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7.0.142\0201企画課\５１ 統計係\15　人口\毎月人口異動調査\02 HP公開データ\R08    毎月人口異動調査\R080901\"/>
    </mc:Choice>
  </mc:AlternateContent>
  <xr:revisionPtr revIDLastSave="0" documentId="8_{BB36294D-CE67-481B-A657-24C622734BD2}" xr6:coauthVersionLast="47" xr6:coauthVersionMax="47" xr10:uidLastSave="{00000000-0000-0000-0000-000000000000}"/>
  <bookViews>
    <workbookView xWindow="-120" yWindow="-120" windowWidth="29040" windowHeight="15840" tabRatio="883" xr2:uid="{50BC2703-33F2-4F51-8E87-6CE6929991C4}"/>
  </bookViews>
  <sheets>
    <sheet name="R8.9" sheetId="320" r:id="rId1"/>
    <sheet name="R8.8" sheetId="319" r:id="rId2"/>
    <sheet name="R8.7" sheetId="318" r:id="rId3"/>
    <sheet name="R8.6" sheetId="317" r:id="rId4"/>
    <sheet name="R8.5" sheetId="316" r:id="rId5"/>
    <sheet name="R8.4" sheetId="315" r:id="rId6"/>
    <sheet name="R8.3" sheetId="314" r:id="rId7"/>
    <sheet name="R8.2" sheetId="313" r:id="rId8"/>
    <sheet name="R8.1" sheetId="312" r:id="rId9"/>
    <sheet name="R7.12" sheetId="311" r:id="rId10"/>
    <sheet name="R7.11" sheetId="310" r:id="rId11"/>
    <sheet name="R7.10" sheetId="309" r:id="rId12"/>
    <sheet name="R7.9" sheetId="308" r:id="rId13"/>
    <sheet name="R7.8" sheetId="306" r:id="rId14"/>
    <sheet name="R7.7" sheetId="305" r:id="rId15"/>
    <sheet name="R7.6" sheetId="304" r:id="rId16"/>
    <sheet name="R7.5" sheetId="303" r:id="rId17"/>
    <sheet name="R7.4" sheetId="301" r:id="rId18"/>
    <sheet name="R7.3" sheetId="300" r:id="rId19"/>
    <sheet name="R7.2" sheetId="299" r:id="rId20"/>
    <sheet name="R7.1" sheetId="297" r:id="rId21"/>
    <sheet name="R6.12" sheetId="296" r:id="rId22"/>
    <sheet name="R6.11" sheetId="294" r:id="rId23"/>
    <sheet name="R6.10" sheetId="293" r:id="rId24"/>
    <sheet name="R6.9" sheetId="292" r:id="rId25"/>
    <sheet name="R6.8" sheetId="291" r:id="rId26"/>
    <sheet name="R6.7" sheetId="290" r:id="rId27"/>
    <sheet name="R6.6" sheetId="289" r:id="rId28"/>
    <sheet name="R6.5" sheetId="288" r:id="rId29"/>
    <sheet name="R6.4" sheetId="287" r:id="rId30"/>
    <sheet name="R6.3" sheetId="286" r:id="rId31"/>
    <sheet name="R6.2" sheetId="285" r:id="rId32"/>
    <sheet name="R6.1" sheetId="284" r:id="rId33"/>
    <sheet name="R5.12" sheetId="283" r:id="rId34"/>
    <sheet name="R5.11" sheetId="282" r:id="rId35"/>
    <sheet name="R5.10" sheetId="281" r:id="rId36"/>
    <sheet name="R5.9" sheetId="279" r:id="rId37"/>
    <sheet name="R5.8" sheetId="280" r:id="rId38"/>
    <sheet name="R5.7" sheetId="277" r:id="rId39"/>
    <sheet name="R5.6" sheetId="278" r:id="rId40"/>
    <sheet name="R5.5" sheetId="276" r:id="rId41"/>
    <sheet name="R5.4" sheetId="275" r:id="rId42"/>
    <sheet name="R5.3" sheetId="274" r:id="rId43"/>
    <sheet name="R5.2" sheetId="273" r:id="rId44"/>
    <sheet name="R5.1" sheetId="272" r:id="rId45"/>
    <sheet name="R4.12" sheetId="271" r:id="rId46"/>
    <sheet name="R4.11" sheetId="269" r:id="rId47"/>
    <sheet name="R4.10" sheetId="270" r:id="rId48"/>
    <sheet name="R4.9" sheetId="268" r:id="rId49"/>
    <sheet name="R4.8" sheetId="267" r:id="rId50"/>
    <sheet name="R4.7" sheetId="266" r:id="rId51"/>
    <sheet name="R4.6" sheetId="265" r:id="rId52"/>
    <sheet name="R4.5" sheetId="262" r:id="rId53"/>
    <sheet name="R4.4" sheetId="261" r:id="rId54"/>
    <sheet name="R4.3" sheetId="260" r:id="rId55"/>
    <sheet name="R4.2" sheetId="259" r:id="rId56"/>
    <sheet name="R4.1" sheetId="258" r:id="rId57"/>
    <sheet name="R3.12" sheetId="257" r:id="rId58"/>
    <sheet name="R3.11" sheetId="256" r:id="rId59"/>
    <sheet name="R3.10" sheetId="255" r:id="rId60"/>
    <sheet name="R3.9" sheetId="254" r:id="rId61"/>
    <sheet name="R3.8" sheetId="253" r:id="rId62"/>
    <sheet name="R3.7" sheetId="252" r:id="rId63"/>
    <sheet name="R3.6" sheetId="251" r:id="rId64"/>
    <sheet name="R3.5" sheetId="250" r:id="rId65"/>
    <sheet name="R3.4 " sheetId="249" r:id="rId66"/>
    <sheet name="R3.3" sheetId="201" r:id="rId67"/>
    <sheet name="R3.2" sheetId="248" r:id="rId68"/>
    <sheet name="R3.1" sheetId="247" r:id="rId69"/>
    <sheet name="R2.12" sheetId="246" r:id="rId70"/>
    <sheet name="R2.11" sheetId="245" r:id="rId71"/>
    <sheet name="R2.10" sheetId="244" r:id="rId72"/>
    <sheet name="R2.9" sheetId="243" r:id="rId73"/>
    <sheet name="R2.8" sheetId="242" r:id="rId74"/>
    <sheet name="R2.7 " sheetId="241" r:id="rId75"/>
    <sheet name="R2.6" sheetId="240" r:id="rId76"/>
    <sheet name="R2.5 " sheetId="239" r:id="rId77"/>
    <sheet name="R2.4" sheetId="238" r:id="rId78"/>
    <sheet name="R2.3" sheetId="237" r:id="rId79"/>
    <sheet name="R2.2" sheetId="236" r:id="rId80"/>
    <sheet name="R2.1" sheetId="235" r:id="rId81"/>
    <sheet name="R1.12月" sheetId="234" r:id="rId82"/>
    <sheet name="R1.11月" sheetId="233" r:id="rId83"/>
    <sheet name="R1.10月" sheetId="232" r:id="rId84"/>
    <sheet name="R1.9月" sheetId="231" r:id="rId85"/>
    <sheet name="R1.8月" sheetId="230" r:id="rId86"/>
    <sheet name="R1.7月" sheetId="229" r:id="rId87"/>
    <sheet name="R1.6月" sheetId="228" r:id="rId88"/>
    <sheet name="R1.5月" sheetId="227" r:id="rId89"/>
    <sheet name="H31.4月" sheetId="226" r:id="rId90"/>
    <sheet name="H31.3月" sheetId="225" r:id="rId91"/>
    <sheet name="H31.2月" sheetId="224" r:id="rId92"/>
    <sheet name="H31.1月" sheetId="223" r:id="rId93"/>
    <sheet name="H30.12月" sheetId="222" r:id="rId94"/>
    <sheet name="H30.11月 " sheetId="221" r:id="rId95"/>
    <sheet name="H30.10月" sheetId="220" r:id="rId96"/>
    <sheet name="H30.9月" sheetId="219" r:id="rId97"/>
    <sheet name="H30.8月 " sheetId="218" r:id="rId98"/>
    <sheet name="H30.7月" sheetId="217" r:id="rId99"/>
    <sheet name="H30.6月 " sheetId="216" r:id="rId100"/>
    <sheet name="H30.5月" sheetId="215" r:id="rId101"/>
    <sheet name="H30.4月" sheetId="214" r:id="rId102"/>
    <sheet name="H30.3月" sheetId="213" r:id="rId103"/>
    <sheet name="H30.2月" sheetId="212" r:id="rId104"/>
    <sheet name="H30.1月 " sheetId="211" r:id="rId105"/>
    <sheet name="H29.12月" sheetId="210" r:id="rId106"/>
    <sheet name="H29.11月" sheetId="209" r:id="rId107"/>
    <sheet name="H29.10月 " sheetId="208" r:id="rId108"/>
    <sheet name="H29.9月" sheetId="207" r:id="rId109"/>
    <sheet name="H29.8月" sheetId="206" r:id="rId110"/>
    <sheet name="H29.7月" sheetId="205" r:id="rId111"/>
    <sheet name="H29.6月" sheetId="204" r:id="rId112"/>
    <sheet name="H29.5月" sheetId="203" r:id="rId113"/>
    <sheet name="H29.4月" sheetId="202" r:id="rId114"/>
    <sheet name="H29.3月" sheetId="200" r:id="rId115"/>
    <sheet name="H29.2月" sheetId="198" r:id="rId116"/>
    <sheet name="H29.1月" sheetId="196" r:id="rId117"/>
    <sheet name="H28.12月" sheetId="195" r:id="rId118"/>
    <sheet name="H28.11月" sheetId="194" r:id="rId119"/>
    <sheet name="H28.10月" sheetId="193" r:id="rId120"/>
    <sheet name="H28.9月" sheetId="192" r:id="rId121"/>
    <sheet name="H28.8月" sheetId="191" r:id="rId122"/>
    <sheet name="H28.7月" sheetId="190" r:id="rId123"/>
    <sheet name="H28.6月" sheetId="189" r:id="rId124"/>
    <sheet name="H28.5月" sheetId="188" r:id="rId125"/>
    <sheet name="H28.4月" sheetId="187" r:id="rId126"/>
    <sheet name="H28.3月" sheetId="186" r:id="rId127"/>
    <sheet name="H28.2月" sheetId="185" r:id="rId128"/>
    <sheet name="H28.1月" sheetId="184" r:id="rId129"/>
    <sheet name="H27.12月" sheetId="183" r:id="rId130"/>
    <sheet name="H27.11月" sheetId="182" r:id="rId131"/>
    <sheet name="H27.10月" sheetId="181" r:id="rId132"/>
    <sheet name="H27.9月" sheetId="180" r:id="rId133"/>
    <sheet name="H27.8月" sheetId="179" r:id="rId134"/>
    <sheet name="H27.7月" sheetId="178" r:id="rId135"/>
    <sheet name="H27.6月" sheetId="177" r:id="rId136"/>
    <sheet name="H27.5月" sheetId="176" r:id="rId137"/>
    <sheet name="H27.4月" sheetId="175" r:id="rId138"/>
    <sheet name="H27.3月" sheetId="174" r:id="rId139"/>
    <sheet name="H27.2月" sheetId="173" r:id="rId140"/>
    <sheet name="H27.1月" sheetId="172" r:id="rId141"/>
    <sheet name="H26.12月" sheetId="171" r:id="rId142"/>
    <sheet name="H26.11月" sheetId="170" r:id="rId143"/>
    <sheet name="H26.10月" sheetId="169" r:id="rId144"/>
    <sheet name="H26.9月" sheetId="168" r:id="rId145"/>
    <sheet name="H26.8月" sheetId="167" r:id="rId146"/>
    <sheet name="H26.7月" sheetId="166" r:id="rId147"/>
    <sheet name="H26.6月" sheetId="165" r:id="rId148"/>
    <sheet name="H26.5月" sheetId="164" r:id="rId149"/>
    <sheet name="H26.4月" sheetId="163" r:id="rId150"/>
    <sheet name="H26.3月" sheetId="162" r:id="rId151"/>
    <sheet name="H26.2月" sheetId="161" r:id="rId152"/>
    <sheet name="H26.1月" sheetId="160" r:id="rId153"/>
    <sheet name="H2512月" sheetId="159" r:id="rId154"/>
    <sheet name="H2511月" sheetId="158" r:id="rId155"/>
    <sheet name="H2510月" sheetId="157" r:id="rId156"/>
    <sheet name="H25.9月" sheetId="156" r:id="rId157"/>
    <sheet name="H25.8月" sheetId="155" r:id="rId158"/>
    <sheet name="H25.7月 " sheetId="154" r:id="rId159"/>
    <sheet name="H25.6月 " sheetId="153" r:id="rId160"/>
    <sheet name="H25.5月 " sheetId="152" r:id="rId161"/>
    <sheet name="H25.4月" sheetId="151" r:id="rId162"/>
    <sheet name="H25.3月 " sheetId="150" r:id="rId163"/>
    <sheet name="H25.2月" sheetId="149" r:id="rId164"/>
    <sheet name="H25.1月" sheetId="148" r:id="rId165"/>
    <sheet name="H24.12月" sheetId="147" r:id="rId166"/>
    <sheet name="H24.11月" sheetId="146" r:id="rId167"/>
    <sheet name="H24.10月 " sheetId="145" r:id="rId168"/>
    <sheet name="H24.9月" sheetId="144" r:id="rId169"/>
    <sheet name="H24.8月 " sheetId="143" r:id="rId170"/>
    <sheet name="H24.7月" sheetId="142" r:id="rId171"/>
    <sheet name="H24.6月" sheetId="141" r:id="rId172"/>
    <sheet name=" Ｈ24.5月" sheetId="140" r:id="rId173"/>
    <sheet name=" Ｈ24.4月" sheetId="139" r:id="rId174"/>
    <sheet name=" Ｈ24.3月" sheetId="138" r:id="rId175"/>
    <sheet name=" Ｈ24.2月" sheetId="137" r:id="rId176"/>
    <sheet name=" Ｈ24.1月" sheetId="136" r:id="rId177"/>
    <sheet name=" Ｈ23.12月" sheetId="135" r:id="rId178"/>
    <sheet name=" Ｈ23.11月" sheetId="134" r:id="rId179"/>
    <sheet name=" Ｈ23.10月" sheetId="133" r:id="rId180"/>
    <sheet name=" Ｈ23.9月" sheetId="132" r:id="rId181"/>
    <sheet name=" Ｈ23.8月" sheetId="131" r:id="rId182"/>
    <sheet name=" Ｈ23.7月" sheetId="130" r:id="rId183"/>
    <sheet name=" Ｈ23.6月" sheetId="129" r:id="rId184"/>
    <sheet name=" Ｈ23.5月" sheetId="128" r:id="rId185"/>
    <sheet name=" Ｈ23.4月" sheetId="127" r:id="rId186"/>
    <sheet name=" Ｈ23.3月" sheetId="126" r:id="rId187"/>
    <sheet name=" Ｈ23.2月" sheetId="125" r:id="rId188"/>
    <sheet name=" Ｈ23.1月" sheetId="124" r:id="rId189"/>
    <sheet name=" Ｈ22.12月" sheetId="123" r:id="rId190"/>
    <sheet name=" Ｈ22.11月" sheetId="121" r:id="rId191"/>
    <sheet name=" Ｈ22.10月" sheetId="120" r:id="rId192"/>
    <sheet name=" Ｈ22.9月 " sheetId="119" r:id="rId193"/>
    <sheet name=" Ｈ22.8月" sheetId="118" r:id="rId194"/>
    <sheet name=" Ｈ22.7月" sheetId="117" r:id="rId195"/>
    <sheet name=" Ｈ22.6月" sheetId="115" r:id="rId196"/>
    <sheet name=" Ｈ22.5月 " sheetId="114" r:id="rId197"/>
    <sheet name=" Ｈ22.4月 " sheetId="113" r:id="rId198"/>
    <sheet name=" Ｈ22.3月 " sheetId="112" r:id="rId199"/>
    <sheet name=" Ｈ22.2月 " sheetId="111" r:id="rId200"/>
    <sheet name=" Ｈ22.1月 " sheetId="110" r:id="rId201"/>
    <sheet name=" Ｈ21.12月 " sheetId="109" r:id="rId202"/>
    <sheet name=" Ｈ21.11月  " sheetId="107" r:id="rId203"/>
    <sheet name=" Ｈ21.10月  " sheetId="108" r:id="rId204"/>
    <sheet name=" Ｈ21.9月  " sheetId="106" r:id="rId205"/>
    <sheet name=" Ｈ21.8月  " sheetId="105" r:id="rId206"/>
    <sheet name=" Ｈ21.7月  " sheetId="104" r:id="rId207"/>
    <sheet name=" Ｈ21.6月  " sheetId="103" r:id="rId208"/>
    <sheet name=" Ｈ21.5月  " sheetId="102" r:id="rId209"/>
    <sheet name=" Ｈ21.4月  " sheetId="101" r:id="rId210"/>
    <sheet name=" Ｈ21.3月   " sheetId="100" r:id="rId211"/>
    <sheet name=" Ｈ21.2月   " sheetId="99" r:id="rId212"/>
    <sheet name=" Ｈ21.1月    " sheetId="98" r:id="rId213"/>
    <sheet name=" Ｈ20.12月    " sheetId="97" r:id="rId214"/>
    <sheet name=" Ｈ20.11月    " sheetId="96" r:id="rId215"/>
    <sheet name=" Ｈ20.10月    " sheetId="95" r:id="rId216"/>
    <sheet name=" Ｈ20.9月   " sheetId="94" r:id="rId217"/>
    <sheet name=" Ｈ20.8月   " sheetId="93" r:id="rId218"/>
    <sheet name=" Ｈ20.7月  " sheetId="92" r:id="rId219"/>
    <sheet name=" Ｈ20.6月  " sheetId="91" r:id="rId220"/>
    <sheet name=" Ｈ20.5月  " sheetId="90" r:id="rId221"/>
    <sheet name=" Ｈ20.4月 " sheetId="89" r:id="rId222"/>
    <sheet name=" Ｈ20.3月 " sheetId="88" r:id="rId223"/>
    <sheet name=" Ｈ20.2月 " sheetId="87" r:id="rId224"/>
    <sheet name=" Ｈ20.1月 " sheetId="86" r:id="rId225"/>
    <sheet name=" Ｈ19.12月 " sheetId="85" r:id="rId226"/>
    <sheet name=" Ｈ19.11月 " sheetId="84" r:id="rId227"/>
    <sheet name=" Ｈ19.10月 " sheetId="83" r:id="rId228"/>
    <sheet name=" Ｈ19.9月 " sheetId="82" r:id="rId229"/>
    <sheet name=" Ｈ19.8月 " sheetId="81" r:id="rId230"/>
    <sheet name=" Ｈ19.7月 " sheetId="80" r:id="rId231"/>
    <sheet name=" Ｈ19.6月 " sheetId="79" r:id="rId232"/>
    <sheet name=" Ｈ19.5月" sheetId="78" r:id="rId233"/>
    <sheet name=" Ｈ19.4月" sheetId="77" r:id="rId234"/>
    <sheet name=" Ｈ19.3月 " sheetId="76" r:id="rId235"/>
    <sheet name=" Ｈ19.2月" sheetId="75" r:id="rId236"/>
    <sheet name=" Ｈ19.1月" sheetId="74" r:id="rId237"/>
    <sheet name=" Ｈ18.12月" sheetId="73" r:id="rId238"/>
    <sheet name=" Ｈ18.11月" sheetId="72" r:id="rId239"/>
    <sheet name=" Ｈ18.10月 " sheetId="71" r:id="rId240"/>
    <sheet name=" Ｈ18.9月 " sheetId="70" r:id="rId241"/>
    <sheet name=" Ｈ18.8月 " sheetId="69" r:id="rId242"/>
    <sheet name=" Ｈ18.7月" sheetId="68" r:id="rId243"/>
    <sheet name=" Ｈ18.6月" sheetId="67" r:id="rId244"/>
    <sheet name=" Ｈ18.5月 " sheetId="66" r:id="rId245"/>
    <sheet name=" Ｈ18.4月 " sheetId="65" r:id="rId246"/>
    <sheet name=" Ｈ17.10月 " sheetId="59" r:id="rId247"/>
    <sheet name=" Ｈ17.4月" sheetId="53" r:id="rId248"/>
    <sheet name=" Ｈ16.10月" sheetId="48" r:id="rId249"/>
    <sheet name=" Ｈ16.4月" sheetId="41" r:id="rId250"/>
    <sheet name=" Ｈ15.10月" sheetId="35" r:id="rId251"/>
    <sheet name=" Ｈ15.4月" sheetId="29" r:id="rId252"/>
    <sheet name=" Ｈ14.10月" sheetId="23" r:id="rId253"/>
    <sheet name=" Ｈ14.4月" sheetId="17" r:id="rId254"/>
    <sheet name=" Ｈ13.10月" sheetId="11" r:id="rId255"/>
    <sheet name=" Ｈ13.4月" sheetId="5" r:id="rId256"/>
    <sheet name="Sheet2" sheetId="2" r:id="rId257"/>
    <sheet name="Sheet3" sheetId="3" r:id="rId258"/>
    <sheet name="Sheet1" sheetId="197" r:id="rId259"/>
    <sheet name="Sheet4" sheetId="263" r:id="rId260"/>
    <sheet name="Sheet5" sheetId="264" r:id="rId261"/>
  </sheets>
  <definedNames>
    <definedName name="_xlnm.Print_Area" localSheetId="254">' Ｈ13.10月'!$A$1:$N$42</definedName>
    <definedName name="_xlnm.Print_Area" localSheetId="255">' Ｈ13.4月'!$A$1:$N$42</definedName>
    <definedName name="_xlnm.Print_Area" localSheetId="252">' Ｈ14.10月'!$A$1:$N$42</definedName>
    <definedName name="_xlnm.Print_Area" localSheetId="253">' Ｈ14.4月'!$A$1:$N$42</definedName>
    <definedName name="_xlnm.Print_Area" localSheetId="250">' Ｈ15.10月'!$A$1:$N$42</definedName>
    <definedName name="_xlnm.Print_Area" localSheetId="251">' Ｈ15.4月'!$A$1:$N$42</definedName>
    <definedName name="_xlnm.Print_Area" localSheetId="248">' Ｈ16.10月'!$A$1:$N$42</definedName>
    <definedName name="_xlnm.Print_Area" localSheetId="249">' Ｈ16.4月'!$A$1:$N$42</definedName>
    <definedName name="_xlnm.Print_Area" localSheetId="246">' Ｈ17.10月 '!$A$1:$N$48</definedName>
    <definedName name="_xlnm.Print_Area" localSheetId="247">' Ｈ17.4月'!$A$1:$N$48</definedName>
    <definedName name="_xlnm.Print_Area" localSheetId="239">' Ｈ18.10月 '!$A$1:$N$48</definedName>
    <definedName name="_xlnm.Print_Area" localSheetId="238">' Ｈ18.11月'!$A$1:$N$48</definedName>
    <definedName name="_xlnm.Print_Area" localSheetId="237">' Ｈ18.12月'!$A$1:$N$48</definedName>
    <definedName name="_xlnm.Print_Area" localSheetId="245">' Ｈ18.4月 '!$A$1:$N$48</definedName>
    <definedName name="_xlnm.Print_Area" localSheetId="244">' Ｈ18.5月 '!$A$1:$N$48</definedName>
    <definedName name="_xlnm.Print_Area" localSheetId="243">' Ｈ18.6月'!$A$1:$N$48</definedName>
    <definedName name="_xlnm.Print_Area" localSheetId="242">' Ｈ18.7月'!$A$1:$N$48</definedName>
    <definedName name="_xlnm.Print_Area" localSheetId="241">' Ｈ18.8月 '!$A$1:$N$48</definedName>
    <definedName name="_xlnm.Print_Area" localSheetId="240">' Ｈ18.9月 '!$A$1:$N$48</definedName>
    <definedName name="_xlnm.Print_Area" localSheetId="227">' Ｈ19.10月 '!$A$1:$N$48</definedName>
    <definedName name="_xlnm.Print_Area" localSheetId="226">' Ｈ19.11月 '!$A$1:$N$48</definedName>
    <definedName name="_xlnm.Print_Area" localSheetId="225">' Ｈ19.12月 '!$A$1:$N$48</definedName>
    <definedName name="_xlnm.Print_Area" localSheetId="236">' Ｈ19.1月'!$A$1:$N$48</definedName>
    <definedName name="_xlnm.Print_Area" localSheetId="235">' Ｈ19.2月'!$A$1:$N$48</definedName>
    <definedName name="_xlnm.Print_Area" localSheetId="234">' Ｈ19.3月 '!$A$1:$N$48</definedName>
    <definedName name="_xlnm.Print_Area" localSheetId="233">' Ｈ19.4月'!$A$1:$N$48</definedName>
    <definedName name="_xlnm.Print_Area" localSheetId="232">' Ｈ19.5月'!$A$1:$N$48</definedName>
    <definedName name="_xlnm.Print_Area" localSheetId="231">' Ｈ19.6月 '!$A$1:$N$48</definedName>
    <definedName name="_xlnm.Print_Area" localSheetId="230">' Ｈ19.7月 '!$A$1:$N$48</definedName>
    <definedName name="_xlnm.Print_Area" localSheetId="229">' Ｈ19.8月 '!$A$1:$N$48</definedName>
    <definedName name="_xlnm.Print_Area" localSheetId="228">' Ｈ19.9月 '!$A$1:$N$48</definedName>
    <definedName name="_xlnm.Print_Area" localSheetId="215">' Ｈ20.10月    '!$A$1:$N$48</definedName>
    <definedName name="_xlnm.Print_Area" localSheetId="214">' Ｈ20.11月    '!$A$1:$N$48</definedName>
    <definedName name="_xlnm.Print_Area" localSheetId="213">' Ｈ20.12月    '!$A$1:$N$48</definedName>
    <definedName name="_xlnm.Print_Area" localSheetId="224">' Ｈ20.1月 '!$A$1:$N$48</definedName>
    <definedName name="_xlnm.Print_Area" localSheetId="223">' Ｈ20.2月 '!$A$1:$N$48</definedName>
    <definedName name="_xlnm.Print_Area" localSheetId="222">' Ｈ20.3月 '!$A$1:$N$48</definedName>
    <definedName name="_xlnm.Print_Area" localSheetId="221">' Ｈ20.4月 '!$A$1:$N$48</definedName>
    <definedName name="_xlnm.Print_Area" localSheetId="220">' Ｈ20.5月  '!$A$1:$N$48</definedName>
    <definedName name="_xlnm.Print_Area" localSheetId="219">' Ｈ20.6月  '!$A$1:$N$48</definedName>
    <definedName name="_xlnm.Print_Area" localSheetId="218">' Ｈ20.7月  '!$A$1:$N$48</definedName>
    <definedName name="_xlnm.Print_Area" localSheetId="217">' Ｈ20.8月   '!$A$1:$N$48</definedName>
    <definedName name="_xlnm.Print_Area" localSheetId="216">' Ｈ20.9月   '!$A$1:$N$48</definedName>
    <definedName name="_xlnm.Print_Area" localSheetId="203">' Ｈ21.10月  '!$A$1:$N$48</definedName>
    <definedName name="_xlnm.Print_Area" localSheetId="202">' Ｈ21.11月  '!$A$1:$N$48</definedName>
    <definedName name="_xlnm.Print_Area" localSheetId="201">' Ｈ21.12月 '!$A$1:$N$48</definedName>
    <definedName name="_xlnm.Print_Area" localSheetId="212">' Ｈ21.1月    '!$A$1:$N$48</definedName>
    <definedName name="_xlnm.Print_Area" localSheetId="211">' Ｈ21.2月   '!$A$1:$N$48</definedName>
    <definedName name="_xlnm.Print_Area" localSheetId="210">' Ｈ21.3月   '!$A$1:$N$48</definedName>
    <definedName name="_xlnm.Print_Area" localSheetId="209">' Ｈ21.4月  '!$A$1:$N$48</definedName>
    <definedName name="_xlnm.Print_Area" localSheetId="208">' Ｈ21.5月  '!$A$1:$N$48</definedName>
    <definedName name="_xlnm.Print_Area" localSheetId="207">' Ｈ21.6月  '!$A$1:$N$48</definedName>
    <definedName name="_xlnm.Print_Area" localSheetId="206">' Ｈ21.7月  '!$A$1:$N$48</definedName>
    <definedName name="_xlnm.Print_Area" localSheetId="205">' Ｈ21.8月  '!$A$1:$N$48</definedName>
    <definedName name="_xlnm.Print_Area" localSheetId="204">' Ｈ21.9月  '!$A$1:$N$48</definedName>
    <definedName name="_xlnm.Print_Area" localSheetId="191">' Ｈ22.10月'!$A$1:$N$48</definedName>
    <definedName name="_xlnm.Print_Area" localSheetId="190">' Ｈ22.11月'!$A$1:$N$48</definedName>
    <definedName name="_xlnm.Print_Area" localSheetId="189">' Ｈ22.12月'!$A$1:$N$48</definedName>
    <definedName name="_xlnm.Print_Area" localSheetId="200">' Ｈ22.1月 '!$A$1:$N$48</definedName>
    <definedName name="_xlnm.Print_Area" localSheetId="199">' Ｈ22.2月 '!$A$1:$N$48</definedName>
    <definedName name="_xlnm.Print_Area" localSheetId="198">' Ｈ22.3月 '!$A$1:$N$48</definedName>
    <definedName name="_xlnm.Print_Area" localSheetId="197">' Ｈ22.4月 '!$A$1:$N$48</definedName>
    <definedName name="_xlnm.Print_Area" localSheetId="196">' Ｈ22.5月 '!$A$1:$N$48</definedName>
    <definedName name="_xlnm.Print_Area" localSheetId="195">' Ｈ22.6月'!$A$1:$N$48</definedName>
    <definedName name="_xlnm.Print_Area" localSheetId="194">' Ｈ22.7月'!$A$1:$N$48</definedName>
    <definedName name="_xlnm.Print_Area" localSheetId="193">' Ｈ22.8月'!$A$1:$N$48</definedName>
    <definedName name="_xlnm.Print_Area" localSheetId="192">' Ｈ22.9月 '!$A$1:$N$48</definedName>
    <definedName name="_xlnm.Print_Area" localSheetId="179">' Ｈ23.10月'!$A$1:$N$48</definedName>
    <definedName name="_xlnm.Print_Area" localSheetId="178">' Ｈ23.11月'!$A$1:$N$48</definedName>
    <definedName name="_xlnm.Print_Area" localSheetId="177">' Ｈ23.12月'!$A$1:$N$48</definedName>
    <definedName name="_xlnm.Print_Area" localSheetId="188">' Ｈ23.1月'!$A$1:$N$48</definedName>
    <definedName name="_xlnm.Print_Area" localSheetId="187">' Ｈ23.2月'!$A$1:$N$48</definedName>
    <definedName name="_xlnm.Print_Area" localSheetId="186">' Ｈ23.3月'!$A$1:$N$48</definedName>
    <definedName name="_xlnm.Print_Area" localSheetId="185">' Ｈ23.4月'!$A$1:$N$48</definedName>
    <definedName name="_xlnm.Print_Area" localSheetId="184">' Ｈ23.5月'!$A$1:$N$48</definedName>
    <definedName name="_xlnm.Print_Area" localSheetId="183">' Ｈ23.6月'!$A$1:$N$48</definedName>
    <definedName name="_xlnm.Print_Area" localSheetId="182">' Ｈ23.7月'!$A$1:$N$48</definedName>
    <definedName name="_xlnm.Print_Area" localSheetId="181">' Ｈ23.8月'!$A$1:$N$48</definedName>
    <definedName name="_xlnm.Print_Area" localSheetId="180">' Ｈ23.9月'!$A$1:$N$48</definedName>
    <definedName name="_xlnm.Print_Area" localSheetId="176">' Ｈ24.1月'!$A$1:$N$48</definedName>
    <definedName name="_xlnm.Print_Area" localSheetId="175">' Ｈ24.2月'!$A$1:$N$48</definedName>
    <definedName name="_xlnm.Print_Area" localSheetId="174">' Ｈ24.3月'!$A$1:$N$48</definedName>
    <definedName name="_xlnm.Print_Area" localSheetId="173">' Ｈ24.4月'!$A$1:$N$48</definedName>
    <definedName name="_xlnm.Print_Area" localSheetId="172">' Ｈ24.5月'!$A$1:$N$48</definedName>
    <definedName name="_xlnm.Print_Area" localSheetId="167">'H24.10月 '!$A$1:$N$48</definedName>
    <definedName name="_xlnm.Print_Area" localSheetId="166">'H24.11月'!$A$1:$N$48</definedName>
    <definedName name="_xlnm.Print_Area" localSheetId="165">'H24.12月'!$A$1:$N$48</definedName>
    <definedName name="_xlnm.Print_Area" localSheetId="171">'H24.6月'!$A$1:$N$48</definedName>
    <definedName name="_xlnm.Print_Area" localSheetId="170">'H24.7月'!$A$1:$N$48</definedName>
    <definedName name="_xlnm.Print_Area" localSheetId="169">'H24.8月 '!$A$1:$N$48</definedName>
    <definedName name="_xlnm.Print_Area" localSheetId="168">'H24.9月'!$A$1:$N$48</definedName>
    <definedName name="_xlnm.Print_Area" localSheetId="164">'H25.1月'!$A$1:$N$48</definedName>
    <definedName name="_xlnm.Print_Area" localSheetId="163">'H25.2月'!$A$1:$N$48</definedName>
    <definedName name="_xlnm.Print_Area" localSheetId="162">'H25.3月 '!$A$1:$N$48</definedName>
    <definedName name="_xlnm.Print_Area" localSheetId="161">'H25.4月'!$A$1:$N$48</definedName>
    <definedName name="_xlnm.Print_Area" localSheetId="160">'H25.5月 '!$A$1:$N$48</definedName>
    <definedName name="_xlnm.Print_Area" localSheetId="159">'H25.6月 '!$A$1:$N$48</definedName>
    <definedName name="_xlnm.Print_Area" localSheetId="158">'H25.7月 '!$A$1:$N$48</definedName>
    <definedName name="_xlnm.Print_Area" localSheetId="157">'H25.8月'!$A$1:$N$48</definedName>
    <definedName name="_xlnm.Print_Area" localSheetId="156">'H25.9月'!$A$1:$N$48</definedName>
    <definedName name="_xlnm.Print_Area" localSheetId="155">H2510月!$A$1:$N$48</definedName>
    <definedName name="_xlnm.Print_Area" localSheetId="154">H2511月!$A$1:$N$48</definedName>
    <definedName name="_xlnm.Print_Area" localSheetId="153">H2512月!$A$1:$N$48</definedName>
    <definedName name="_xlnm.Print_Area" localSheetId="143">'H26.10月'!$A$1:$N$48</definedName>
    <definedName name="_xlnm.Print_Area" localSheetId="142">'H26.11月'!$A$1:$N$48</definedName>
    <definedName name="_xlnm.Print_Area" localSheetId="141">'H26.12月'!$A$1:$N$48</definedName>
    <definedName name="_xlnm.Print_Area" localSheetId="152">'H26.1月'!$A$1:$N$48</definedName>
    <definedName name="_xlnm.Print_Area" localSheetId="151">'H26.2月'!$A$1:$N$48</definedName>
    <definedName name="_xlnm.Print_Area" localSheetId="150">'H26.3月'!$A$1:$N$48</definedName>
    <definedName name="_xlnm.Print_Area" localSheetId="149">'H26.4月'!$A$1:$N$48</definedName>
    <definedName name="_xlnm.Print_Area" localSheetId="148">'H26.5月'!$A$1:$N$48</definedName>
    <definedName name="_xlnm.Print_Area" localSheetId="147">'H26.6月'!$A$1:$N$48</definedName>
    <definedName name="_xlnm.Print_Area" localSheetId="146">'H26.7月'!$A$1:$N$48</definedName>
    <definedName name="_xlnm.Print_Area" localSheetId="145">'H26.8月'!$A$1:$N$48</definedName>
    <definedName name="_xlnm.Print_Area" localSheetId="144">'H26.9月'!$A$1:$N$48</definedName>
    <definedName name="_xlnm.Print_Area" localSheetId="131">'H27.10月'!$A$1:$N$48</definedName>
    <definedName name="_xlnm.Print_Area" localSheetId="130">'H27.11月'!$A$1:$N$48</definedName>
    <definedName name="_xlnm.Print_Area" localSheetId="129">'H27.12月'!$A$1:$N$48</definedName>
    <definedName name="_xlnm.Print_Area" localSheetId="140">'H27.1月'!$A$1:$N$48</definedName>
    <definedName name="_xlnm.Print_Area" localSheetId="139">'H27.2月'!$A$1:$N$48</definedName>
    <definedName name="_xlnm.Print_Area" localSheetId="138">'H27.3月'!$A$1:$N$48</definedName>
    <definedName name="_xlnm.Print_Area" localSheetId="137">'H27.4月'!$A$1:$N$48</definedName>
    <definedName name="_xlnm.Print_Area" localSheetId="136">'H27.5月'!$A$1:$N$48</definedName>
    <definedName name="_xlnm.Print_Area" localSheetId="135">'H27.6月'!$A$1:$N$48</definedName>
    <definedName name="_xlnm.Print_Area" localSheetId="134">'H27.7月'!$A$1:$N$48</definedName>
    <definedName name="_xlnm.Print_Area" localSheetId="133">'H27.8月'!$A$1:$N$48</definedName>
    <definedName name="_xlnm.Print_Area" localSheetId="132">'H27.9月'!$A$1:$N$48</definedName>
    <definedName name="_xlnm.Print_Area" localSheetId="119">'H28.10月'!$A$1:$N$48</definedName>
    <definedName name="_xlnm.Print_Area" localSheetId="118">'H28.11月'!$A$1:$N$48</definedName>
    <definedName name="_xlnm.Print_Area" localSheetId="117">'H28.12月'!$A$1:$N$48</definedName>
    <definedName name="_xlnm.Print_Area" localSheetId="128">'H28.1月'!$A$1:$N$48</definedName>
    <definedName name="_xlnm.Print_Area" localSheetId="127">'H28.2月'!$A$1:$N$48</definedName>
    <definedName name="_xlnm.Print_Area" localSheetId="126">'H28.3月'!$A$1:$N$48</definedName>
    <definedName name="_xlnm.Print_Area" localSheetId="125">'H28.4月'!$A$1:$N$48</definedName>
    <definedName name="_xlnm.Print_Area" localSheetId="124">'H28.5月'!$A$1:$N$48</definedName>
    <definedName name="_xlnm.Print_Area" localSheetId="123">'H28.6月'!$A$1:$N$48</definedName>
    <definedName name="_xlnm.Print_Area" localSheetId="122">'H28.7月'!$A$1:$N$48</definedName>
    <definedName name="_xlnm.Print_Area" localSheetId="121">'H28.8月'!$A$1:$N$48</definedName>
    <definedName name="_xlnm.Print_Area" localSheetId="120">'H28.9月'!$A$1:$N$48</definedName>
    <definedName name="_xlnm.Print_Area" localSheetId="107">'H29.10月 '!$A$1:$N$48</definedName>
    <definedName name="_xlnm.Print_Area" localSheetId="106">'H29.11月'!$A$1:$N$48</definedName>
    <definedName name="_xlnm.Print_Area" localSheetId="105">'H29.12月'!$A$1:$N$48</definedName>
    <definedName name="_xlnm.Print_Area" localSheetId="116">'H29.1月'!$A$1:$N$48</definedName>
    <definedName name="_xlnm.Print_Area" localSheetId="115">'H29.2月'!$A$1:$N$48</definedName>
    <definedName name="_xlnm.Print_Area" localSheetId="114">'H29.3月'!$A$1:$N$48</definedName>
    <definedName name="_xlnm.Print_Area" localSheetId="113">'H29.4月'!$A$1:$N$48</definedName>
    <definedName name="_xlnm.Print_Area" localSheetId="112">'H29.5月'!$A$1:$N$48</definedName>
    <definedName name="_xlnm.Print_Area" localSheetId="111">'H29.6月'!$A$1:$N$48</definedName>
    <definedName name="_xlnm.Print_Area" localSheetId="110">'H29.7月'!$A$1:$N$48</definedName>
    <definedName name="_xlnm.Print_Area" localSheetId="109">'H29.8月'!$A$1:$N$48</definedName>
    <definedName name="_xlnm.Print_Area" localSheetId="108">'H29.9月'!$A$1:$N$48</definedName>
    <definedName name="_xlnm.Print_Area" localSheetId="95">'H30.10月'!$A$1:$N$48</definedName>
    <definedName name="_xlnm.Print_Area" localSheetId="94">'H30.11月 '!$A$1:$N$48</definedName>
    <definedName name="_xlnm.Print_Area" localSheetId="93">'H30.12月'!$A$1:$N$48</definedName>
    <definedName name="_xlnm.Print_Area" localSheetId="104">'H30.1月 '!$A$1:$N$48</definedName>
    <definedName name="_xlnm.Print_Area" localSheetId="103">'H30.2月'!$A$1:$N$48</definedName>
    <definedName name="_xlnm.Print_Area" localSheetId="102">'H30.3月'!$A$1:$N$48</definedName>
    <definedName name="_xlnm.Print_Area" localSheetId="101">'H30.4月'!$A$1:$N$48</definedName>
    <definedName name="_xlnm.Print_Area" localSheetId="100">'H30.5月'!$A$1:$N$48</definedName>
    <definedName name="_xlnm.Print_Area" localSheetId="99">'H30.6月 '!$A$1:$N$48</definedName>
    <definedName name="_xlnm.Print_Area" localSheetId="98">'H30.7月'!$A$1:$N$48</definedName>
    <definedName name="_xlnm.Print_Area" localSheetId="97">'H30.8月 '!$A$1:$N$48</definedName>
    <definedName name="_xlnm.Print_Area" localSheetId="96">'H30.9月'!$A$1:$N$48</definedName>
    <definedName name="_xlnm.Print_Area" localSheetId="92">'H31.1月'!$A$1:$N$48</definedName>
    <definedName name="_xlnm.Print_Area" localSheetId="91">'H31.2月'!$A$1:$N$48</definedName>
    <definedName name="_xlnm.Print_Area" localSheetId="90">'H31.3月'!$A$1:$N$48</definedName>
    <definedName name="_xlnm.Print_Area" localSheetId="89">'H31.4月'!$A$1:$N$48</definedName>
    <definedName name="_xlnm.Print_Area" localSheetId="83">'R1.10月'!$A$1:$N$48</definedName>
    <definedName name="_xlnm.Print_Area" localSheetId="82">'R1.11月'!$A$1:$N$48</definedName>
    <definedName name="_xlnm.Print_Area" localSheetId="81">'R1.12月'!$A$1:$N$48</definedName>
    <definedName name="_xlnm.Print_Area" localSheetId="88">'R1.5月'!$A$1:$N$48</definedName>
    <definedName name="_xlnm.Print_Area" localSheetId="87">'R1.6月'!$A$1:$N$48</definedName>
    <definedName name="_xlnm.Print_Area" localSheetId="86">'R1.7月'!$A$1:$N$48</definedName>
    <definedName name="_xlnm.Print_Area" localSheetId="85">'R1.8月'!$A$1:$N$48</definedName>
    <definedName name="_xlnm.Print_Area" localSheetId="84">'R1.9月'!$A$1:$N$48</definedName>
    <definedName name="_xlnm.Print_Area" localSheetId="80">'R2.1'!$A$1:$N$48</definedName>
    <definedName name="_xlnm.Print_Area" localSheetId="71">'R2.10'!$A$1:$N$48</definedName>
    <definedName name="_xlnm.Print_Area" localSheetId="70">'R2.11'!$A$1:$N$48</definedName>
    <definedName name="_xlnm.Print_Area" localSheetId="69">'R2.12'!$A$1:$N$48</definedName>
    <definedName name="_xlnm.Print_Area" localSheetId="79">'R2.2'!$A$1:$N$48</definedName>
    <definedName name="_xlnm.Print_Area" localSheetId="78">'R2.3'!$A$1:$N$48</definedName>
    <definedName name="_xlnm.Print_Area" localSheetId="77">'R2.4'!$A$1:$N$48</definedName>
    <definedName name="_xlnm.Print_Area" localSheetId="76">'R2.5 '!$A$1:$N$48</definedName>
    <definedName name="_xlnm.Print_Area" localSheetId="75">'R2.6'!$A$1:$N$48</definedName>
    <definedName name="_xlnm.Print_Area" localSheetId="74">'R2.7 '!$A$1:$N$48</definedName>
    <definedName name="_xlnm.Print_Area" localSheetId="73">'R2.8'!$A$1:$N$48</definedName>
    <definedName name="_xlnm.Print_Area" localSheetId="72">'R2.9'!$A$1:$N$48</definedName>
    <definedName name="_xlnm.Print_Area" localSheetId="68">'R3.1'!$A$1:$N$48</definedName>
    <definedName name="_xlnm.Print_Area" localSheetId="59">'R3.10'!$A$1:$N$48</definedName>
    <definedName name="_xlnm.Print_Area" localSheetId="58">'R3.11'!$A$1:$N$48</definedName>
    <definedName name="_xlnm.Print_Area" localSheetId="57">'R3.12'!$A$1:$N$48</definedName>
    <definedName name="_xlnm.Print_Area" localSheetId="67">'R3.2'!$A$1:$N$48</definedName>
    <definedName name="_xlnm.Print_Area" localSheetId="66">'R3.3'!$A$1:$N$48</definedName>
    <definedName name="_xlnm.Print_Area" localSheetId="65">'R3.4 '!$A$1:$N$48</definedName>
    <definedName name="_xlnm.Print_Area" localSheetId="64">'R3.5'!$A$1:$N$48</definedName>
    <definedName name="_xlnm.Print_Area" localSheetId="63">'R3.6'!$A$1:$N$48</definedName>
    <definedName name="_xlnm.Print_Area" localSheetId="62">'R3.7'!$A$1:$N$48</definedName>
    <definedName name="_xlnm.Print_Area" localSheetId="61">'R3.8'!$A$1:$N$48</definedName>
    <definedName name="_xlnm.Print_Area" localSheetId="60">'R3.9'!$A$1:$N$48</definedName>
    <definedName name="_xlnm.Print_Area" localSheetId="56">'R4.1'!$A$1:$N$46</definedName>
    <definedName name="_xlnm.Print_Area" localSheetId="47">'R4.10'!$A$1:$N$46</definedName>
    <definedName name="_xlnm.Print_Area" localSheetId="46">'R4.11'!$A$1:$N$46</definedName>
    <definedName name="_xlnm.Print_Area" localSheetId="45">'R4.12'!$A$1:$N$46</definedName>
    <definedName name="_xlnm.Print_Area" localSheetId="55">'R4.2'!$A$1:$N$46</definedName>
    <definedName name="_xlnm.Print_Area" localSheetId="54">'R4.3'!$A$1:$N$46</definedName>
    <definedName name="_xlnm.Print_Area" localSheetId="53">'R4.4'!$A$1:$N$46</definedName>
    <definedName name="_xlnm.Print_Area" localSheetId="52">'R4.5'!$A$1:$N$46</definedName>
    <definedName name="_xlnm.Print_Area" localSheetId="51">'R4.6'!$A$1:$N$46</definedName>
    <definedName name="_xlnm.Print_Area" localSheetId="50">'R4.7'!$A$1:$N$46</definedName>
    <definedName name="_xlnm.Print_Area" localSheetId="49">'R4.8'!$A$1:$N$46</definedName>
    <definedName name="_xlnm.Print_Area" localSheetId="48">'R4.9'!$A$1:$N$46</definedName>
    <definedName name="_xlnm.Print_Area" localSheetId="44">'R5.1'!$A$1:$N$46</definedName>
    <definedName name="_xlnm.Print_Area" localSheetId="35">'R5.10'!$A$1:$N$46</definedName>
    <definedName name="_xlnm.Print_Area" localSheetId="34">'R5.11'!$A$1:$N$46</definedName>
    <definedName name="_xlnm.Print_Area" localSheetId="33">'R5.12'!$A$1:$N$46</definedName>
    <definedName name="_xlnm.Print_Area" localSheetId="43">'R5.2'!$A$1:$N$46</definedName>
    <definedName name="_xlnm.Print_Area" localSheetId="42">'R5.3'!$A$1:$N$46</definedName>
    <definedName name="_xlnm.Print_Area" localSheetId="41">'R5.4'!$A$1:$N$46</definedName>
    <definedName name="_xlnm.Print_Area" localSheetId="40">'R5.5'!$A$1:$N$46</definedName>
    <definedName name="_xlnm.Print_Area" localSheetId="39">'R5.6'!$A$1:$N$46</definedName>
    <definedName name="_xlnm.Print_Area" localSheetId="38">'R5.7'!$A$1:$N$46</definedName>
    <definedName name="_xlnm.Print_Area" localSheetId="37">'R5.8'!$A$1:$N$46</definedName>
    <definedName name="_xlnm.Print_Area" localSheetId="36">'R5.9'!$A$1:$N$46</definedName>
    <definedName name="_xlnm.Print_Area" localSheetId="32">'R6.1'!$A$1:$N$46</definedName>
    <definedName name="_xlnm.Print_Area" localSheetId="31">'R6.2'!$A$1:$N$46</definedName>
    <definedName name="_xlnm.Print_Area" localSheetId="30">'R6.3'!$A$1:$N$46</definedName>
    <definedName name="_xlnm.Print_Area" localSheetId="29">'R6.4'!$A$1:$N$46</definedName>
    <definedName name="_xlnm.Print_Area" localSheetId="28">'R6.5'!$A$1:$N$46</definedName>
    <definedName name="_xlnm.Print_Area" localSheetId="27">'R6.6'!$A$1:$N$46</definedName>
    <definedName name="_xlnm.Print_Area" localSheetId="26">'R6.7'!$A$1:$N$46</definedName>
    <definedName name="_xlnm.Print_Area" localSheetId="25">'R6.8'!$A$1:$N$46</definedName>
    <definedName name="_xlnm.Print_Area" localSheetId="24">'R6.9'!$A$1:$N$46</definedName>
    <definedName name="_xlnm.Print_Area" localSheetId="11">'R7.10'!$A$1:$S$47</definedName>
    <definedName name="_xlnm.Print_Area" localSheetId="10">'R7.11'!$A$1:$S$47</definedName>
    <definedName name="_xlnm.Print_Area" localSheetId="9">'R7.12'!$A$1:$S$47</definedName>
    <definedName name="_xlnm.Print_Area" localSheetId="18">'R7.3'!$A$1:$S$46</definedName>
    <definedName name="_xlnm.Print_Area" localSheetId="17">'R7.4'!$A$1:$S$46</definedName>
    <definedName name="_xlnm.Print_Area" localSheetId="16">'R7.5'!$A$1:$S$46</definedName>
    <definedName name="_xlnm.Print_Area" localSheetId="14">'R7.7'!$A$1:$S$47</definedName>
    <definedName name="_xlnm.Print_Area" localSheetId="13">'R7.8'!$A$1:$S$47</definedName>
    <definedName name="_xlnm.Print_Area" localSheetId="12">'R7.9'!$A$1:$S$47</definedName>
    <definedName name="_xlnm.Print_Area" localSheetId="8">'R8.1'!$A$1:$S$47</definedName>
    <definedName name="_xlnm.Print_Area" localSheetId="7">'R8.2'!$A$1:$S$47</definedName>
    <definedName name="_xlnm.Print_Area" localSheetId="6">'R8.3'!$A$1:$S$47</definedName>
    <definedName name="_xlnm.Print_Area" localSheetId="5">'R8.4'!$A$1:$S$47</definedName>
    <definedName name="_xlnm.Print_Area" localSheetId="4">'R8.5'!$A$1:$S$47</definedName>
    <definedName name="_xlnm.Print_Area" localSheetId="3">'R8.6'!$A$1:$S$47</definedName>
    <definedName name="_xlnm.Print_Area" localSheetId="2">'R8.7'!$A$1:$S$47</definedName>
    <definedName name="_xlnm.Print_Area" localSheetId="1">'R8.8'!$A$1:$S$47</definedName>
    <definedName name="_xlnm.Print_Area" localSheetId="0">'R8.9'!$A$1:$S$47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4" i="320" l="1"/>
  <c r="K44" i="320"/>
  <c r="L44" i="320"/>
  <c r="M44" i="320"/>
  <c r="N44" i="320"/>
  <c r="P43" i="320"/>
  <c r="Q43" i="320"/>
  <c r="R43" i="320"/>
  <c r="S43" i="320"/>
  <c r="S40" i="320"/>
  <c r="R40" i="320"/>
  <c r="Q40" i="320"/>
  <c r="P40" i="320"/>
  <c r="N41" i="320"/>
  <c r="M41" i="320"/>
  <c r="L41" i="320"/>
  <c r="K41" i="320"/>
  <c r="K40" i="320"/>
  <c r="M45" i="320" l="1"/>
  <c r="L45" i="320"/>
  <c r="K45" i="320"/>
  <c r="R44" i="320"/>
  <c r="Q44" i="320"/>
  <c r="M40" i="320"/>
  <c r="L40" i="320"/>
  <c r="S43" i="319"/>
  <c r="R43" i="319"/>
  <c r="Q43" i="319"/>
  <c r="P43" i="319"/>
  <c r="N44" i="319"/>
  <c r="M44" i="319"/>
  <c r="L44" i="319"/>
  <c r="K44" i="319"/>
  <c r="N43" i="319"/>
  <c r="S40" i="319"/>
  <c r="R40" i="319"/>
  <c r="Q40" i="319"/>
  <c r="P40" i="319"/>
  <c r="M40" i="319"/>
  <c r="L40" i="319"/>
  <c r="N40" i="319" s="1"/>
  <c r="K40" i="319"/>
  <c r="N45" i="319"/>
  <c r="M45" i="319"/>
  <c r="L45" i="319"/>
  <c r="K45" i="319"/>
  <c r="S44" i="319"/>
  <c r="R44" i="319"/>
  <c r="Q44" i="319"/>
  <c r="P44" i="319"/>
  <c r="K44" i="318"/>
  <c r="K45" i="318"/>
  <c r="Q43" i="318"/>
  <c r="R43" i="318"/>
  <c r="S43" i="318"/>
  <c r="S44" i="318"/>
  <c r="P43" i="318"/>
  <c r="N44" i="318"/>
  <c r="M44" i="318"/>
  <c r="L44" i="318"/>
  <c r="P44" i="318"/>
  <c r="S40" i="318"/>
  <c r="R40" i="318"/>
  <c r="Q40" i="318"/>
  <c r="P40" i="318"/>
  <c r="N45" i="318"/>
  <c r="M45" i="318"/>
  <c r="L45" i="318"/>
  <c r="R44" i="318"/>
  <c r="Q44" i="318"/>
  <c r="M40" i="318"/>
  <c r="M41" i="319" s="1"/>
  <c r="L40" i="318"/>
  <c r="L41" i="319" s="1"/>
  <c r="K40" i="318"/>
  <c r="K41" i="319" s="1"/>
  <c r="K45" i="317"/>
  <c r="S40" i="317"/>
  <c r="R40" i="317"/>
  <c r="Q40" i="317"/>
  <c r="P40" i="317"/>
  <c r="K40" i="317"/>
  <c r="K41" i="318"/>
  <c r="P41" i="317"/>
  <c r="N45" i="317"/>
  <c r="M45" i="317"/>
  <c r="L45" i="317"/>
  <c r="S44" i="317"/>
  <c r="R44" i="317"/>
  <c r="Q44" i="317"/>
  <c r="P44" i="317"/>
  <c r="M40" i="317"/>
  <c r="M41" i="318"/>
  <c r="L40" i="317"/>
  <c r="L41" i="318"/>
  <c r="S40" i="316"/>
  <c r="R40" i="316"/>
  <c r="Q40" i="316"/>
  <c r="P40" i="316"/>
  <c r="N45" i="316"/>
  <c r="M45" i="316"/>
  <c r="L45" i="316"/>
  <c r="K45" i="316"/>
  <c r="S44" i="316"/>
  <c r="R44" i="316"/>
  <c r="Q44" i="316"/>
  <c r="P44" i="316"/>
  <c r="M40" i="316"/>
  <c r="M41" i="317"/>
  <c r="L40" i="316"/>
  <c r="L41" i="317"/>
  <c r="K40" i="316"/>
  <c r="K41" i="317"/>
  <c r="S40" i="315"/>
  <c r="R40" i="315"/>
  <c r="Q40" i="315"/>
  <c r="P40" i="315"/>
  <c r="N45" i="315"/>
  <c r="M45" i="315"/>
  <c r="L45" i="315"/>
  <c r="K45" i="315"/>
  <c r="S44" i="315"/>
  <c r="R44" i="315"/>
  <c r="Q44" i="315"/>
  <c r="P44" i="315"/>
  <c r="M40" i="315"/>
  <c r="M41" i="316"/>
  <c r="L40" i="315"/>
  <c r="L41" i="316"/>
  <c r="K40" i="315"/>
  <c r="K41" i="316"/>
  <c r="S40" i="314"/>
  <c r="R40" i="314"/>
  <c r="Q40" i="314"/>
  <c r="P40" i="314"/>
  <c r="N45" i="314"/>
  <c r="M45" i="314"/>
  <c r="L45" i="314"/>
  <c r="K45" i="314"/>
  <c r="S44" i="314"/>
  <c r="R44" i="314"/>
  <c r="Q44" i="314"/>
  <c r="P44" i="314"/>
  <c r="M40" i="314"/>
  <c r="M41" i="315"/>
  <c r="L40" i="314"/>
  <c r="L41" i="315"/>
  <c r="K40" i="314"/>
  <c r="K41" i="315"/>
  <c r="N45" i="313"/>
  <c r="M45" i="313"/>
  <c r="L45" i="313"/>
  <c r="K45" i="313"/>
  <c r="S44" i="313"/>
  <c r="R44" i="313"/>
  <c r="Q44" i="313"/>
  <c r="P44" i="313"/>
  <c r="M40" i="313"/>
  <c r="M41" i="314"/>
  <c r="L40" i="313"/>
  <c r="L41" i="314"/>
  <c r="K40" i="313"/>
  <c r="K41" i="314"/>
  <c r="S44" i="312"/>
  <c r="R44" i="312"/>
  <c r="Q44" i="312"/>
  <c r="P44" i="312"/>
  <c r="S40" i="312"/>
  <c r="R40" i="312"/>
  <c r="Q40" i="312"/>
  <c r="P40" i="312"/>
  <c r="K40" i="312"/>
  <c r="K41" i="313"/>
  <c r="M45" i="312"/>
  <c r="L45" i="312"/>
  <c r="K45" i="312"/>
  <c r="M40" i="312"/>
  <c r="M41" i="313"/>
  <c r="L40" i="312"/>
  <c r="L41" i="313"/>
  <c r="R44" i="311"/>
  <c r="Q44" i="311"/>
  <c r="P44" i="311"/>
  <c r="M45" i="311"/>
  <c r="L45" i="311"/>
  <c r="K45" i="311"/>
  <c r="N41" i="311"/>
  <c r="M40" i="311"/>
  <c r="M41" i="312"/>
  <c r="R41" i="311"/>
  <c r="L40" i="311"/>
  <c r="L41" i="312"/>
  <c r="K40" i="311"/>
  <c r="K41" i="312"/>
  <c r="P41" i="311"/>
  <c r="M41" i="311"/>
  <c r="M42" i="311"/>
  <c r="L41" i="311"/>
  <c r="L42" i="311"/>
  <c r="K41" i="311"/>
  <c r="K42" i="311"/>
  <c r="S44" i="308"/>
  <c r="R44" i="308"/>
  <c r="Q44" i="308"/>
  <c r="P44" i="308"/>
  <c r="S41" i="308"/>
  <c r="R41" i="308"/>
  <c r="Q41" i="308"/>
  <c r="P41" i="308"/>
  <c r="M45" i="299"/>
  <c r="L45" i="299"/>
  <c r="K45" i="299"/>
  <c r="R44" i="299"/>
  <c r="Q44" i="299"/>
  <c r="P44" i="299"/>
  <c r="N44" i="299"/>
  <c r="S43" i="299"/>
  <c r="N43" i="299"/>
  <c r="N45" i="299"/>
  <c r="N41" i="299"/>
  <c r="S40" i="299"/>
  <c r="M40" i="299"/>
  <c r="R40" i="313"/>
  <c r="L40" i="299"/>
  <c r="Q40" i="313"/>
  <c r="Q41" i="299"/>
  <c r="K40" i="299"/>
  <c r="P40" i="313"/>
  <c r="P41" i="299"/>
  <c r="R43" i="293"/>
  <c r="R44" i="293"/>
  <c r="Q43" i="293"/>
  <c r="Q44" i="293"/>
  <c r="P43" i="293"/>
  <c r="P44" i="293"/>
  <c r="M44" i="293"/>
  <c r="L44" i="293"/>
  <c r="K44" i="293"/>
  <c r="K45" i="293"/>
  <c r="G44" i="293"/>
  <c r="N43" i="293"/>
  <c r="G42" i="293"/>
  <c r="N34" i="293"/>
  <c r="G31" i="293"/>
  <c r="G26" i="293"/>
  <c r="N22" i="293"/>
  <c r="N20" i="293"/>
  <c r="N19" i="293"/>
  <c r="N18" i="293"/>
  <c r="G18" i="293"/>
  <c r="G17" i="293"/>
  <c r="N14" i="293"/>
  <c r="N13" i="293"/>
  <c r="N10" i="293"/>
  <c r="G10" i="293"/>
  <c r="N6" i="293"/>
  <c r="G5" i="293"/>
  <c r="N4" i="293"/>
  <c r="D14" i="293"/>
  <c r="F46" i="292"/>
  <c r="E46" i="292"/>
  <c r="D46" i="292"/>
  <c r="M45" i="292"/>
  <c r="L45" i="292"/>
  <c r="K45" i="292"/>
  <c r="G45" i="292"/>
  <c r="R44" i="292"/>
  <c r="Q44" i="292"/>
  <c r="P44" i="292"/>
  <c r="N44" i="292"/>
  <c r="G44" i="292"/>
  <c r="S43" i="292"/>
  <c r="N43" i="292"/>
  <c r="G43" i="292"/>
  <c r="G42" i="292"/>
  <c r="N41" i="292"/>
  <c r="F41" i="292"/>
  <c r="E41" i="292"/>
  <c r="D41" i="292"/>
  <c r="S40" i="292"/>
  <c r="G40" i="292"/>
  <c r="G39" i="292"/>
  <c r="G38" i="292"/>
  <c r="G37" i="292"/>
  <c r="M36" i="292"/>
  <c r="L36" i="292"/>
  <c r="K36" i="292"/>
  <c r="G36" i="292"/>
  <c r="N35" i="292"/>
  <c r="G35" i="292"/>
  <c r="G41" i="292"/>
  <c r="N34" i="292"/>
  <c r="F34" i="292"/>
  <c r="E34" i="292"/>
  <c r="D34" i="292"/>
  <c r="N33" i="292"/>
  <c r="G33" i="292"/>
  <c r="M32" i="292"/>
  <c r="L32" i="292"/>
  <c r="K32" i="292"/>
  <c r="G32" i="292"/>
  <c r="N31" i="292"/>
  <c r="G31" i="292"/>
  <c r="N30" i="292"/>
  <c r="G30" i="292"/>
  <c r="N29" i="292"/>
  <c r="G29" i="292"/>
  <c r="N28" i="292"/>
  <c r="F28" i="292"/>
  <c r="E28" i="292"/>
  <c r="D28" i="292"/>
  <c r="N27" i="292"/>
  <c r="G27" i="292"/>
  <c r="M26" i="292"/>
  <c r="L26" i="292"/>
  <c r="K26" i="292"/>
  <c r="G26" i="292"/>
  <c r="N25" i="292"/>
  <c r="G25" i="292"/>
  <c r="N24" i="292"/>
  <c r="G24" i="292"/>
  <c r="N23" i="292"/>
  <c r="G23" i="292"/>
  <c r="N22" i="292"/>
  <c r="G22" i="292"/>
  <c r="N21" i="292"/>
  <c r="G21" i="292"/>
  <c r="N20" i="292"/>
  <c r="G20" i="292"/>
  <c r="N19" i="292"/>
  <c r="G19" i="292"/>
  <c r="N18" i="292"/>
  <c r="N26" i="292"/>
  <c r="G18" i="292"/>
  <c r="M17" i="292"/>
  <c r="L17" i="292"/>
  <c r="K17" i="292"/>
  <c r="G17" i="292"/>
  <c r="N16" i="292"/>
  <c r="G16" i="292"/>
  <c r="N15" i="292"/>
  <c r="G15" i="292"/>
  <c r="G28" i="292"/>
  <c r="N14" i="292"/>
  <c r="F14" i="292"/>
  <c r="E14" i="292"/>
  <c r="D14" i="292"/>
  <c r="N13" i="292"/>
  <c r="G13" i="292"/>
  <c r="N12" i="292"/>
  <c r="G12" i="292"/>
  <c r="N11" i="292"/>
  <c r="G11" i="292"/>
  <c r="N10" i="292"/>
  <c r="N17" i="292"/>
  <c r="G10" i="292"/>
  <c r="M9" i="292"/>
  <c r="L9" i="292"/>
  <c r="K9" i="292"/>
  <c r="G9" i="292"/>
  <c r="N8" i="292"/>
  <c r="G8" i="292"/>
  <c r="N7" i="292"/>
  <c r="G7" i="292"/>
  <c r="N6" i="292"/>
  <c r="G6" i="292"/>
  <c r="N5" i="292"/>
  <c r="G5" i="292"/>
  <c r="N4" i="292"/>
  <c r="G4" i="292"/>
  <c r="F46" i="291"/>
  <c r="E46" i="291"/>
  <c r="D46" i="291"/>
  <c r="M45" i="291"/>
  <c r="L45" i="291"/>
  <c r="K45" i="291"/>
  <c r="G45" i="291"/>
  <c r="R44" i="291"/>
  <c r="Q44" i="291"/>
  <c r="P44" i="291"/>
  <c r="N44" i="291"/>
  <c r="G44" i="291"/>
  <c r="S43" i="291"/>
  <c r="N43" i="291"/>
  <c r="S44" i="291"/>
  <c r="G43" i="291"/>
  <c r="G42" i="291"/>
  <c r="G46" i="291"/>
  <c r="N41" i="291"/>
  <c r="F41" i="291"/>
  <c r="E41" i="291"/>
  <c r="D41" i="291"/>
  <c r="S40" i="291"/>
  <c r="G40" i="291"/>
  <c r="G39" i="291"/>
  <c r="G38" i="291"/>
  <c r="G37" i="291"/>
  <c r="M36" i="291"/>
  <c r="L36" i="291"/>
  <c r="K36" i="291"/>
  <c r="G36" i="291"/>
  <c r="N35" i="291"/>
  <c r="G35" i="291"/>
  <c r="G41" i="291"/>
  <c r="N34" i="291"/>
  <c r="F34" i="291"/>
  <c r="E34" i="291"/>
  <c r="D34" i="291"/>
  <c r="N33" i="291"/>
  <c r="G33" i="291"/>
  <c r="M32" i="291"/>
  <c r="L32" i="291"/>
  <c r="K32" i="291"/>
  <c r="G32" i="291"/>
  <c r="N31" i="291"/>
  <c r="G31" i="291"/>
  <c r="N30" i="291"/>
  <c r="G30" i="291"/>
  <c r="N29" i="291"/>
  <c r="G29" i="291"/>
  <c r="G34" i="291"/>
  <c r="N28" i="291"/>
  <c r="F28" i="291"/>
  <c r="E28" i="291"/>
  <c r="D28" i="291"/>
  <c r="N27" i="291"/>
  <c r="G27" i="291"/>
  <c r="M26" i="291"/>
  <c r="L26" i="291"/>
  <c r="K26" i="291"/>
  <c r="G26" i="291"/>
  <c r="N25" i="291"/>
  <c r="G25" i="291"/>
  <c r="N24" i="291"/>
  <c r="G24" i="291"/>
  <c r="N23" i="291"/>
  <c r="G23" i="291"/>
  <c r="N22" i="291"/>
  <c r="G22" i="291"/>
  <c r="N21" i="291"/>
  <c r="G21" i="291"/>
  <c r="N20" i="291"/>
  <c r="G20" i="291"/>
  <c r="N19" i="291"/>
  <c r="G19" i="291"/>
  <c r="N18" i="291"/>
  <c r="G18" i="291"/>
  <c r="M17" i="291"/>
  <c r="L17" i="291"/>
  <c r="K17" i="291"/>
  <c r="G17" i="291"/>
  <c r="N16" i="291"/>
  <c r="G16" i="291"/>
  <c r="N15" i="291"/>
  <c r="G15" i="291"/>
  <c r="N14" i="291"/>
  <c r="F14" i="291"/>
  <c r="E14" i="291"/>
  <c r="D14" i="291"/>
  <c r="N13" i="291"/>
  <c r="G13" i="291"/>
  <c r="N12" i="291"/>
  <c r="G12" i="291"/>
  <c r="N11" i="291"/>
  <c r="G11" i="291"/>
  <c r="N10" i="291"/>
  <c r="G10" i="291"/>
  <c r="M9" i="291"/>
  <c r="M40" i="291"/>
  <c r="L9" i="291"/>
  <c r="K9" i="291"/>
  <c r="G9" i="291"/>
  <c r="N8" i="291"/>
  <c r="G8" i="291"/>
  <c r="N7" i="291"/>
  <c r="G7" i="291"/>
  <c r="N6" i="291"/>
  <c r="G6" i="291"/>
  <c r="N5" i="291"/>
  <c r="G5" i="291"/>
  <c r="N4" i="291"/>
  <c r="G4" i="291"/>
  <c r="F46" i="290"/>
  <c r="E46" i="290"/>
  <c r="D46" i="290"/>
  <c r="M45" i="290"/>
  <c r="L45" i="290"/>
  <c r="K45" i="290"/>
  <c r="G45" i="290"/>
  <c r="R44" i="290"/>
  <c r="Q44" i="290"/>
  <c r="P44" i="290"/>
  <c r="N44" i="290"/>
  <c r="G44" i="290"/>
  <c r="S43" i="290"/>
  <c r="N43" i="290"/>
  <c r="N45" i="290"/>
  <c r="S44" i="290"/>
  <c r="G43" i="290"/>
  <c r="G42" i="290"/>
  <c r="G46" i="290"/>
  <c r="N41" i="290"/>
  <c r="F41" i="290"/>
  <c r="E41" i="290"/>
  <c r="D41" i="290"/>
  <c r="S40" i="290"/>
  <c r="G40" i="290"/>
  <c r="G39" i="290"/>
  <c r="G38" i="290"/>
  <c r="G37" i="290"/>
  <c r="M36" i="290"/>
  <c r="L36" i="290"/>
  <c r="K36" i="290"/>
  <c r="G36" i="290"/>
  <c r="N35" i="290"/>
  <c r="G35" i="290"/>
  <c r="G41" i="290"/>
  <c r="N34" i="290"/>
  <c r="F34" i="290"/>
  <c r="E34" i="290"/>
  <c r="D34" i="290"/>
  <c r="N33" i="290"/>
  <c r="N36" i="290"/>
  <c r="G33" i="290"/>
  <c r="M32" i="290"/>
  <c r="L32" i="290"/>
  <c r="K32" i="290"/>
  <c r="G32" i="290"/>
  <c r="N31" i="290"/>
  <c r="G31" i="290"/>
  <c r="N30" i="290"/>
  <c r="G30" i="290"/>
  <c r="N29" i="290"/>
  <c r="G29" i="290"/>
  <c r="N28" i="290"/>
  <c r="F28" i="290"/>
  <c r="E28" i="290"/>
  <c r="D28" i="290"/>
  <c r="N27" i="290"/>
  <c r="G27" i="290"/>
  <c r="M26" i="290"/>
  <c r="L26" i="290"/>
  <c r="K26" i="290"/>
  <c r="G26" i="290"/>
  <c r="N25" i="290"/>
  <c r="G25" i="290"/>
  <c r="N24" i="290"/>
  <c r="G24" i="290"/>
  <c r="N23" i="290"/>
  <c r="G23" i="290"/>
  <c r="N22" i="290"/>
  <c r="G22" i="290"/>
  <c r="N21" i="290"/>
  <c r="G21" i="290"/>
  <c r="N20" i="290"/>
  <c r="G20" i="290"/>
  <c r="N19" i="290"/>
  <c r="G19" i="290"/>
  <c r="N18" i="290"/>
  <c r="G18" i="290"/>
  <c r="M17" i="290"/>
  <c r="L17" i="290"/>
  <c r="K17" i="290"/>
  <c r="G17" i="290"/>
  <c r="N16" i="290"/>
  <c r="G16" i="290"/>
  <c r="N15" i="290"/>
  <c r="G15" i="290"/>
  <c r="N14" i="290"/>
  <c r="F14" i="290"/>
  <c r="E14" i="290"/>
  <c r="G14" i="290"/>
  <c r="D14" i="290"/>
  <c r="N13" i="290"/>
  <c r="G13" i="290"/>
  <c r="N12" i="290"/>
  <c r="G12" i="290"/>
  <c r="N11" i="290"/>
  <c r="G11" i="290"/>
  <c r="N10" i="290"/>
  <c r="G10" i="290"/>
  <c r="M9" i="290"/>
  <c r="L9" i="290"/>
  <c r="K9" i="290"/>
  <c r="G9" i="290"/>
  <c r="N8" i="290"/>
  <c r="G8" i="290"/>
  <c r="N7" i="290"/>
  <c r="G7" i="290"/>
  <c r="N6" i="290"/>
  <c r="G6" i="290"/>
  <c r="N5" i="290"/>
  <c r="G5" i="290"/>
  <c r="N4" i="290"/>
  <c r="N9" i="290"/>
  <c r="G4" i="290"/>
  <c r="N44" i="289"/>
  <c r="F46" i="289"/>
  <c r="E46" i="289"/>
  <c r="D46" i="289"/>
  <c r="M45" i="289"/>
  <c r="L45" i="289"/>
  <c r="K45" i="289"/>
  <c r="G45" i="289"/>
  <c r="R44" i="289"/>
  <c r="Q44" i="289"/>
  <c r="P44" i="289"/>
  <c r="G44" i="289"/>
  <c r="N43" i="289"/>
  <c r="N45" i="289"/>
  <c r="G43" i="289"/>
  <c r="G42" i="289"/>
  <c r="G46" i="289"/>
  <c r="F41" i="289"/>
  <c r="E41" i="289"/>
  <c r="D41" i="289"/>
  <c r="G40" i="289"/>
  <c r="G39" i="289"/>
  <c r="G38" i="289"/>
  <c r="G37" i="289"/>
  <c r="M36" i="289"/>
  <c r="L36" i="289"/>
  <c r="K36" i="289"/>
  <c r="G36" i="289"/>
  <c r="G41" i="289"/>
  <c r="N35" i="289"/>
  <c r="N34" i="289"/>
  <c r="F34" i="289"/>
  <c r="E34" i="289"/>
  <c r="D34" i="289"/>
  <c r="N33" i="289"/>
  <c r="G33" i="289"/>
  <c r="M32" i="289"/>
  <c r="L32" i="289"/>
  <c r="K32" i="289"/>
  <c r="G32" i="289"/>
  <c r="N31" i="289"/>
  <c r="G31" i="289"/>
  <c r="N30" i="289"/>
  <c r="G30" i="289"/>
  <c r="N29" i="289"/>
  <c r="G29" i="289"/>
  <c r="G34" i="289"/>
  <c r="N28" i="289"/>
  <c r="F28" i="289"/>
  <c r="E28" i="289"/>
  <c r="D28" i="289"/>
  <c r="N27" i="289"/>
  <c r="G27" i="289"/>
  <c r="M26" i="289"/>
  <c r="L26" i="289"/>
  <c r="K26" i="289"/>
  <c r="G26" i="289"/>
  <c r="N25" i="289"/>
  <c r="G25" i="289"/>
  <c r="N24" i="289"/>
  <c r="G24" i="289"/>
  <c r="N23" i="289"/>
  <c r="G23" i="289"/>
  <c r="N22" i="289"/>
  <c r="G22" i="289"/>
  <c r="N21" i="289"/>
  <c r="G21" i="289"/>
  <c r="N20" i="289"/>
  <c r="G20" i="289"/>
  <c r="N19" i="289"/>
  <c r="G19" i="289"/>
  <c r="N18" i="289"/>
  <c r="G18" i="289"/>
  <c r="M17" i="289"/>
  <c r="L17" i="289"/>
  <c r="K17" i="289"/>
  <c r="G17" i="289"/>
  <c r="N16" i="289"/>
  <c r="G16" i="289"/>
  <c r="N15" i="289"/>
  <c r="G15" i="289"/>
  <c r="G28" i="289"/>
  <c r="N14" i="289"/>
  <c r="F14" i="289"/>
  <c r="E14" i="289"/>
  <c r="D14" i="289"/>
  <c r="N13" i="289"/>
  <c r="G13" i="289"/>
  <c r="N12" i="289"/>
  <c r="G12" i="289"/>
  <c r="N11" i="289"/>
  <c r="G11" i="289"/>
  <c r="N10" i="289"/>
  <c r="G10" i="289"/>
  <c r="M9" i="289"/>
  <c r="L9" i="289"/>
  <c r="L40" i="289"/>
  <c r="K9" i="289"/>
  <c r="K40" i="289"/>
  <c r="G9" i="289"/>
  <c r="N8" i="289"/>
  <c r="G8" i="289"/>
  <c r="N7" i="289"/>
  <c r="G7" i="289"/>
  <c r="N6" i="289"/>
  <c r="G6" i="289"/>
  <c r="N5" i="289"/>
  <c r="G5" i="289"/>
  <c r="N4" i="289"/>
  <c r="N9" i="289"/>
  <c r="G4" i="289"/>
  <c r="G24" i="288"/>
  <c r="F46" i="288"/>
  <c r="E46" i="288"/>
  <c r="D46" i="288"/>
  <c r="M45" i="288"/>
  <c r="L45" i="288"/>
  <c r="K45" i="288"/>
  <c r="G45" i="288"/>
  <c r="R44" i="288"/>
  <c r="Q44" i="288"/>
  <c r="P44" i="288"/>
  <c r="N44" i="288"/>
  <c r="G44" i="288"/>
  <c r="N43" i="288"/>
  <c r="G43" i="288"/>
  <c r="G42" i="288"/>
  <c r="F41" i="288"/>
  <c r="E41" i="288"/>
  <c r="D41" i="288"/>
  <c r="G40" i="288"/>
  <c r="G39" i="288"/>
  <c r="G38" i="288"/>
  <c r="G37" i="288"/>
  <c r="M36" i="288"/>
  <c r="L36" i="288"/>
  <c r="K36" i="288"/>
  <c r="G36" i="288"/>
  <c r="G41" i="288"/>
  <c r="N35" i="288"/>
  <c r="N34" i="288"/>
  <c r="F34" i="288"/>
  <c r="E34" i="288"/>
  <c r="D34" i="288"/>
  <c r="N33" i="288"/>
  <c r="G33" i="288"/>
  <c r="M32" i="288"/>
  <c r="L32" i="288"/>
  <c r="K32" i="288"/>
  <c r="G32" i="288"/>
  <c r="N31" i="288"/>
  <c r="G31" i="288"/>
  <c r="N30" i="288"/>
  <c r="G30" i="288"/>
  <c r="N29" i="288"/>
  <c r="G29" i="288"/>
  <c r="G34" i="288"/>
  <c r="N28" i="288"/>
  <c r="F28" i="288"/>
  <c r="E28" i="288"/>
  <c r="D28" i="288"/>
  <c r="N27" i="288"/>
  <c r="G27" i="288"/>
  <c r="M26" i="288"/>
  <c r="L26" i="288"/>
  <c r="K26" i="288"/>
  <c r="G26" i="288"/>
  <c r="N25" i="288"/>
  <c r="G25" i="288"/>
  <c r="N24" i="288"/>
  <c r="N23" i="288"/>
  <c r="G23" i="288"/>
  <c r="N22" i="288"/>
  <c r="G22" i="288"/>
  <c r="N21" i="288"/>
  <c r="G21" i="288"/>
  <c r="N20" i="288"/>
  <c r="G20" i="288"/>
  <c r="N19" i="288"/>
  <c r="G19" i="288"/>
  <c r="N18" i="288"/>
  <c r="N26" i="288"/>
  <c r="G18" i="288"/>
  <c r="M17" i="288"/>
  <c r="L17" i="288"/>
  <c r="K17" i="288"/>
  <c r="G17" i="288"/>
  <c r="N16" i="288"/>
  <c r="G16" i="288"/>
  <c r="N15" i="288"/>
  <c r="G15" i="288"/>
  <c r="N14" i="288"/>
  <c r="F14" i="288"/>
  <c r="E14" i="288"/>
  <c r="D14" i="288"/>
  <c r="N13" i="288"/>
  <c r="G13" i="288"/>
  <c r="N12" i="288"/>
  <c r="G12" i="288"/>
  <c r="N11" i="288"/>
  <c r="G11" i="288"/>
  <c r="N10" i="288"/>
  <c r="G10" i="288"/>
  <c r="M9" i="288"/>
  <c r="L9" i="288"/>
  <c r="K9" i="288"/>
  <c r="G9" i="288"/>
  <c r="N8" i="288"/>
  <c r="G8" i="288"/>
  <c r="N7" i="288"/>
  <c r="G7" i="288"/>
  <c r="N6" i="288"/>
  <c r="G6" i="288"/>
  <c r="N5" i="288"/>
  <c r="G5" i="288"/>
  <c r="N4" i="288"/>
  <c r="N9" i="288"/>
  <c r="G4" i="288"/>
  <c r="N44" i="287"/>
  <c r="F46" i="287"/>
  <c r="E46" i="287"/>
  <c r="D46" i="287"/>
  <c r="M45" i="287"/>
  <c r="L45" i="287"/>
  <c r="K45" i="287"/>
  <c r="G45" i="287"/>
  <c r="R44" i="287"/>
  <c r="Q44" i="287"/>
  <c r="P44" i="287"/>
  <c r="G44" i="287"/>
  <c r="N43" i="287"/>
  <c r="S44" i="287"/>
  <c r="G43" i="287"/>
  <c r="G42" i="287"/>
  <c r="F41" i="287"/>
  <c r="E41" i="287"/>
  <c r="D41" i="287"/>
  <c r="G40" i="287"/>
  <c r="G39" i="287"/>
  <c r="G38" i="287"/>
  <c r="G37" i="287"/>
  <c r="M36" i="287"/>
  <c r="L36" i="287"/>
  <c r="K36" i="287"/>
  <c r="G36" i="287"/>
  <c r="N35" i="287"/>
  <c r="G35" i="287"/>
  <c r="N34" i="287"/>
  <c r="F34" i="287"/>
  <c r="E34" i="287"/>
  <c r="D34" i="287"/>
  <c r="N33" i="287"/>
  <c r="G33" i="287"/>
  <c r="M32" i="287"/>
  <c r="L32" i="287"/>
  <c r="K32" i="287"/>
  <c r="G32" i="287"/>
  <c r="N31" i="287"/>
  <c r="G31" i="287"/>
  <c r="N30" i="287"/>
  <c r="G30" i="287"/>
  <c r="N29" i="287"/>
  <c r="G29" i="287"/>
  <c r="N28" i="287"/>
  <c r="F28" i="287"/>
  <c r="E28" i="287"/>
  <c r="D28" i="287"/>
  <c r="N27" i="287"/>
  <c r="G27" i="287"/>
  <c r="M26" i="287"/>
  <c r="L26" i="287"/>
  <c r="K26" i="287"/>
  <c r="G26" i="287"/>
  <c r="N25" i="287"/>
  <c r="G25" i="287"/>
  <c r="N24" i="287"/>
  <c r="G24" i="287"/>
  <c r="N23" i="287"/>
  <c r="G23" i="287"/>
  <c r="N22" i="287"/>
  <c r="G22" i="287"/>
  <c r="N21" i="287"/>
  <c r="G21" i="287"/>
  <c r="N20" i="287"/>
  <c r="G20" i="287"/>
  <c r="N19" i="287"/>
  <c r="G19" i="287"/>
  <c r="N18" i="287"/>
  <c r="G18" i="287"/>
  <c r="M17" i="287"/>
  <c r="L17" i="287"/>
  <c r="K17" i="287"/>
  <c r="G17" i="287"/>
  <c r="N16" i="287"/>
  <c r="G16" i="287"/>
  <c r="N15" i="287"/>
  <c r="G15" i="287"/>
  <c r="N14" i="287"/>
  <c r="F14" i="287"/>
  <c r="E14" i="287"/>
  <c r="D14" i="287"/>
  <c r="N13" i="287"/>
  <c r="G13" i="287"/>
  <c r="N12" i="287"/>
  <c r="G12" i="287"/>
  <c r="N11" i="287"/>
  <c r="G11" i="287"/>
  <c r="N10" i="287"/>
  <c r="N17" i="287"/>
  <c r="G10" i="287"/>
  <c r="M9" i="287"/>
  <c r="L9" i="287"/>
  <c r="L40" i="287"/>
  <c r="K9" i="287"/>
  <c r="G9" i="287"/>
  <c r="N8" i="287"/>
  <c r="G8" i="287"/>
  <c r="N7" i="287"/>
  <c r="G7" i="287"/>
  <c r="N6" i="287"/>
  <c r="G6" i="287"/>
  <c r="N5" i="287"/>
  <c r="G5" i="287"/>
  <c r="N4" i="287"/>
  <c r="G4" i="287"/>
  <c r="S43" i="286"/>
  <c r="F46" i="286"/>
  <c r="E46" i="286"/>
  <c r="D46" i="286"/>
  <c r="M45" i="286"/>
  <c r="L45" i="286"/>
  <c r="K45" i="286"/>
  <c r="G45" i="286"/>
  <c r="R44" i="286"/>
  <c r="Q44" i="286"/>
  <c r="P44" i="286"/>
  <c r="G44" i="286"/>
  <c r="N43" i="286"/>
  <c r="G43" i="286"/>
  <c r="G42" i="286"/>
  <c r="F41" i="286"/>
  <c r="E41" i="286"/>
  <c r="D41" i="286"/>
  <c r="G40" i="286"/>
  <c r="G39" i="286"/>
  <c r="G38" i="286"/>
  <c r="G37" i="286"/>
  <c r="M36" i="286"/>
  <c r="L36" i="286"/>
  <c r="K36" i="286"/>
  <c r="G36" i="286"/>
  <c r="N35" i="286"/>
  <c r="G35" i="286"/>
  <c r="N34" i="286"/>
  <c r="F34" i="286"/>
  <c r="E34" i="286"/>
  <c r="D34" i="286"/>
  <c r="N33" i="286"/>
  <c r="N36" i="286"/>
  <c r="G33" i="286"/>
  <c r="M32" i="286"/>
  <c r="L32" i="286"/>
  <c r="K32" i="286"/>
  <c r="G32" i="286"/>
  <c r="N31" i="286"/>
  <c r="G31" i="286"/>
  <c r="N30" i="286"/>
  <c r="G30" i="286"/>
  <c r="N29" i="286"/>
  <c r="G29" i="286"/>
  <c r="N28" i="286"/>
  <c r="F28" i="286"/>
  <c r="E28" i="286"/>
  <c r="D28" i="286"/>
  <c r="N27" i="286"/>
  <c r="G27" i="286"/>
  <c r="M26" i="286"/>
  <c r="L26" i="286"/>
  <c r="K26" i="286"/>
  <c r="G26" i="286"/>
  <c r="N25" i="286"/>
  <c r="G25" i="286"/>
  <c r="N24" i="286"/>
  <c r="G24" i="286"/>
  <c r="N23" i="286"/>
  <c r="G23" i="286"/>
  <c r="N22" i="286"/>
  <c r="G22" i="286"/>
  <c r="N21" i="286"/>
  <c r="G21" i="286"/>
  <c r="N20" i="286"/>
  <c r="G20" i="286"/>
  <c r="N19" i="286"/>
  <c r="G19" i="286"/>
  <c r="N18" i="286"/>
  <c r="N26" i="286"/>
  <c r="G18" i="286"/>
  <c r="M17" i="286"/>
  <c r="L17" i="286"/>
  <c r="K17" i="286"/>
  <c r="G17" i="286"/>
  <c r="N16" i="286"/>
  <c r="G16" i="286"/>
  <c r="N15" i="286"/>
  <c r="G15" i="286"/>
  <c r="N14" i="286"/>
  <c r="F14" i="286"/>
  <c r="E14" i="286"/>
  <c r="D14" i="286"/>
  <c r="N13" i="286"/>
  <c r="G13" i="286"/>
  <c r="N12" i="286"/>
  <c r="G12" i="286"/>
  <c r="N11" i="286"/>
  <c r="G11" i="286"/>
  <c r="N10" i="286"/>
  <c r="G10" i="286"/>
  <c r="M9" i="286"/>
  <c r="M40" i="286"/>
  <c r="R41" i="286"/>
  <c r="L9" i="286"/>
  <c r="K9" i="286"/>
  <c r="G9" i="286"/>
  <c r="N8" i="286"/>
  <c r="G8" i="286"/>
  <c r="N7" i="286"/>
  <c r="G7" i="286"/>
  <c r="N6" i="286"/>
  <c r="G6" i="286"/>
  <c r="N5" i="286"/>
  <c r="G5" i="286"/>
  <c r="N4" i="286"/>
  <c r="G4" i="286"/>
  <c r="G30" i="285"/>
  <c r="F46" i="285"/>
  <c r="E46" i="285"/>
  <c r="D46" i="285"/>
  <c r="M45" i="285"/>
  <c r="L45" i="285"/>
  <c r="K45" i="285"/>
  <c r="G45" i="285"/>
  <c r="R44" i="285"/>
  <c r="Q44" i="285"/>
  <c r="P44" i="285"/>
  <c r="G44" i="285"/>
  <c r="N43" i="285"/>
  <c r="G43" i="285"/>
  <c r="G42" i="285"/>
  <c r="F41" i="285"/>
  <c r="E41" i="285"/>
  <c r="D41" i="285"/>
  <c r="G40" i="285"/>
  <c r="G39" i="285"/>
  <c r="G38" i="285"/>
  <c r="G37" i="285"/>
  <c r="M36" i="285"/>
  <c r="L36" i="285"/>
  <c r="K36" i="285"/>
  <c r="G36" i="285"/>
  <c r="N35" i="285"/>
  <c r="G35" i="285"/>
  <c r="N34" i="285"/>
  <c r="F34" i="285"/>
  <c r="E34" i="285"/>
  <c r="D34" i="285"/>
  <c r="N33" i="285"/>
  <c r="G33" i="285"/>
  <c r="M32" i="285"/>
  <c r="L32" i="285"/>
  <c r="K32" i="285"/>
  <c r="G32" i="285"/>
  <c r="N31" i="285"/>
  <c r="G31" i="285"/>
  <c r="N30" i="285"/>
  <c r="N29" i="285"/>
  <c r="G29" i="285"/>
  <c r="G34" i="285"/>
  <c r="N28" i="285"/>
  <c r="F28" i="285"/>
  <c r="E28" i="285"/>
  <c r="D28" i="285"/>
  <c r="N27" i="285"/>
  <c r="G27" i="285"/>
  <c r="M26" i="285"/>
  <c r="L26" i="285"/>
  <c r="K26" i="285"/>
  <c r="G26" i="285"/>
  <c r="N25" i="285"/>
  <c r="G25" i="285"/>
  <c r="N24" i="285"/>
  <c r="G24" i="285"/>
  <c r="N23" i="285"/>
  <c r="G23" i="285"/>
  <c r="N22" i="285"/>
  <c r="G22" i="285"/>
  <c r="N21" i="285"/>
  <c r="G21" i="285"/>
  <c r="N20" i="285"/>
  <c r="G20" i="285"/>
  <c r="N19" i="285"/>
  <c r="G19" i="285"/>
  <c r="N18" i="285"/>
  <c r="G18" i="285"/>
  <c r="M17" i="285"/>
  <c r="L17" i="285"/>
  <c r="K17" i="285"/>
  <c r="G17" i="285"/>
  <c r="N16" i="285"/>
  <c r="G16" i="285"/>
  <c r="N15" i="285"/>
  <c r="G15" i="285"/>
  <c r="N14" i="285"/>
  <c r="F14" i="285"/>
  <c r="E14" i="285"/>
  <c r="D14" i="285"/>
  <c r="N13" i="285"/>
  <c r="G13" i="285"/>
  <c r="N12" i="285"/>
  <c r="G12" i="285"/>
  <c r="N11" i="285"/>
  <c r="G11" i="285"/>
  <c r="N10" i="285"/>
  <c r="G10" i="285"/>
  <c r="M9" i="285"/>
  <c r="L9" i="285"/>
  <c r="K9" i="285"/>
  <c r="K40" i="285"/>
  <c r="G9" i="285"/>
  <c r="N8" i="285"/>
  <c r="G8" i="285"/>
  <c r="N7" i="285"/>
  <c r="G7" i="285"/>
  <c r="N6" i="285"/>
  <c r="G6" i="285"/>
  <c r="N5" i="285"/>
  <c r="G5" i="285"/>
  <c r="N4" i="285"/>
  <c r="G4" i="285"/>
  <c r="F46" i="284"/>
  <c r="E46" i="284"/>
  <c r="D46" i="284"/>
  <c r="M45" i="284"/>
  <c r="L45" i="284"/>
  <c r="K45" i="284"/>
  <c r="G45" i="284"/>
  <c r="R44" i="284"/>
  <c r="Q44" i="284"/>
  <c r="P44" i="284"/>
  <c r="G44" i="284"/>
  <c r="N43" i="284"/>
  <c r="G43" i="284"/>
  <c r="G42" i="284"/>
  <c r="F41" i="284"/>
  <c r="E41" i="284"/>
  <c r="D41" i="284"/>
  <c r="G40" i="284"/>
  <c r="G39" i="284"/>
  <c r="G38" i="284"/>
  <c r="G37" i="284"/>
  <c r="M36" i="284"/>
  <c r="L36" i="284"/>
  <c r="K36" i="284"/>
  <c r="G36" i="284"/>
  <c r="N35" i="284"/>
  <c r="G35" i="284"/>
  <c r="N34" i="284"/>
  <c r="F34" i="284"/>
  <c r="E34" i="284"/>
  <c r="D34" i="284"/>
  <c r="N33" i="284"/>
  <c r="N36" i="284"/>
  <c r="G33" i="284"/>
  <c r="M32" i="284"/>
  <c r="L32" i="284"/>
  <c r="K32" i="284"/>
  <c r="G32" i="284"/>
  <c r="N31" i="284"/>
  <c r="G31" i="284"/>
  <c r="N30" i="284"/>
  <c r="G30" i="284"/>
  <c r="N29" i="284"/>
  <c r="G29" i="284"/>
  <c r="N28" i="284"/>
  <c r="F28" i="284"/>
  <c r="E28" i="284"/>
  <c r="D28" i="284"/>
  <c r="N27" i="284"/>
  <c r="N32" i="284"/>
  <c r="G27" i="284"/>
  <c r="M26" i="284"/>
  <c r="L26" i="284"/>
  <c r="K26" i="284"/>
  <c r="G26" i="284"/>
  <c r="N25" i="284"/>
  <c r="G25" i="284"/>
  <c r="N24" i="284"/>
  <c r="G24" i="284"/>
  <c r="N23" i="284"/>
  <c r="G23" i="284"/>
  <c r="N22" i="284"/>
  <c r="G22" i="284"/>
  <c r="N21" i="284"/>
  <c r="G21" i="284"/>
  <c r="N20" i="284"/>
  <c r="G20" i="284"/>
  <c r="N19" i="284"/>
  <c r="G19" i="284"/>
  <c r="N18" i="284"/>
  <c r="N26" i="284"/>
  <c r="G18" i="284"/>
  <c r="M17" i="284"/>
  <c r="L17" i="284"/>
  <c r="K17" i="284"/>
  <c r="G17" i="284"/>
  <c r="N16" i="284"/>
  <c r="G16" i="284"/>
  <c r="N15" i="284"/>
  <c r="G15" i="284"/>
  <c r="N14" i="284"/>
  <c r="F14" i="284"/>
  <c r="E14" i="284"/>
  <c r="D14" i="284"/>
  <c r="N13" i="284"/>
  <c r="G13" i="284"/>
  <c r="N12" i="284"/>
  <c r="G12" i="284"/>
  <c r="N11" i="284"/>
  <c r="G11" i="284"/>
  <c r="N10" i="284"/>
  <c r="G10" i="284"/>
  <c r="M9" i="284"/>
  <c r="L9" i="284"/>
  <c r="K9" i="284"/>
  <c r="G9" i="284"/>
  <c r="N8" i="284"/>
  <c r="G8" i="284"/>
  <c r="N7" i="284"/>
  <c r="G7" i="284"/>
  <c r="N6" i="284"/>
  <c r="G6" i="284"/>
  <c r="N5" i="284"/>
  <c r="G5" i="284"/>
  <c r="N4" i="284"/>
  <c r="G4" i="284"/>
  <c r="G16" i="283"/>
  <c r="F46" i="283"/>
  <c r="E46" i="283"/>
  <c r="D46" i="283"/>
  <c r="M45" i="283"/>
  <c r="L45" i="283"/>
  <c r="K45" i="283"/>
  <c r="G45" i="283"/>
  <c r="R44" i="283"/>
  <c r="Q44" i="283"/>
  <c r="P44" i="283"/>
  <c r="G44" i="283"/>
  <c r="N43" i="283"/>
  <c r="G43" i="283"/>
  <c r="G42" i="283"/>
  <c r="G46" i="283"/>
  <c r="F41" i="283"/>
  <c r="E41" i="283"/>
  <c r="D41" i="283"/>
  <c r="G40" i="283"/>
  <c r="G39" i="283"/>
  <c r="G38" i="283"/>
  <c r="G37" i="283"/>
  <c r="M36" i="283"/>
  <c r="L36" i="283"/>
  <c r="K36" i="283"/>
  <c r="G36" i="283"/>
  <c r="N35" i="283"/>
  <c r="G35" i="283"/>
  <c r="N34" i="283"/>
  <c r="F34" i="283"/>
  <c r="E34" i="283"/>
  <c r="D34" i="283"/>
  <c r="N33" i="283"/>
  <c r="G33" i="283"/>
  <c r="M32" i="283"/>
  <c r="L32" i="283"/>
  <c r="K32" i="283"/>
  <c r="G32" i="283"/>
  <c r="N31" i="283"/>
  <c r="G31" i="283"/>
  <c r="N30" i="283"/>
  <c r="G30" i="283"/>
  <c r="N29" i="283"/>
  <c r="G29" i="283"/>
  <c r="N28" i="283"/>
  <c r="F28" i="283"/>
  <c r="E28" i="283"/>
  <c r="D28" i="283"/>
  <c r="N27" i="283"/>
  <c r="G27" i="283"/>
  <c r="M26" i="283"/>
  <c r="L26" i="283"/>
  <c r="K26" i="283"/>
  <c r="G26" i="283"/>
  <c r="N25" i="283"/>
  <c r="G25" i="283"/>
  <c r="N24" i="283"/>
  <c r="G24" i="283"/>
  <c r="N23" i="283"/>
  <c r="G23" i="283"/>
  <c r="N22" i="283"/>
  <c r="G22" i="283"/>
  <c r="N21" i="283"/>
  <c r="G21" i="283"/>
  <c r="N20" i="283"/>
  <c r="G20" i="283"/>
  <c r="N19" i="283"/>
  <c r="G19" i="283"/>
  <c r="N18" i="283"/>
  <c r="N26" i="283"/>
  <c r="G18" i="283"/>
  <c r="M17" i="283"/>
  <c r="L17" i="283"/>
  <c r="K17" i="283"/>
  <c r="G17" i="283"/>
  <c r="N16" i="283"/>
  <c r="N15" i="283"/>
  <c r="G15" i="283"/>
  <c r="G28" i="283"/>
  <c r="N14" i="283"/>
  <c r="F14" i="283"/>
  <c r="E14" i="283"/>
  <c r="D14" i="283"/>
  <c r="N13" i="283"/>
  <c r="G13" i="283"/>
  <c r="N12" i="283"/>
  <c r="G12" i="283"/>
  <c r="N11" i="283"/>
  <c r="G11" i="283"/>
  <c r="N10" i="283"/>
  <c r="N17" i="283"/>
  <c r="G10" i="283"/>
  <c r="M9" i="283"/>
  <c r="L9" i="283"/>
  <c r="K9" i="283"/>
  <c r="G9" i="283"/>
  <c r="N8" i="283"/>
  <c r="G8" i="283"/>
  <c r="N7" i="283"/>
  <c r="G7" i="283"/>
  <c r="N6" i="283"/>
  <c r="G6" i="283"/>
  <c r="N5" i="283"/>
  <c r="G5" i="283"/>
  <c r="N4" i="283"/>
  <c r="N9" i="283"/>
  <c r="G4" i="283"/>
  <c r="F46" i="282"/>
  <c r="E46" i="282"/>
  <c r="D46" i="282"/>
  <c r="M45" i="282"/>
  <c r="L45" i="282"/>
  <c r="K45" i="282"/>
  <c r="G45" i="282"/>
  <c r="R44" i="282"/>
  <c r="Q44" i="282"/>
  <c r="P44" i="282"/>
  <c r="G44" i="282"/>
  <c r="N43" i="282"/>
  <c r="G43" i="282"/>
  <c r="G42" i="282"/>
  <c r="G46" i="282"/>
  <c r="F41" i="282"/>
  <c r="E41" i="282"/>
  <c r="D41" i="282"/>
  <c r="G40" i="282"/>
  <c r="G39" i="282"/>
  <c r="G38" i="282"/>
  <c r="G37" i="282"/>
  <c r="M36" i="282"/>
  <c r="L36" i="282"/>
  <c r="K36" i="282"/>
  <c r="G36" i="282"/>
  <c r="N35" i="282"/>
  <c r="G35" i="282"/>
  <c r="G41" i="282"/>
  <c r="N34" i="282"/>
  <c r="F34" i="282"/>
  <c r="E34" i="282"/>
  <c r="D34" i="282"/>
  <c r="N33" i="282"/>
  <c r="G33" i="282"/>
  <c r="M32" i="282"/>
  <c r="L32" i="282"/>
  <c r="K32" i="282"/>
  <c r="G32" i="282"/>
  <c r="N31" i="282"/>
  <c r="G31" i="282"/>
  <c r="N30" i="282"/>
  <c r="G30" i="282"/>
  <c r="N29" i="282"/>
  <c r="G29" i="282"/>
  <c r="G34" i="282"/>
  <c r="N28" i="282"/>
  <c r="F28" i="282"/>
  <c r="E28" i="282"/>
  <c r="D28" i="282"/>
  <c r="N27" i="282"/>
  <c r="G27" i="282"/>
  <c r="M26" i="282"/>
  <c r="L26" i="282"/>
  <c r="K26" i="282"/>
  <c r="G26" i="282"/>
  <c r="N25" i="282"/>
  <c r="G25" i="282"/>
  <c r="N24" i="282"/>
  <c r="G24" i="282"/>
  <c r="N23" i="282"/>
  <c r="G23" i="282"/>
  <c r="N22" i="282"/>
  <c r="G22" i="282"/>
  <c r="N21" i="282"/>
  <c r="G21" i="282"/>
  <c r="N20" i="282"/>
  <c r="G20" i="282"/>
  <c r="N19" i="282"/>
  <c r="G19" i="282"/>
  <c r="N18" i="282"/>
  <c r="G18" i="282"/>
  <c r="M17" i="282"/>
  <c r="L17" i="282"/>
  <c r="K17" i="282"/>
  <c r="G17" i="282"/>
  <c r="N16" i="282"/>
  <c r="G16" i="282"/>
  <c r="N15" i="282"/>
  <c r="G15" i="282"/>
  <c r="N14" i="282"/>
  <c r="F14" i="282"/>
  <c r="E14" i="282"/>
  <c r="D14" i="282"/>
  <c r="N13" i="282"/>
  <c r="G13" i="282"/>
  <c r="N12" i="282"/>
  <c r="G12" i="282"/>
  <c r="N11" i="282"/>
  <c r="G11" i="282"/>
  <c r="N10" i="282"/>
  <c r="G10" i="282"/>
  <c r="M9" i="282"/>
  <c r="L9" i="282"/>
  <c r="K9" i="282"/>
  <c r="G9" i="282"/>
  <c r="N8" i="282"/>
  <c r="G8" i="282"/>
  <c r="N7" i="282"/>
  <c r="G7" i="282"/>
  <c r="N6" i="282"/>
  <c r="G6" i="282"/>
  <c r="N5" i="282"/>
  <c r="G5" i="282"/>
  <c r="N4" i="282"/>
  <c r="G4" i="282"/>
  <c r="F46" i="281"/>
  <c r="E46" i="281"/>
  <c r="D46" i="281"/>
  <c r="M45" i="281"/>
  <c r="L45" i="281"/>
  <c r="K45" i="281"/>
  <c r="G45" i="281"/>
  <c r="R44" i="281"/>
  <c r="Q44" i="281"/>
  <c r="P44" i="281"/>
  <c r="G44" i="281"/>
  <c r="N43" i="281"/>
  <c r="G43" i="281"/>
  <c r="G42" i="281"/>
  <c r="F41" i="281"/>
  <c r="E41" i="281"/>
  <c r="D41" i="281"/>
  <c r="G40" i="281"/>
  <c r="G39" i="281"/>
  <c r="G38" i="281"/>
  <c r="G37" i="281"/>
  <c r="M36" i="281"/>
  <c r="L36" i="281"/>
  <c r="K36" i="281"/>
  <c r="G36" i="281"/>
  <c r="N35" i="281"/>
  <c r="G35" i="281"/>
  <c r="N34" i="281"/>
  <c r="F34" i="281"/>
  <c r="E34" i="281"/>
  <c r="D34" i="281"/>
  <c r="N33" i="281"/>
  <c r="G33" i="281"/>
  <c r="M32" i="281"/>
  <c r="L32" i="281"/>
  <c r="K32" i="281"/>
  <c r="G32" i="281"/>
  <c r="N31" i="281"/>
  <c r="G31" i="281"/>
  <c r="N30" i="281"/>
  <c r="G30" i="281"/>
  <c r="N29" i="281"/>
  <c r="G29" i="281"/>
  <c r="N28" i="281"/>
  <c r="F28" i="281"/>
  <c r="E28" i="281"/>
  <c r="D28" i="281"/>
  <c r="N27" i="281"/>
  <c r="N32" i="281"/>
  <c r="G27" i="281"/>
  <c r="M26" i="281"/>
  <c r="L26" i="281"/>
  <c r="K26" i="281"/>
  <c r="G26" i="281"/>
  <c r="N25" i="281"/>
  <c r="G25" i="281"/>
  <c r="N24" i="281"/>
  <c r="G24" i="281"/>
  <c r="N23" i="281"/>
  <c r="G23" i="281"/>
  <c r="N22" i="281"/>
  <c r="G22" i="281"/>
  <c r="N21" i="281"/>
  <c r="G21" i="281"/>
  <c r="N20" i="281"/>
  <c r="G20" i="281"/>
  <c r="N19" i="281"/>
  <c r="G19" i="281"/>
  <c r="N18" i="281"/>
  <c r="G18" i="281"/>
  <c r="M17" i="281"/>
  <c r="L17" i="281"/>
  <c r="K17" i="281"/>
  <c r="G17" i="281"/>
  <c r="N16" i="281"/>
  <c r="G16" i="281"/>
  <c r="N15" i="281"/>
  <c r="G15" i="281"/>
  <c r="N14" i="281"/>
  <c r="F14" i="281"/>
  <c r="E14" i="281"/>
  <c r="D14" i="281"/>
  <c r="N13" i="281"/>
  <c r="G13" i="281"/>
  <c r="N12" i="281"/>
  <c r="G12" i="281"/>
  <c r="N11" i="281"/>
  <c r="G11" i="281"/>
  <c r="N10" i="281"/>
  <c r="G10" i="281"/>
  <c r="M9" i="281"/>
  <c r="L9" i="281"/>
  <c r="K9" i="281"/>
  <c r="G9" i="281"/>
  <c r="N8" i="281"/>
  <c r="G8" i="281"/>
  <c r="N7" i="281"/>
  <c r="G7" i="281"/>
  <c r="N6" i="281"/>
  <c r="G6" i="281"/>
  <c r="N5" i="281"/>
  <c r="G5" i="281"/>
  <c r="N4" i="281"/>
  <c r="N9" i="281"/>
  <c r="G4" i="281"/>
  <c r="G12" i="279"/>
  <c r="F46" i="280"/>
  <c r="E46" i="280"/>
  <c r="D46" i="280"/>
  <c r="M45" i="280"/>
  <c r="L45" i="280"/>
  <c r="K45" i="280"/>
  <c r="G45" i="280"/>
  <c r="R44" i="280"/>
  <c r="Q44" i="280"/>
  <c r="P44" i="280"/>
  <c r="N44" i="280"/>
  <c r="G44" i="280"/>
  <c r="N43" i="280"/>
  <c r="G43" i="280"/>
  <c r="G42" i="280"/>
  <c r="G46" i="280"/>
  <c r="F41" i="280"/>
  <c r="E41" i="280"/>
  <c r="D41" i="280"/>
  <c r="G40" i="280"/>
  <c r="G39" i="280"/>
  <c r="G38" i="280"/>
  <c r="G37" i="280"/>
  <c r="M36" i="280"/>
  <c r="L36" i="280"/>
  <c r="K36" i="280"/>
  <c r="G36" i="280"/>
  <c r="N35" i="280"/>
  <c r="G35" i="280"/>
  <c r="G41" i="280"/>
  <c r="N34" i="280"/>
  <c r="F34" i="280"/>
  <c r="E34" i="280"/>
  <c r="D34" i="280"/>
  <c r="N33" i="280"/>
  <c r="N36" i="280"/>
  <c r="G33" i="280"/>
  <c r="M32" i="280"/>
  <c r="L32" i="280"/>
  <c r="K32" i="280"/>
  <c r="G32" i="280"/>
  <c r="N31" i="280"/>
  <c r="G31" i="280"/>
  <c r="N30" i="280"/>
  <c r="G30" i="280"/>
  <c r="N29" i="280"/>
  <c r="G29" i="280"/>
  <c r="G34" i="280"/>
  <c r="N28" i="280"/>
  <c r="F28" i="280"/>
  <c r="E28" i="280"/>
  <c r="D28" i="280"/>
  <c r="N27" i="280"/>
  <c r="N32" i="280"/>
  <c r="G27" i="280"/>
  <c r="M26" i="280"/>
  <c r="L26" i="280"/>
  <c r="K26" i="280"/>
  <c r="G26" i="280"/>
  <c r="N25" i="280"/>
  <c r="G25" i="280"/>
  <c r="N24" i="280"/>
  <c r="G24" i="280"/>
  <c r="N23" i="280"/>
  <c r="G23" i="280"/>
  <c r="N22" i="280"/>
  <c r="G22" i="280"/>
  <c r="N21" i="280"/>
  <c r="G21" i="280"/>
  <c r="N20" i="280"/>
  <c r="G20" i="280"/>
  <c r="N19" i="280"/>
  <c r="G19" i="280"/>
  <c r="N18" i="280"/>
  <c r="N26" i="280"/>
  <c r="G18" i="280"/>
  <c r="M17" i="280"/>
  <c r="L17" i="280"/>
  <c r="K17" i="280"/>
  <c r="G17" i="280"/>
  <c r="N16" i="280"/>
  <c r="G16" i="280"/>
  <c r="N15" i="280"/>
  <c r="G15" i="280"/>
  <c r="G28" i="280"/>
  <c r="N14" i="280"/>
  <c r="F14" i="280"/>
  <c r="E14" i="280"/>
  <c r="D14" i="280"/>
  <c r="N13" i="280"/>
  <c r="G13" i="280"/>
  <c r="N12" i="280"/>
  <c r="G12" i="280"/>
  <c r="N11" i="280"/>
  <c r="G11" i="280"/>
  <c r="N10" i="280"/>
  <c r="G10" i="280"/>
  <c r="M9" i="280"/>
  <c r="L9" i="280"/>
  <c r="K9" i="280"/>
  <c r="G9" i="280"/>
  <c r="N8" i="280"/>
  <c r="G8" i="280"/>
  <c r="N7" i="280"/>
  <c r="G7" i="280"/>
  <c r="N6" i="280"/>
  <c r="G6" i="280"/>
  <c r="N5" i="280"/>
  <c r="G5" i="280"/>
  <c r="N4" i="280"/>
  <c r="G4" i="280"/>
  <c r="N43" i="279"/>
  <c r="S44" i="279"/>
  <c r="F46" i="279"/>
  <c r="E46" i="279"/>
  <c r="D46" i="279"/>
  <c r="M45" i="279"/>
  <c r="L45" i="279"/>
  <c r="K45" i="279"/>
  <c r="G45" i="279"/>
  <c r="R44" i="279"/>
  <c r="Q44" i="279"/>
  <c r="P44" i="279"/>
  <c r="G44" i="279"/>
  <c r="G43" i="279"/>
  <c r="G42" i="279"/>
  <c r="G46" i="279"/>
  <c r="F41" i="279"/>
  <c r="E41" i="279"/>
  <c r="D41" i="279"/>
  <c r="G40" i="279"/>
  <c r="G39" i="279"/>
  <c r="G38" i="279"/>
  <c r="G37" i="279"/>
  <c r="M36" i="279"/>
  <c r="L36" i="279"/>
  <c r="K36" i="279"/>
  <c r="G36" i="279"/>
  <c r="N35" i="279"/>
  <c r="G35" i="279"/>
  <c r="N34" i="279"/>
  <c r="F34" i="279"/>
  <c r="E34" i="279"/>
  <c r="D34" i="279"/>
  <c r="N33" i="279"/>
  <c r="G33" i="279"/>
  <c r="M32" i="279"/>
  <c r="L32" i="279"/>
  <c r="K32" i="279"/>
  <c r="G32" i="279"/>
  <c r="N31" i="279"/>
  <c r="G31" i="279"/>
  <c r="N30" i="279"/>
  <c r="G30" i="279"/>
  <c r="N29" i="279"/>
  <c r="G29" i="279"/>
  <c r="G34" i="279"/>
  <c r="N28" i="279"/>
  <c r="F28" i="279"/>
  <c r="E28" i="279"/>
  <c r="D28" i="279"/>
  <c r="N27" i="279"/>
  <c r="G27" i="279"/>
  <c r="M26" i="279"/>
  <c r="L26" i="279"/>
  <c r="K26" i="279"/>
  <c r="G26" i="279"/>
  <c r="N25" i="279"/>
  <c r="G25" i="279"/>
  <c r="N24" i="279"/>
  <c r="G24" i="279"/>
  <c r="N23" i="279"/>
  <c r="G23" i="279"/>
  <c r="N22" i="279"/>
  <c r="G22" i="279"/>
  <c r="N21" i="279"/>
  <c r="G21" i="279"/>
  <c r="N20" i="279"/>
  <c r="G20" i="279"/>
  <c r="N19" i="279"/>
  <c r="G19" i="279"/>
  <c r="N18" i="279"/>
  <c r="G18" i="279"/>
  <c r="M17" i="279"/>
  <c r="L17" i="279"/>
  <c r="K17" i="279"/>
  <c r="G17" i="279"/>
  <c r="N16" i="279"/>
  <c r="G16" i="279"/>
  <c r="N15" i="279"/>
  <c r="G15" i="279"/>
  <c r="G28" i="279"/>
  <c r="N14" i="279"/>
  <c r="F14" i="279"/>
  <c r="E14" i="279"/>
  <c r="D14" i="279"/>
  <c r="N13" i="279"/>
  <c r="G13" i="279"/>
  <c r="N12" i="279"/>
  <c r="N11" i="279"/>
  <c r="G11" i="279"/>
  <c r="N10" i="279"/>
  <c r="G10" i="279"/>
  <c r="M9" i="279"/>
  <c r="L9" i="279"/>
  <c r="K9" i="279"/>
  <c r="G9" i="279"/>
  <c r="N8" i="279"/>
  <c r="G8" i="279"/>
  <c r="N7" i="279"/>
  <c r="G7" i="279"/>
  <c r="N6" i="279"/>
  <c r="G6" i="279"/>
  <c r="N5" i="279"/>
  <c r="G5" i="279"/>
  <c r="N4" i="279"/>
  <c r="N9" i="279"/>
  <c r="G4" i="279"/>
  <c r="G8" i="277"/>
  <c r="G9" i="277"/>
  <c r="F46" i="278"/>
  <c r="E46" i="278"/>
  <c r="D46" i="278"/>
  <c r="M45" i="278"/>
  <c r="L45" i="278"/>
  <c r="K45" i="278"/>
  <c r="G45" i="278"/>
  <c r="R44" i="278"/>
  <c r="Q44" i="278"/>
  <c r="P44" i="278"/>
  <c r="G44" i="278"/>
  <c r="N43" i="278"/>
  <c r="G43" i="278"/>
  <c r="G42" i="278"/>
  <c r="F41" i="278"/>
  <c r="E41" i="278"/>
  <c r="D41" i="278"/>
  <c r="G40" i="278"/>
  <c r="G39" i="278"/>
  <c r="G38" i="278"/>
  <c r="G37" i="278"/>
  <c r="M36" i="278"/>
  <c r="L36" i="278"/>
  <c r="K36" i="278"/>
  <c r="G36" i="278"/>
  <c r="N35" i="278"/>
  <c r="G35" i="278"/>
  <c r="G41" i="278"/>
  <c r="N34" i="278"/>
  <c r="F34" i="278"/>
  <c r="E34" i="278"/>
  <c r="D34" i="278"/>
  <c r="N33" i="278"/>
  <c r="G33" i="278"/>
  <c r="M32" i="278"/>
  <c r="L32" i="278"/>
  <c r="K32" i="278"/>
  <c r="G32" i="278"/>
  <c r="N31" i="278"/>
  <c r="G31" i="278"/>
  <c r="N30" i="278"/>
  <c r="G30" i="278"/>
  <c r="N29" i="278"/>
  <c r="G29" i="278"/>
  <c r="N28" i="278"/>
  <c r="F28" i="278"/>
  <c r="E28" i="278"/>
  <c r="D28" i="278"/>
  <c r="N27" i="278"/>
  <c r="N32" i="278"/>
  <c r="G27" i="278"/>
  <c r="M26" i="278"/>
  <c r="L26" i="278"/>
  <c r="K26" i="278"/>
  <c r="G26" i="278"/>
  <c r="N25" i="278"/>
  <c r="G25" i="278"/>
  <c r="N24" i="278"/>
  <c r="G24" i="278"/>
  <c r="N23" i="278"/>
  <c r="G23" i="278"/>
  <c r="N22" i="278"/>
  <c r="G22" i="278"/>
  <c r="N21" i="278"/>
  <c r="G21" i="278"/>
  <c r="N20" i="278"/>
  <c r="G20" i="278"/>
  <c r="N19" i="278"/>
  <c r="G19" i="278"/>
  <c r="N18" i="278"/>
  <c r="N26" i="278"/>
  <c r="G18" i="278"/>
  <c r="M17" i="278"/>
  <c r="L17" i="278"/>
  <c r="K17" i="278"/>
  <c r="G17" i="278"/>
  <c r="N16" i="278"/>
  <c r="G16" i="278"/>
  <c r="N15" i="278"/>
  <c r="G15" i="278"/>
  <c r="N14" i="278"/>
  <c r="F14" i="278"/>
  <c r="E14" i="278"/>
  <c r="D14" i="278"/>
  <c r="N13" i="278"/>
  <c r="G13" i="278"/>
  <c r="N12" i="278"/>
  <c r="G12" i="278"/>
  <c r="N11" i="278"/>
  <c r="G11" i="278"/>
  <c r="N10" i="278"/>
  <c r="G10" i="278"/>
  <c r="M9" i="278"/>
  <c r="L9" i="278"/>
  <c r="K9" i="278"/>
  <c r="G9" i="278"/>
  <c r="N8" i="278"/>
  <c r="G8" i="278"/>
  <c r="N7" i="278"/>
  <c r="G7" i="278"/>
  <c r="N6" i="278"/>
  <c r="G6" i="278"/>
  <c r="N5" i="278"/>
  <c r="G5" i="278"/>
  <c r="N4" i="278"/>
  <c r="G4" i="278"/>
  <c r="G29" i="277"/>
  <c r="F46" i="277"/>
  <c r="E46" i="277"/>
  <c r="D46" i="277"/>
  <c r="M45" i="277"/>
  <c r="L45" i="277"/>
  <c r="K45" i="277"/>
  <c r="G45" i="277"/>
  <c r="R44" i="277"/>
  <c r="Q44" i="277"/>
  <c r="P44" i="277"/>
  <c r="G44" i="277"/>
  <c r="N43" i="277"/>
  <c r="G43" i="277"/>
  <c r="G42" i="277"/>
  <c r="G46" i="277"/>
  <c r="F41" i="277"/>
  <c r="E41" i="277"/>
  <c r="D41" i="277"/>
  <c r="G40" i="277"/>
  <c r="G39" i="277"/>
  <c r="G38" i="277"/>
  <c r="G37" i="277"/>
  <c r="M36" i="277"/>
  <c r="L36" i="277"/>
  <c r="K36" i="277"/>
  <c r="G36" i="277"/>
  <c r="N35" i="277"/>
  <c r="G35" i="277"/>
  <c r="G41" i="277"/>
  <c r="N34" i="277"/>
  <c r="F34" i="277"/>
  <c r="E34" i="277"/>
  <c r="D34" i="277"/>
  <c r="N33" i="277"/>
  <c r="G33" i="277"/>
  <c r="M32" i="277"/>
  <c r="L32" i="277"/>
  <c r="K32" i="277"/>
  <c r="G32" i="277"/>
  <c r="N31" i="277"/>
  <c r="G31" i="277"/>
  <c r="N30" i="277"/>
  <c r="G30" i="277"/>
  <c r="N29" i="277"/>
  <c r="N28" i="277"/>
  <c r="F28" i="277"/>
  <c r="E28" i="277"/>
  <c r="D28" i="277"/>
  <c r="N27" i="277"/>
  <c r="G27" i="277"/>
  <c r="M26" i="277"/>
  <c r="L26" i="277"/>
  <c r="K26" i="277"/>
  <c r="G26" i="277"/>
  <c r="N25" i="277"/>
  <c r="G25" i="277"/>
  <c r="N24" i="277"/>
  <c r="G24" i="277"/>
  <c r="N23" i="277"/>
  <c r="G23" i="277"/>
  <c r="N22" i="277"/>
  <c r="G22" i="277"/>
  <c r="N21" i="277"/>
  <c r="G21" i="277"/>
  <c r="N20" i="277"/>
  <c r="G20" i="277"/>
  <c r="N19" i="277"/>
  <c r="G19" i="277"/>
  <c r="N18" i="277"/>
  <c r="N26" i="277"/>
  <c r="G18" i="277"/>
  <c r="M17" i="277"/>
  <c r="L17" i="277"/>
  <c r="K17" i="277"/>
  <c r="G17" i="277"/>
  <c r="N16" i="277"/>
  <c r="G16" i="277"/>
  <c r="N15" i="277"/>
  <c r="G15" i="277"/>
  <c r="N14" i="277"/>
  <c r="F14" i="277"/>
  <c r="E14" i="277"/>
  <c r="D14" i="277"/>
  <c r="N13" i="277"/>
  <c r="G13" i="277"/>
  <c r="N12" i="277"/>
  <c r="G12" i="277"/>
  <c r="N11" i="277"/>
  <c r="G11" i="277"/>
  <c r="N10" i="277"/>
  <c r="N17" i="277"/>
  <c r="G10" i="277"/>
  <c r="M9" i="277"/>
  <c r="L9" i="277"/>
  <c r="K9" i="277"/>
  <c r="N8" i="277"/>
  <c r="N7" i="277"/>
  <c r="G7" i="277"/>
  <c r="N6" i="277"/>
  <c r="G6" i="277"/>
  <c r="N5" i="277"/>
  <c r="G5" i="277"/>
  <c r="N4" i="277"/>
  <c r="G4" i="277"/>
  <c r="S43" i="276"/>
  <c r="S40" i="276"/>
  <c r="N44" i="276"/>
  <c r="N41" i="276"/>
  <c r="F46" i="276"/>
  <c r="E46" i="276"/>
  <c r="D46" i="276"/>
  <c r="M45" i="276"/>
  <c r="L45" i="276"/>
  <c r="K45" i="276"/>
  <c r="G45" i="276"/>
  <c r="R44" i="276"/>
  <c r="Q44" i="276"/>
  <c r="P44" i="276"/>
  <c r="G44" i="276"/>
  <c r="N43" i="276"/>
  <c r="G43" i="276"/>
  <c r="G42" i="276"/>
  <c r="F41" i="276"/>
  <c r="E41" i="276"/>
  <c r="D41" i="276"/>
  <c r="G40" i="276"/>
  <c r="G39" i="276"/>
  <c r="G38" i="276"/>
  <c r="G37" i="276"/>
  <c r="M36" i="276"/>
  <c r="L36" i="276"/>
  <c r="K36" i="276"/>
  <c r="G36" i="276"/>
  <c r="N35" i="276"/>
  <c r="G35" i="276"/>
  <c r="N34" i="276"/>
  <c r="F34" i="276"/>
  <c r="E34" i="276"/>
  <c r="D34" i="276"/>
  <c r="N33" i="276"/>
  <c r="G33" i="276"/>
  <c r="M32" i="276"/>
  <c r="L32" i="276"/>
  <c r="K32" i="276"/>
  <c r="G32" i="276"/>
  <c r="N31" i="276"/>
  <c r="G31" i="276"/>
  <c r="N30" i="276"/>
  <c r="G30" i="276"/>
  <c r="N29" i="276"/>
  <c r="G29" i="276"/>
  <c r="N28" i="276"/>
  <c r="F28" i="276"/>
  <c r="E28" i="276"/>
  <c r="D28" i="276"/>
  <c r="N27" i="276"/>
  <c r="G27" i="276"/>
  <c r="M26" i="276"/>
  <c r="L26" i="276"/>
  <c r="K26" i="276"/>
  <c r="G26" i="276"/>
  <c r="N25" i="276"/>
  <c r="G25" i="276"/>
  <c r="N24" i="276"/>
  <c r="G24" i="276"/>
  <c r="N23" i="276"/>
  <c r="G23" i="276"/>
  <c r="N22" i="276"/>
  <c r="G22" i="276"/>
  <c r="N21" i="276"/>
  <c r="G21" i="276"/>
  <c r="N20" i="276"/>
  <c r="G20" i="276"/>
  <c r="N19" i="276"/>
  <c r="G19" i="276"/>
  <c r="N18" i="276"/>
  <c r="G18" i="276"/>
  <c r="M17" i="276"/>
  <c r="L17" i="276"/>
  <c r="K17" i="276"/>
  <c r="G17" i="276"/>
  <c r="N16" i="276"/>
  <c r="G16" i="276"/>
  <c r="N15" i="276"/>
  <c r="G15" i="276"/>
  <c r="N14" i="276"/>
  <c r="F14" i="276"/>
  <c r="E14" i="276"/>
  <c r="D14" i="276"/>
  <c r="N13" i="276"/>
  <c r="G13" i="276"/>
  <c r="N12" i="276"/>
  <c r="G12" i="276"/>
  <c r="N11" i="276"/>
  <c r="G11" i="276"/>
  <c r="N10" i="276"/>
  <c r="G10" i="276"/>
  <c r="M9" i="276"/>
  <c r="L9" i="276"/>
  <c r="K9" i="276"/>
  <c r="K40" i="276"/>
  <c r="K42" i="276"/>
  <c r="G9" i="276"/>
  <c r="N8" i="276"/>
  <c r="G8" i="276"/>
  <c r="N7" i="276"/>
  <c r="G7" i="276"/>
  <c r="N6" i="276"/>
  <c r="G6" i="276"/>
  <c r="N5" i="276"/>
  <c r="G5" i="276"/>
  <c r="N4" i="276"/>
  <c r="N9" i="276"/>
  <c r="G4" i="276"/>
  <c r="N18" i="275"/>
  <c r="E28" i="275"/>
  <c r="F28" i="275"/>
  <c r="F46" i="275"/>
  <c r="E46" i="275"/>
  <c r="D46" i="275"/>
  <c r="M45" i="275"/>
  <c r="L45" i="275"/>
  <c r="K45" i="275"/>
  <c r="G45" i="275"/>
  <c r="R44" i="275"/>
  <c r="Q44" i="275"/>
  <c r="P44" i="275"/>
  <c r="G44" i="275"/>
  <c r="N43" i="275"/>
  <c r="G43" i="275"/>
  <c r="G42" i="275"/>
  <c r="F41" i="275"/>
  <c r="E41" i="275"/>
  <c r="D41" i="275"/>
  <c r="G40" i="275"/>
  <c r="G39" i="275"/>
  <c r="G38" i="275"/>
  <c r="G37" i="275"/>
  <c r="M36" i="275"/>
  <c r="L36" i="275"/>
  <c r="K36" i="275"/>
  <c r="G36" i="275"/>
  <c r="N35" i="275"/>
  <c r="G35" i="275"/>
  <c r="N34" i="275"/>
  <c r="F34" i="275"/>
  <c r="E34" i="275"/>
  <c r="D34" i="275"/>
  <c r="N33" i="275"/>
  <c r="N36" i="275"/>
  <c r="G33" i="275"/>
  <c r="M32" i="275"/>
  <c r="L32" i="275"/>
  <c r="K32" i="275"/>
  <c r="G32" i="275"/>
  <c r="N31" i="275"/>
  <c r="G31" i="275"/>
  <c r="N30" i="275"/>
  <c r="G30" i="275"/>
  <c r="N29" i="275"/>
  <c r="G29" i="275"/>
  <c r="N28" i="275"/>
  <c r="D28" i="275"/>
  <c r="N27" i="275"/>
  <c r="N32" i="275"/>
  <c r="G27" i="275"/>
  <c r="M26" i="275"/>
  <c r="L26" i="275"/>
  <c r="K26" i="275"/>
  <c r="G26" i="275"/>
  <c r="N25" i="275"/>
  <c r="G25" i="275"/>
  <c r="N24" i="275"/>
  <c r="G24" i="275"/>
  <c r="N23" i="275"/>
  <c r="G23" i="275"/>
  <c r="N22" i="275"/>
  <c r="G22" i="275"/>
  <c r="N21" i="275"/>
  <c r="G21" i="275"/>
  <c r="N20" i="275"/>
  <c r="G20" i="275"/>
  <c r="N19" i="275"/>
  <c r="N26" i="275"/>
  <c r="G19" i="275"/>
  <c r="G18" i="275"/>
  <c r="M17" i="275"/>
  <c r="L17" i="275"/>
  <c r="K17" i="275"/>
  <c r="G17" i="275"/>
  <c r="N16" i="275"/>
  <c r="G16" i="275"/>
  <c r="N15" i="275"/>
  <c r="G15" i="275"/>
  <c r="N14" i="275"/>
  <c r="F14" i="275"/>
  <c r="E14" i="275"/>
  <c r="D14" i="275"/>
  <c r="N13" i="275"/>
  <c r="G13" i="275"/>
  <c r="N12" i="275"/>
  <c r="G12" i="275"/>
  <c r="N11" i="275"/>
  <c r="G11" i="275"/>
  <c r="N10" i="275"/>
  <c r="G10" i="275"/>
  <c r="M9" i="275"/>
  <c r="L9" i="275"/>
  <c r="K9" i="275"/>
  <c r="G9" i="275"/>
  <c r="N8" i="275"/>
  <c r="G8" i="275"/>
  <c r="N7" i="275"/>
  <c r="G7" i="275"/>
  <c r="N6" i="275"/>
  <c r="G6" i="275"/>
  <c r="N5" i="275"/>
  <c r="G5" i="275"/>
  <c r="N4" i="275"/>
  <c r="G4" i="275"/>
  <c r="F46" i="274"/>
  <c r="E46" i="274"/>
  <c r="D46" i="274"/>
  <c r="M45" i="274"/>
  <c r="L45" i="274"/>
  <c r="K45" i="274"/>
  <c r="G45" i="274"/>
  <c r="R44" i="274"/>
  <c r="Q44" i="274"/>
  <c r="P44" i="274"/>
  <c r="G44" i="274"/>
  <c r="N43" i="274"/>
  <c r="S44" i="274"/>
  <c r="G43" i="274"/>
  <c r="G42" i="274"/>
  <c r="F41" i="274"/>
  <c r="E41" i="274"/>
  <c r="D41" i="274"/>
  <c r="G40" i="274"/>
  <c r="G39" i="274"/>
  <c r="G38" i="274"/>
  <c r="G37" i="274"/>
  <c r="M36" i="274"/>
  <c r="L36" i="274"/>
  <c r="K36" i="274"/>
  <c r="G36" i="274"/>
  <c r="N35" i="274"/>
  <c r="G35" i="274"/>
  <c r="G41" i="274"/>
  <c r="N34" i="274"/>
  <c r="F34" i="274"/>
  <c r="E34" i="274"/>
  <c r="D34" i="274"/>
  <c r="N33" i="274"/>
  <c r="G33" i="274"/>
  <c r="M32" i="274"/>
  <c r="L32" i="274"/>
  <c r="K32" i="274"/>
  <c r="G32" i="274"/>
  <c r="N31" i="274"/>
  <c r="G31" i="274"/>
  <c r="N30" i="274"/>
  <c r="G30" i="274"/>
  <c r="N29" i="274"/>
  <c r="G29" i="274"/>
  <c r="N28" i="274"/>
  <c r="F28" i="274"/>
  <c r="E28" i="274"/>
  <c r="D28" i="274"/>
  <c r="N27" i="274"/>
  <c r="G27" i="274"/>
  <c r="M26" i="274"/>
  <c r="L26" i="274"/>
  <c r="K26" i="274"/>
  <c r="G26" i="274"/>
  <c r="N25" i="274"/>
  <c r="G25" i="274"/>
  <c r="N24" i="274"/>
  <c r="G24" i="274"/>
  <c r="N23" i="274"/>
  <c r="G23" i="274"/>
  <c r="N22" i="274"/>
  <c r="G22" i="274"/>
  <c r="N21" i="274"/>
  <c r="G21" i="274"/>
  <c r="N20" i="274"/>
  <c r="G20" i="274"/>
  <c r="N19" i="274"/>
  <c r="G19" i="274"/>
  <c r="N18" i="274"/>
  <c r="G18" i="274"/>
  <c r="M17" i="274"/>
  <c r="L17" i="274"/>
  <c r="K17" i="274"/>
  <c r="G17" i="274"/>
  <c r="N16" i="274"/>
  <c r="G16" i="274"/>
  <c r="N15" i="274"/>
  <c r="G15" i="274"/>
  <c r="N14" i="274"/>
  <c r="F14" i="274"/>
  <c r="E14" i="274"/>
  <c r="G14" i="274"/>
  <c r="D14" i="274"/>
  <c r="N13" i="274"/>
  <c r="G13" i="274"/>
  <c r="N12" i="274"/>
  <c r="G12" i="274"/>
  <c r="N11" i="274"/>
  <c r="G11" i="274"/>
  <c r="N10" i="274"/>
  <c r="G10" i="274"/>
  <c r="M9" i="274"/>
  <c r="M40" i="274"/>
  <c r="L9" i="274"/>
  <c r="K9" i="274"/>
  <c r="G9" i="274"/>
  <c r="N8" i="274"/>
  <c r="G8" i="274"/>
  <c r="N7" i="274"/>
  <c r="G7" i="274"/>
  <c r="N6" i="274"/>
  <c r="G6" i="274"/>
  <c r="N5" i="274"/>
  <c r="G5" i="274"/>
  <c r="N4" i="274"/>
  <c r="G4" i="274"/>
  <c r="F46" i="273"/>
  <c r="E46" i="273"/>
  <c r="D46" i="273"/>
  <c r="M45" i="273"/>
  <c r="L45" i="273"/>
  <c r="K45" i="273"/>
  <c r="G45" i="273"/>
  <c r="R44" i="273"/>
  <c r="Q44" i="273"/>
  <c r="P44" i="273"/>
  <c r="G44" i="273"/>
  <c r="N43" i="273"/>
  <c r="S44" i="273"/>
  <c r="G43" i="273"/>
  <c r="G42" i="273"/>
  <c r="F41" i="273"/>
  <c r="E41" i="273"/>
  <c r="D41" i="273"/>
  <c r="G40" i="273"/>
  <c r="G39" i="273"/>
  <c r="G38" i="273"/>
  <c r="G37" i="273"/>
  <c r="M36" i="273"/>
  <c r="L36" i="273"/>
  <c r="K36" i="273"/>
  <c r="G36" i="273"/>
  <c r="N35" i="273"/>
  <c r="G35" i="273"/>
  <c r="N34" i="273"/>
  <c r="F34" i="273"/>
  <c r="E34" i="273"/>
  <c r="D34" i="273"/>
  <c r="N33" i="273"/>
  <c r="G33" i="273"/>
  <c r="M32" i="273"/>
  <c r="L32" i="273"/>
  <c r="K32" i="273"/>
  <c r="G32" i="273"/>
  <c r="N31" i="273"/>
  <c r="G31" i="273"/>
  <c r="N30" i="273"/>
  <c r="G30" i="273"/>
  <c r="N29" i="273"/>
  <c r="G29" i="273"/>
  <c r="G34" i="273"/>
  <c r="N28" i="273"/>
  <c r="F28" i="273"/>
  <c r="E28" i="273"/>
  <c r="D28" i="273"/>
  <c r="N27" i="273"/>
  <c r="N32" i="273"/>
  <c r="G27" i="273"/>
  <c r="M26" i="273"/>
  <c r="L26" i="273"/>
  <c r="K26" i="273"/>
  <c r="G26" i="273"/>
  <c r="N25" i="273"/>
  <c r="G25" i="273"/>
  <c r="N24" i="273"/>
  <c r="G24" i="273"/>
  <c r="N23" i="273"/>
  <c r="G23" i="273"/>
  <c r="N22" i="273"/>
  <c r="G22" i="273"/>
  <c r="N21" i="273"/>
  <c r="G21" i="273"/>
  <c r="N20" i="273"/>
  <c r="G20" i="273"/>
  <c r="N19" i="273"/>
  <c r="G19" i="273"/>
  <c r="N18" i="273"/>
  <c r="G18" i="273"/>
  <c r="M17" i="273"/>
  <c r="L17" i="273"/>
  <c r="K17" i="273"/>
  <c r="G17" i="273"/>
  <c r="N16" i="273"/>
  <c r="G16" i="273"/>
  <c r="N15" i="273"/>
  <c r="G15" i="273"/>
  <c r="G28" i="273"/>
  <c r="N14" i="273"/>
  <c r="F14" i="273"/>
  <c r="E14" i="273"/>
  <c r="G14" i="273"/>
  <c r="D14" i="273"/>
  <c r="N13" i="273"/>
  <c r="G13" i="273"/>
  <c r="N12" i="273"/>
  <c r="G12" i="273"/>
  <c r="N11" i="273"/>
  <c r="G11" i="273"/>
  <c r="N10" i="273"/>
  <c r="G10" i="273"/>
  <c r="M9" i="273"/>
  <c r="L9" i="273"/>
  <c r="K9" i="273"/>
  <c r="G9" i="273"/>
  <c r="N8" i="273"/>
  <c r="G8" i="273"/>
  <c r="N7" i="273"/>
  <c r="G7" i="273"/>
  <c r="N6" i="273"/>
  <c r="G6" i="273"/>
  <c r="N5" i="273"/>
  <c r="G5" i="273"/>
  <c r="N4" i="273"/>
  <c r="G4" i="273"/>
  <c r="F46" i="272"/>
  <c r="E46" i="272"/>
  <c r="D46" i="272"/>
  <c r="M45" i="272"/>
  <c r="L45" i="272"/>
  <c r="K45" i="272"/>
  <c r="G45" i="272"/>
  <c r="R44" i="272"/>
  <c r="Q44" i="272"/>
  <c r="P44" i="272"/>
  <c r="G44" i="272"/>
  <c r="N43" i="272"/>
  <c r="N45" i="272"/>
  <c r="G43" i="272"/>
  <c r="G42" i="272"/>
  <c r="F41" i="272"/>
  <c r="E41" i="272"/>
  <c r="D41" i="272"/>
  <c r="G40" i="272"/>
  <c r="G39" i="272"/>
  <c r="G38" i="272"/>
  <c r="G37" i="272"/>
  <c r="M36" i="272"/>
  <c r="L36" i="272"/>
  <c r="K36" i="272"/>
  <c r="G36" i="272"/>
  <c r="N35" i="272"/>
  <c r="G35" i="272"/>
  <c r="G41" i="272"/>
  <c r="N34" i="272"/>
  <c r="F34" i="272"/>
  <c r="E34" i="272"/>
  <c r="D34" i="272"/>
  <c r="N33" i="272"/>
  <c r="N36" i="272"/>
  <c r="G33" i="272"/>
  <c r="M32" i="272"/>
  <c r="L32" i="272"/>
  <c r="K32" i="272"/>
  <c r="G32" i="272"/>
  <c r="N31" i="272"/>
  <c r="G31" i="272"/>
  <c r="N30" i="272"/>
  <c r="G30" i="272"/>
  <c r="N29" i="272"/>
  <c r="G29" i="272"/>
  <c r="G34" i="272"/>
  <c r="N28" i="272"/>
  <c r="F28" i="272"/>
  <c r="E28" i="272"/>
  <c r="D28" i="272"/>
  <c r="N27" i="272"/>
  <c r="N32" i="272"/>
  <c r="G27" i="272"/>
  <c r="M26" i="272"/>
  <c r="L26" i="272"/>
  <c r="K26" i="272"/>
  <c r="G26" i="272"/>
  <c r="N25" i="272"/>
  <c r="G25" i="272"/>
  <c r="N24" i="272"/>
  <c r="G24" i="272"/>
  <c r="N23" i="272"/>
  <c r="G23" i="272"/>
  <c r="N22" i="272"/>
  <c r="G22" i="272"/>
  <c r="N21" i="272"/>
  <c r="G21" i="272"/>
  <c r="N20" i="272"/>
  <c r="G20" i="272"/>
  <c r="N19" i="272"/>
  <c r="G19" i="272"/>
  <c r="N18" i="272"/>
  <c r="G18" i="272"/>
  <c r="M17" i="272"/>
  <c r="L17" i="272"/>
  <c r="K17" i="272"/>
  <c r="G17" i="272"/>
  <c r="N16" i="272"/>
  <c r="G16" i="272"/>
  <c r="N15" i="272"/>
  <c r="G15" i="272"/>
  <c r="G28" i="272"/>
  <c r="N14" i="272"/>
  <c r="F14" i="272"/>
  <c r="E14" i="272"/>
  <c r="D14" i="272"/>
  <c r="N13" i="272"/>
  <c r="G13" i="272"/>
  <c r="N12" i="272"/>
  <c r="G12" i="272"/>
  <c r="N11" i="272"/>
  <c r="G11" i="272"/>
  <c r="N10" i="272"/>
  <c r="G10" i="272"/>
  <c r="M9" i="272"/>
  <c r="L9" i="272"/>
  <c r="K9" i="272"/>
  <c r="G9" i="272"/>
  <c r="N8" i="272"/>
  <c r="G8" i="272"/>
  <c r="N7" i="272"/>
  <c r="G7" i="272"/>
  <c r="N6" i="272"/>
  <c r="G6" i="272"/>
  <c r="N5" i="272"/>
  <c r="G5" i="272"/>
  <c r="N4" i="272"/>
  <c r="N9" i="272"/>
  <c r="G4" i="272"/>
  <c r="F46" i="271"/>
  <c r="E46" i="271"/>
  <c r="D46" i="271"/>
  <c r="M45" i="271"/>
  <c r="L45" i="271"/>
  <c r="K45" i="271"/>
  <c r="G45" i="271"/>
  <c r="R44" i="271"/>
  <c r="Q44" i="271"/>
  <c r="P44" i="271"/>
  <c r="G44" i="271"/>
  <c r="N43" i="271"/>
  <c r="G43" i="271"/>
  <c r="G42" i="271"/>
  <c r="F41" i="271"/>
  <c r="E41" i="271"/>
  <c r="D41" i="271"/>
  <c r="G40" i="271"/>
  <c r="G39" i="271"/>
  <c r="G38" i="271"/>
  <c r="G37" i="271"/>
  <c r="M36" i="271"/>
  <c r="L36" i="271"/>
  <c r="K36" i="271"/>
  <c r="G36" i="271"/>
  <c r="N35" i="271"/>
  <c r="G35" i="271"/>
  <c r="N34" i="271"/>
  <c r="F34" i="271"/>
  <c r="E34" i="271"/>
  <c r="D34" i="271"/>
  <c r="N33" i="271"/>
  <c r="G33" i="271"/>
  <c r="M32" i="271"/>
  <c r="L32" i="271"/>
  <c r="K32" i="271"/>
  <c r="G32" i="271"/>
  <c r="N31" i="271"/>
  <c r="G31" i="271"/>
  <c r="N30" i="271"/>
  <c r="G30" i="271"/>
  <c r="N29" i="271"/>
  <c r="G29" i="271"/>
  <c r="G34" i="271"/>
  <c r="N28" i="271"/>
  <c r="F28" i="271"/>
  <c r="E28" i="271"/>
  <c r="D28" i="271"/>
  <c r="N27" i="271"/>
  <c r="G27" i="271"/>
  <c r="M26" i="271"/>
  <c r="L26" i="271"/>
  <c r="K26" i="271"/>
  <c r="G26" i="271"/>
  <c r="N25" i="271"/>
  <c r="G25" i="271"/>
  <c r="N24" i="271"/>
  <c r="G24" i="271"/>
  <c r="N23" i="271"/>
  <c r="G23" i="271"/>
  <c r="N22" i="271"/>
  <c r="G22" i="271"/>
  <c r="N21" i="271"/>
  <c r="G21" i="271"/>
  <c r="N20" i="271"/>
  <c r="G20" i="271"/>
  <c r="N19" i="271"/>
  <c r="G19" i="271"/>
  <c r="N18" i="271"/>
  <c r="G18" i="271"/>
  <c r="M17" i="271"/>
  <c r="L17" i="271"/>
  <c r="K17" i="271"/>
  <c r="G17" i="271"/>
  <c r="N16" i="271"/>
  <c r="G16" i="271"/>
  <c r="N15" i="271"/>
  <c r="G15" i="271"/>
  <c r="N14" i="271"/>
  <c r="F14" i="271"/>
  <c r="E14" i="271"/>
  <c r="D14" i="271"/>
  <c r="N13" i="271"/>
  <c r="G13" i="271"/>
  <c r="N12" i="271"/>
  <c r="G12" i="271"/>
  <c r="N11" i="271"/>
  <c r="G11" i="271"/>
  <c r="N10" i="271"/>
  <c r="G10" i="271"/>
  <c r="M9" i="271"/>
  <c r="L9" i="271"/>
  <c r="L40" i="271"/>
  <c r="K9" i="271"/>
  <c r="G9" i="271"/>
  <c r="N8" i="271"/>
  <c r="G8" i="271"/>
  <c r="N7" i="271"/>
  <c r="G7" i="271"/>
  <c r="N6" i="271"/>
  <c r="G6" i="271"/>
  <c r="N5" i="271"/>
  <c r="G5" i="271"/>
  <c r="N4" i="271"/>
  <c r="G4" i="271"/>
  <c r="G16" i="269"/>
  <c r="F46" i="270"/>
  <c r="E46" i="270"/>
  <c r="D46" i="270"/>
  <c r="M45" i="270"/>
  <c r="L45" i="270"/>
  <c r="K45" i="270"/>
  <c r="G45" i="270"/>
  <c r="R44" i="270"/>
  <c r="Q44" i="270"/>
  <c r="P44" i="270"/>
  <c r="G44" i="270"/>
  <c r="N43" i="270"/>
  <c r="G43" i="270"/>
  <c r="G42" i="270"/>
  <c r="F41" i="270"/>
  <c r="E41" i="270"/>
  <c r="D41" i="270"/>
  <c r="G40" i="270"/>
  <c r="G39" i="270"/>
  <c r="G38" i="270"/>
  <c r="G37" i="270"/>
  <c r="M36" i="270"/>
  <c r="L36" i="270"/>
  <c r="K36" i="270"/>
  <c r="G36" i="270"/>
  <c r="N35" i="270"/>
  <c r="G35" i="270"/>
  <c r="N34" i="270"/>
  <c r="F34" i="270"/>
  <c r="E34" i="270"/>
  <c r="D34" i="270"/>
  <c r="N33" i="270"/>
  <c r="G33" i="270"/>
  <c r="M32" i="270"/>
  <c r="L32" i="270"/>
  <c r="K32" i="270"/>
  <c r="G32" i="270"/>
  <c r="N31" i="270"/>
  <c r="G31" i="270"/>
  <c r="N30" i="270"/>
  <c r="G30" i="270"/>
  <c r="N29" i="270"/>
  <c r="G29" i="270"/>
  <c r="G34" i="270"/>
  <c r="N28" i="270"/>
  <c r="F28" i="270"/>
  <c r="E28" i="270"/>
  <c r="D28" i="270"/>
  <c r="N27" i="270"/>
  <c r="G27" i="270"/>
  <c r="M26" i="270"/>
  <c r="L26" i="270"/>
  <c r="K26" i="270"/>
  <c r="G26" i="270"/>
  <c r="N25" i="270"/>
  <c r="G25" i="270"/>
  <c r="N24" i="270"/>
  <c r="G24" i="270"/>
  <c r="N23" i="270"/>
  <c r="G23" i="270"/>
  <c r="N22" i="270"/>
  <c r="G22" i="270"/>
  <c r="N21" i="270"/>
  <c r="G21" i="270"/>
  <c r="N20" i="270"/>
  <c r="G20" i="270"/>
  <c r="N19" i="270"/>
  <c r="G19" i="270"/>
  <c r="N18" i="270"/>
  <c r="G18" i="270"/>
  <c r="M17" i="270"/>
  <c r="L17" i="270"/>
  <c r="K17" i="270"/>
  <c r="G17" i="270"/>
  <c r="N16" i="270"/>
  <c r="N15" i="270"/>
  <c r="G15" i="270"/>
  <c r="N14" i="270"/>
  <c r="F14" i="270"/>
  <c r="E14" i="270"/>
  <c r="D14" i="270"/>
  <c r="N13" i="270"/>
  <c r="G13" i="270"/>
  <c r="N12" i="270"/>
  <c r="G12" i="270"/>
  <c r="N11" i="270"/>
  <c r="G11" i="270"/>
  <c r="N10" i="270"/>
  <c r="G10" i="270"/>
  <c r="M9" i="270"/>
  <c r="L9" i="270"/>
  <c r="K9" i="270"/>
  <c r="K40" i="270"/>
  <c r="P41" i="270"/>
  <c r="G9" i="270"/>
  <c r="N8" i="270"/>
  <c r="G8" i="270"/>
  <c r="N7" i="270"/>
  <c r="G7" i="270"/>
  <c r="N6" i="270"/>
  <c r="G6" i="270"/>
  <c r="N5" i="270"/>
  <c r="G5" i="270"/>
  <c r="N4" i="270"/>
  <c r="G4" i="270"/>
  <c r="F46" i="269"/>
  <c r="E46" i="269"/>
  <c r="D46" i="269"/>
  <c r="M45" i="269"/>
  <c r="L45" i="269"/>
  <c r="K45" i="269"/>
  <c r="G45" i="269"/>
  <c r="R44" i="269"/>
  <c r="Q44" i="269"/>
  <c r="P44" i="269"/>
  <c r="G44" i="269"/>
  <c r="N43" i="269"/>
  <c r="G43" i="269"/>
  <c r="G42" i="269"/>
  <c r="F41" i="269"/>
  <c r="E41" i="269"/>
  <c r="D41" i="269"/>
  <c r="G40" i="269"/>
  <c r="G39" i="269"/>
  <c r="G38" i="269"/>
  <c r="G37" i="269"/>
  <c r="M36" i="269"/>
  <c r="L36" i="269"/>
  <c r="K36" i="269"/>
  <c r="G36" i="269"/>
  <c r="N35" i="269"/>
  <c r="G35" i="269"/>
  <c r="N34" i="269"/>
  <c r="F34" i="269"/>
  <c r="E34" i="269"/>
  <c r="D34" i="269"/>
  <c r="N33" i="269"/>
  <c r="G33" i="269"/>
  <c r="M32" i="269"/>
  <c r="L32" i="269"/>
  <c r="K32" i="269"/>
  <c r="G32" i="269"/>
  <c r="N31" i="269"/>
  <c r="G31" i="269"/>
  <c r="N30" i="269"/>
  <c r="G30" i="269"/>
  <c r="N29" i="269"/>
  <c r="G29" i="269"/>
  <c r="N28" i="269"/>
  <c r="F28" i="269"/>
  <c r="E28" i="269"/>
  <c r="D28" i="269"/>
  <c r="N27" i="269"/>
  <c r="G27" i="269"/>
  <c r="M26" i="269"/>
  <c r="L26" i="269"/>
  <c r="K26" i="269"/>
  <c r="G26" i="269"/>
  <c r="N25" i="269"/>
  <c r="G25" i="269"/>
  <c r="N24" i="269"/>
  <c r="G24" i="269"/>
  <c r="N23" i="269"/>
  <c r="G23" i="269"/>
  <c r="N22" i="269"/>
  <c r="G22" i="269"/>
  <c r="N21" i="269"/>
  <c r="G21" i="269"/>
  <c r="N20" i="269"/>
  <c r="G20" i="269"/>
  <c r="N19" i="269"/>
  <c r="G19" i="269"/>
  <c r="N18" i="269"/>
  <c r="N26" i="269"/>
  <c r="G18" i="269"/>
  <c r="M17" i="269"/>
  <c r="L17" i="269"/>
  <c r="K17" i="269"/>
  <c r="G17" i="269"/>
  <c r="N16" i="269"/>
  <c r="N15" i="269"/>
  <c r="G15" i="269"/>
  <c r="N14" i="269"/>
  <c r="F14" i="269"/>
  <c r="E14" i="269"/>
  <c r="D14" i="269"/>
  <c r="N13" i="269"/>
  <c r="G13" i="269"/>
  <c r="N12" i="269"/>
  <c r="G12" i="269"/>
  <c r="N11" i="269"/>
  <c r="G11" i="269"/>
  <c r="N10" i="269"/>
  <c r="G10" i="269"/>
  <c r="M9" i="269"/>
  <c r="L9" i="269"/>
  <c r="K9" i="269"/>
  <c r="G9" i="269"/>
  <c r="N8" i="269"/>
  <c r="G8" i="269"/>
  <c r="N7" i="269"/>
  <c r="G7" i="269"/>
  <c r="N6" i="269"/>
  <c r="G6" i="269"/>
  <c r="N5" i="269"/>
  <c r="G5" i="269"/>
  <c r="N4" i="269"/>
  <c r="N9" i="269"/>
  <c r="G4" i="269"/>
  <c r="N10" i="268"/>
  <c r="F46" i="268"/>
  <c r="E46" i="268"/>
  <c r="D46" i="268"/>
  <c r="M45" i="268"/>
  <c r="L45" i="268"/>
  <c r="K45" i="268"/>
  <c r="G45" i="268"/>
  <c r="R44" i="268"/>
  <c r="Q44" i="268"/>
  <c r="P44" i="268"/>
  <c r="G44" i="268"/>
  <c r="N43" i="268"/>
  <c r="G43" i="268"/>
  <c r="G42" i="268"/>
  <c r="G46" i="268"/>
  <c r="F41" i="268"/>
  <c r="E41" i="268"/>
  <c r="D41" i="268"/>
  <c r="G40" i="268"/>
  <c r="G39" i="268"/>
  <c r="G38" i="268"/>
  <c r="G37" i="268"/>
  <c r="M36" i="268"/>
  <c r="L36" i="268"/>
  <c r="K36" i="268"/>
  <c r="G36" i="268"/>
  <c r="N35" i="268"/>
  <c r="G35" i="268"/>
  <c r="N34" i="268"/>
  <c r="F34" i="268"/>
  <c r="E34" i="268"/>
  <c r="D34" i="268"/>
  <c r="N33" i="268"/>
  <c r="N36" i="268"/>
  <c r="G33" i="268"/>
  <c r="M32" i="268"/>
  <c r="L32" i="268"/>
  <c r="K32" i="268"/>
  <c r="G32" i="268"/>
  <c r="N31" i="268"/>
  <c r="G31" i="268"/>
  <c r="N30" i="268"/>
  <c r="G30" i="268"/>
  <c r="N29" i="268"/>
  <c r="G29" i="268"/>
  <c r="N28" i="268"/>
  <c r="F28" i="268"/>
  <c r="E28" i="268"/>
  <c r="D28" i="268"/>
  <c r="N27" i="268"/>
  <c r="N32" i="268"/>
  <c r="G27" i="268"/>
  <c r="M26" i="268"/>
  <c r="L26" i="268"/>
  <c r="K26" i="268"/>
  <c r="G26" i="268"/>
  <c r="N25" i="268"/>
  <c r="G25" i="268"/>
  <c r="N24" i="268"/>
  <c r="G24" i="268"/>
  <c r="N23" i="268"/>
  <c r="G23" i="268"/>
  <c r="N22" i="268"/>
  <c r="G22" i="268"/>
  <c r="N21" i="268"/>
  <c r="G21" i="268"/>
  <c r="N20" i="268"/>
  <c r="G20" i="268"/>
  <c r="N19" i="268"/>
  <c r="G19" i="268"/>
  <c r="N18" i="268"/>
  <c r="G18" i="268"/>
  <c r="M17" i="268"/>
  <c r="L17" i="268"/>
  <c r="K17" i="268"/>
  <c r="G17" i="268"/>
  <c r="N16" i="268"/>
  <c r="G16" i="268"/>
  <c r="N15" i="268"/>
  <c r="G15" i="268"/>
  <c r="G28" i="268"/>
  <c r="N14" i="268"/>
  <c r="F14" i="268"/>
  <c r="E14" i="268"/>
  <c r="D14" i="268"/>
  <c r="N13" i="268"/>
  <c r="G13" i="268"/>
  <c r="N12" i="268"/>
  <c r="G12" i="268"/>
  <c r="N11" i="268"/>
  <c r="G11" i="268"/>
  <c r="G10" i="268"/>
  <c r="M9" i="268"/>
  <c r="L9" i="268"/>
  <c r="K9" i="268"/>
  <c r="G9" i="268"/>
  <c r="N8" i="268"/>
  <c r="G8" i="268"/>
  <c r="N7" i="268"/>
  <c r="G7" i="268"/>
  <c r="N6" i="268"/>
  <c r="G6" i="268"/>
  <c r="N5" i="268"/>
  <c r="G5" i="268"/>
  <c r="N4" i="268"/>
  <c r="G4" i="268"/>
  <c r="F46" i="267"/>
  <c r="E46" i="267"/>
  <c r="D46" i="267"/>
  <c r="M45" i="267"/>
  <c r="L45" i="267"/>
  <c r="K45" i="267"/>
  <c r="G45" i="267"/>
  <c r="R44" i="267"/>
  <c r="Q44" i="267"/>
  <c r="P44" i="267"/>
  <c r="G44" i="267"/>
  <c r="N43" i="267"/>
  <c r="N45" i="267"/>
  <c r="G43" i="267"/>
  <c r="G42" i="267"/>
  <c r="F41" i="267"/>
  <c r="E41" i="267"/>
  <c r="D41" i="267"/>
  <c r="G40" i="267"/>
  <c r="G39" i="267"/>
  <c r="G38" i="267"/>
  <c r="G37" i="267"/>
  <c r="M36" i="267"/>
  <c r="L36" i="267"/>
  <c r="K36" i="267"/>
  <c r="G36" i="267"/>
  <c r="N35" i="267"/>
  <c r="G35" i="267"/>
  <c r="N34" i="267"/>
  <c r="F34" i="267"/>
  <c r="E34" i="267"/>
  <c r="D34" i="267"/>
  <c r="N33" i="267"/>
  <c r="G33" i="267"/>
  <c r="M32" i="267"/>
  <c r="L32" i="267"/>
  <c r="K32" i="267"/>
  <c r="G32" i="267"/>
  <c r="N31" i="267"/>
  <c r="G31" i="267"/>
  <c r="N30" i="267"/>
  <c r="G30" i="267"/>
  <c r="N29" i="267"/>
  <c r="G29" i="267"/>
  <c r="G34" i="267"/>
  <c r="N28" i="267"/>
  <c r="F28" i="267"/>
  <c r="E28" i="267"/>
  <c r="D28" i="267"/>
  <c r="N27" i="267"/>
  <c r="N32" i="267"/>
  <c r="G27" i="267"/>
  <c r="M26" i="267"/>
  <c r="L26" i="267"/>
  <c r="K26" i="267"/>
  <c r="G26" i="267"/>
  <c r="N25" i="267"/>
  <c r="G25" i="267"/>
  <c r="N24" i="267"/>
  <c r="G24" i="267"/>
  <c r="N23" i="267"/>
  <c r="G23" i="267"/>
  <c r="N22" i="267"/>
  <c r="G22" i="267"/>
  <c r="N21" i="267"/>
  <c r="G21" i="267"/>
  <c r="N20" i="267"/>
  <c r="G20" i="267"/>
  <c r="N19" i="267"/>
  <c r="G19" i="267"/>
  <c r="N18" i="267"/>
  <c r="G18" i="267"/>
  <c r="M17" i="267"/>
  <c r="L17" i="267"/>
  <c r="K17" i="267"/>
  <c r="G17" i="267"/>
  <c r="N16" i="267"/>
  <c r="G16" i="267"/>
  <c r="N15" i="267"/>
  <c r="G15" i="267"/>
  <c r="G28" i="267"/>
  <c r="N14" i="267"/>
  <c r="F14" i="267"/>
  <c r="E14" i="267"/>
  <c r="D14" i="267"/>
  <c r="N13" i="267"/>
  <c r="G13" i="267"/>
  <c r="N12" i="267"/>
  <c r="G12" i="267"/>
  <c r="N11" i="267"/>
  <c r="G11" i="267"/>
  <c r="N10" i="267"/>
  <c r="G10" i="267"/>
  <c r="M9" i="267"/>
  <c r="L9" i="267"/>
  <c r="K9" i="267"/>
  <c r="G9" i="267"/>
  <c r="N8" i="267"/>
  <c r="G8" i="267"/>
  <c r="N7" i="267"/>
  <c r="G7" i="267"/>
  <c r="N6" i="267"/>
  <c r="G6" i="267"/>
  <c r="N5" i="267"/>
  <c r="G5" i="267"/>
  <c r="N4" i="267"/>
  <c r="N9" i="267"/>
  <c r="G4" i="267"/>
  <c r="F46" i="266"/>
  <c r="E46" i="266"/>
  <c r="D46" i="266"/>
  <c r="M45" i="266"/>
  <c r="L45" i="266"/>
  <c r="K45" i="266"/>
  <c r="G45" i="266"/>
  <c r="R44" i="266"/>
  <c r="Q44" i="266"/>
  <c r="P44" i="266"/>
  <c r="G44" i="266"/>
  <c r="N43" i="266"/>
  <c r="G43" i="266"/>
  <c r="G42" i="266"/>
  <c r="G46" i="266"/>
  <c r="F41" i="266"/>
  <c r="E41" i="266"/>
  <c r="D41" i="266"/>
  <c r="G40" i="266"/>
  <c r="G39" i="266"/>
  <c r="G38" i="266"/>
  <c r="G37" i="266"/>
  <c r="M36" i="266"/>
  <c r="L36" i="266"/>
  <c r="K36" i="266"/>
  <c r="G36" i="266"/>
  <c r="N35" i="266"/>
  <c r="G35" i="266"/>
  <c r="N34" i="266"/>
  <c r="F34" i="266"/>
  <c r="E34" i="266"/>
  <c r="D34" i="266"/>
  <c r="N33" i="266"/>
  <c r="N36" i="266"/>
  <c r="G33" i="266"/>
  <c r="M32" i="266"/>
  <c r="L32" i="266"/>
  <c r="K32" i="266"/>
  <c r="G32" i="266"/>
  <c r="N31" i="266"/>
  <c r="G31" i="266"/>
  <c r="N30" i="266"/>
  <c r="G30" i="266"/>
  <c r="N29" i="266"/>
  <c r="G29" i="266"/>
  <c r="G34" i="266"/>
  <c r="N28" i="266"/>
  <c r="F28" i="266"/>
  <c r="E28" i="266"/>
  <c r="D28" i="266"/>
  <c r="N27" i="266"/>
  <c r="N32" i="266"/>
  <c r="G27" i="266"/>
  <c r="M26" i="266"/>
  <c r="L26" i="266"/>
  <c r="K26" i="266"/>
  <c r="G26" i="266"/>
  <c r="N25" i="266"/>
  <c r="G25" i="266"/>
  <c r="N24" i="266"/>
  <c r="G24" i="266"/>
  <c r="N23" i="266"/>
  <c r="G23" i="266"/>
  <c r="N22" i="266"/>
  <c r="G22" i="266"/>
  <c r="N21" i="266"/>
  <c r="G21" i="266"/>
  <c r="N20" i="266"/>
  <c r="G20" i="266"/>
  <c r="N19" i="266"/>
  <c r="G19" i="266"/>
  <c r="N18" i="266"/>
  <c r="N26" i="266"/>
  <c r="G18" i="266"/>
  <c r="M17" i="266"/>
  <c r="L17" i="266"/>
  <c r="K17" i="266"/>
  <c r="G17" i="266"/>
  <c r="N16" i="266"/>
  <c r="G16" i="266"/>
  <c r="N15" i="266"/>
  <c r="G15" i="266"/>
  <c r="N14" i="266"/>
  <c r="F14" i="266"/>
  <c r="E14" i="266"/>
  <c r="D14" i="266"/>
  <c r="N13" i="266"/>
  <c r="G13" i="266"/>
  <c r="N12" i="266"/>
  <c r="G12" i="266"/>
  <c r="N11" i="266"/>
  <c r="G11" i="266"/>
  <c r="N10" i="266"/>
  <c r="N17" i="266"/>
  <c r="G10" i="266"/>
  <c r="M9" i="266"/>
  <c r="L9" i="266"/>
  <c r="K9" i="266"/>
  <c r="G9" i="266"/>
  <c r="N8" i="266"/>
  <c r="G8" i="266"/>
  <c r="N7" i="266"/>
  <c r="G7" i="266"/>
  <c r="N6" i="266"/>
  <c r="G6" i="266"/>
  <c r="N5" i="266"/>
  <c r="G5" i="266"/>
  <c r="N4" i="266"/>
  <c r="N9" i="266"/>
  <c r="G4" i="266"/>
  <c r="N43" i="251"/>
  <c r="F46" i="265"/>
  <c r="E46" i="265"/>
  <c r="D46" i="265"/>
  <c r="M45" i="265"/>
  <c r="L45" i="265"/>
  <c r="K45" i="265"/>
  <c r="G45" i="265"/>
  <c r="R44" i="265"/>
  <c r="Q44" i="265"/>
  <c r="P44" i="265"/>
  <c r="G44" i="265"/>
  <c r="N43" i="265"/>
  <c r="G43" i="265"/>
  <c r="G42" i="265"/>
  <c r="F41" i="265"/>
  <c r="E41" i="265"/>
  <c r="D41" i="265"/>
  <c r="G40" i="265"/>
  <c r="G39" i="265"/>
  <c r="G38" i="265"/>
  <c r="G37" i="265"/>
  <c r="M36" i="265"/>
  <c r="L36" i="265"/>
  <c r="K36" i="265"/>
  <c r="G36" i="265"/>
  <c r="N35" i="265"/>
  <c r="G35" i="265"/>
  <c r="N34" i="265"/>
  <c r="F34" i="265"/>
  <c r="E34" i="265"/>
  <c r="D34" i="265"/>
  <c r="N33" i="265"/>
  <c r="G33" i="265"/>
  <c r="M32" i="265"/>
  <c r="L32" i="265"/>
  <c r="K32" i="265"/>
  <c r="G32" i="265"/>
  <c r="N31" i="265"/>
  <c r="G31" i="265"/>
  <c r="N30" i="265"/>
  <c r="G30" i="265"/>
  <c r="N29" i="265"/>
  <c r="G29" i="265"/>
  <c r="G34" i="265"/>
  <c r="N28" i="265"/>
  <c r="F28" i="265"/>
  <c r="E28" i="265"/>
  <c r="D28" i="265"/>
  <c r="N27" i="265"/>
  <c r="N32" i="265"/>
  <c r="G27" i="265"/>
  <c r="M26" i="265"/>
  <c r="L26" i="265"/>
  <c r="K26" i="265"/>
  <c r="G26" i="265"/>
  <c r="N25" i="265"/>
  <c r="G25" i="265"/>
  <c r="N24" i="265"/>
  <c r="G24" i="265"/>
  <c r="N23" i="265"/>
  <c r="G23" i="265"/>
  <c r="N22" i="265"/>
  <c r="G22" i="265"/>
  <c r="N21" i="265"/>
  <c r="G21" i="265"/>
  <c r="N20" i="265"/>
  <c r="G20" i="265"/>
  <c r="N19" i="265"/>
  <c r="G19" i="265"/>
  <c r="N18" i="265"/>
  <c r="G18" i="265"/>
  <c r="M17" i="265"/>
  <c r="L17" i="265"/>
  <c r="K17" i="265"/>
  <c r="G17" i="265"/>
  <c r="N16" i="265"/>
  <c r="G16" i="265"/>
  <c r="N15" i="265"/>
  <c r="G15" i="265"/>
  <c r="N14" i="265"/>
  <c r="F14" i="265"/>
  <c r="E14" i="265"/>
  <c r="D14" i="265"/>
  <c r="N13" i="265"/>
  <c r="G13" i="265"/>
  <c r="N12" i="265"/>
  <c r="G12" i="265"/>
  <c r="N11" i="265"/>
  <c r="G11" i="265"/>
  <c r="N10" i="265"/>
  <c r="N17" i="265"/>
  <c r="G10" i="265"/>
  <c r="M9" i="265"/>
  <c r="L9" i="265"/>
  <c r="K9" i="265"/>
  <c r="G9" i="265"/>
  <c r="N8" i="265"/>
  <c r="G8" i="265"/>
  <c r="N7" i="265"/>
  <c r="G7" i="265"/>
  <c r="N6" i="265"/>
  <c r="G6" i="265"/>
  <c r="N5" i="265"/>
  <c r="G5" i="265"/>
  <c r="N4" i="265"/>
  <c r="N9" i="265"/>
  <c r="G4" i="265"/>
  <c r="L32" i="262"/>
  <c r="M32" i="262"/>
  <c r="F46" i="262"/>
  <c r="E46" i="262"/>
  <c r="D46" i="262"/>
  <c r="M45" i="262"/>
  <c r="L45" i="262"/>
  <c r="K45" i="262"/>
  <c r="G45" i="262"/>
  <c r="R44" i="262"/>
  <c r="Q44" i="262"/>
  <c r="P44" i="262"/>
  <c r="G44" i="262"/>
  <c r="N43" i="262"/>
  <c r="G43" i="262"/>
  <c r="G42" i="262"/>
  <c r="F41" i="262"/>
  <c r="E41" i="262"/>
  <c r="D41" i="262"/>
  <c r="G40" i="262"/>
  <c r="G39" i="262"/>
  <c r="G38" i="262"/>
  <c r="G37" i="262"/>
  <c r="M36" i="262"/>
  <c r="L36" i="262"/>
  <c r="K36" i="262"/>
  <c r="G36" i="262"/>
  <c r="N35" i="262"/>
  <c r="G35" i="262"/>
  <c r="N34" i="262"/>
  <c r="F34" i="262"/>
  <c r="E34" i="262"/>
  <c r="D34" i="262"/>
  <c r="N33" i="262"/>
  <c r="G33" i="262"/>
  <c r="K32" i="262"/>
  <c r="G32" i="262"/>
  <c r="N31" i="262"/>
  <c r="G31" i="262"/>
  <c r="N30" i="262"/>
  <c r="G30" i="262"/>
  <c r="N29" i="262"/>
  <c r="G29" i="262"/>
  <c r="N28" i="262"/>
  <c r="F28" i="262"/>
  <c r="E28" i="262"/>
  <c r="D28" i="262"/>
  <c r="N27" i="262"/>
  <c r="N32" i="262"/>
  <c r="G27" i="262"/>
  <c r="M26" i="262"/>
  <c r="L26" i="262"/>
  <c r="K26" i="262"/>
  <c r="G26" i="262"/>
  <c r="N25" i="262"/>
  <c r="G25" i="262"/>
  <c r="N24" i="262"/>
  <c r="G24" i="262"/>
  <c r="N23" i="262"/>
  <c r="G23" i="262"/>
  <c r="N22" i="262"/>
  <c r="G22" i="262"/>
  <c r="N21" i="262"/>
  <c r="G21" i="262"/>
  <c r="N20" i="262"/>
  <c r="G20" i="262"/>
  <c r="N19" i="262"/>
  <c r="G19" i="262"/>
  <c r="N18" i="262"/>
  <c r="G18" i="262"/>
  <c r="M17" i="262"/>
  <c r="L17" i="262"/>
  <c r="K17" i="262"/>
  <c r="G17" i="262"/>
  <c r="N16" i="262"/>
  <c r="G16" i="262"/>
  <c r="N15" i="262"/>
  <c r="G15" i="262"/>
  <c r="N14" i="262"/>
  <c r="F14" i="262"/>
  <c r="E14" i="262"/>
  <c r="D14" i="262"/>
  <c r="N13" i="262"/>
  <c r="G13" i="262"/>
  <c r="N12" i="262"/>
  <c r="G12" i="262"/>
  <c r="N11" i="262"/>
  <c r="G11" i="262"/>
  <c r="N10" i="262"/>
  <c r="G10" i="262"/>
  <c r="M9" i="262"/>
  <c r="L9" i="262"/>
  <c r="K9" i="262"/>
  <c r="G9" i="262"/>
  <c r="N8" i="262"/>
  <c r="G8" i="262"/>
  <c r="N7" i="262"/>
  <c r="G7" i="262"/>
  <c r="N6" i="262"/>
  <c r="G6" i="262"/>
  <c r="N5" i="262"/>
  <c r="G5" i="262"/>
  <c r="N4" i="262"/>
  <c r="G4" i="262"/>
  <c r="F46" i="261"/>
  <c r="E46" i="261"/>
  <c r="D46" i="261"/>
  <c r="M45" i="261"/>
  <c r="L45" i="261"/>
  <c r="K45" i="261"/>
  <c r="G45" i="261"/>
  <c r="R44" i="261"/>
  <c r="Q44" i="261"/>
  <c r="P44" i="261"/>
  <c r="G44" i="261"/>
  <c r="N43" i="261"/>
  <c r="S44" i="261"/>
  <c r="G43" i="261"/>
  <c r="G42" i="261"/>
  <c r="F41" i="261"/>
  <c r="E41" i="261"/>
  <c r="D41" i="261"/>
  <c r="G40" i="261"/>
  <c r="G39" i="261"/>
  <c r="G38" i="261"/>
  <c r="G37" i="261"/>
  <c r="M36" i="261"/>
  <c r="L36" i="261"/>
  <c r="K36" i="261"/>
  <c r="G36" i="261"/>
  <c r="N35" i="261"/>
  <c r="G35" i="261"/>
  <c r="N34" i="261"/>
  <c r="F34" i="261"/>
  <c r="E34" i="261"/>
  <c r="D34" i="261"/>
  <c r="N33" i="261"/>
  <c r="N36" i="261"/>
  <c r="G33" i="261"/>
  <c r="M32" i="261"/>
  <c r="L32" i="261"/>
  <c r="K32" i="261"/>
  <c r="G32" i="261"/>
  <c r="N31" i="261"/>
  <c r="G31" i="261"/>
  <c r="N30" i="261"/>
  <c r="G30" i="261"/>
  <c r="N29" i="261"/>
  <c r="G29" i="261"/>
  <c r="G34" i="261"/>
  <c r="N28" i="261"/>
  <c r="F28" i="261"/>
  <c r="E28" i="261"/>
  <c r="D28" i="261"/>
  <c r="N27" i="261"/>
  <c r="G27" i="261"/>
  <c r="M26" i="261"/>
  <c r="L26" i="261"/>
  <c r="K26" i="261"/>
  <c r="G26" i="261"/>
  <c r="N25" i="261"/>
  <c r="G25" i="261"/>
  <c r="N24" i="261"/>
  <c r="G24" i="261"/>
  <c r="N23" i="261"/>
  <c r="G23" i="261"/>
  <c r="N22" i="261"/>
  <c r="G22" i="261"/>
  <c r="N21" i="261"/>
  <c r="G21" i="261"/>
  <c r="N20" i="261"/>
  <c r="G20" i="261"/>
  <c r="N19" i="261"/>
  <c r="G19" i="261"/>
  <c r="N18" i="261"/>
  <c r="G18" i="261"/>
  <c r="M17" i="261"/>
  <c r="L17" i="261"/>
  <c r="K17" i="261"/>
  <c r="G17" i="261"/>
  <c r="N16" i="261"/>
  <c r="G16" i="261"/>
  <c r="N15" i="261"/>
  <c r="G15" i="261"/>
  <c r="N14" i="261"/>
  <c r="F14" i="261"/>
  <c r="E14" i="261"/>
  <c r="D14" i="261"/>
  <c r="N13" i="261"/>
  <c r="G13" i="261"/>
  <c r="N12" i="261"/>
  <c r="G12" i="261"/>
  <c r="N11" i="261"/>
  <c r="G11" i="261"/>
  <c r="N10" i="261"/>
  <c r="G10" i="261"/>
  <c r="M9" i="261"/>
  <c r="L9" i="261"/>
  <c r="L40" i="261"/>
  <c r="L42" i="261"/>
  <c r="K9" i="261"/>
  <c r="G9" i="261"/>
  <c r="N8" i="261"/>
  <c r="G8" i="261"/>
  <c r="N7" i="261"/>
  <c r="G7" i="261"/>
  <c r="N6" i="261"/>
  <c r="G6" i="261"/>
  <c r="N5" i="261"/>
  <c r="G5" i="261"/>
  <c r="N4" i="261"/>
  <c r="G4" i="261"/>
  <c r="K17" i="260"/>
  <c r="F46" i="260"/>
  <c r="E46" i="260"/>
  <c r="D46" i="260"/>
  <c r="M45" i="260"/>
  <c r="L45" i="260"/>
  <c r="K45" i="260"/>
  <c r="G45" i="260"/>
  <c r="R44" i="260"/>
  <c r="Q44" i="260"/>
  <c r="P44" i="260"/>
  <c r="G44" i="260"/>
  <c r="N43" i="260"/>
  <c r="G43" i="260"/>
  <c r="G42" i="260"/>
  <c r="F41" i="260"/>
  <c r="E41" i="260"/>
  <c r="D41" i="260"/>
  <c r="G40" i="260"/>
  <c r="G39" i="260"/>
  <c r="G38" i="260"/>
  <c r="G37" i="260"/>
  <c r="M36" i="260"/>
  <c r="L36" i="260"/>
  <c r="K36" i="260"/>
  <c r="G36" i="260"/>
  <c r="N35" i="260"/>
  <c r="G35" i="260"/>
  <c r="N34" i="260"/>
  <c r="F34" i="260"/>
  <c r="E34" i="260"/>
  <c r="D34" i="260"/>
  <c r="N33" i="260"/>
  <c r="N36" i="260"/>
  <c r="G33" i="260"/>
  <c r="M32" i="260"/>
  <c r="L32" i="260"/>
  <c r="K32" i="260"/>
  <c r="G32" i="260"/>
  <c r="N31" i="260"/>
  <c r="G31" i="260"/>
  <c r="N30" i="260"/>
  <c r="G30" i="260"/>
  <c r="N29" i="260"/>
  <c r="G29" i="260"/>
  <c r="N28" i="260"/>
  <c r="F28" i="260"/>
  <c r="E28" i="260"/>
  <c r="D28" i="260"/>
  <c r="N27" i="260"/>
  <c r="G27" i="260"/>
  <c r="M26" i="260"/>
  <c r="L26" i="260"/>
  <c r="K26" i="260"/>
  <c r="G26" i="260"/>
  <c r="N25" i="260"/>
  <c r="G25" i="260"/>
  <c r="N24" i="260"/>
  <c r="G24" i="260"/>
  <c r="N23" i="260"/>
  <c r="G23" i="260"/>
  <c r="N22" i="260"/>
  <c r="G22" i="260"/>
  <c r="N21" i="260"/>
  <c r="G21" i="260"/>
  <c r="N20" i="260"/>
  <c r="G20" i="260"/>
  <c r="N19" i="260"/>
  <c r="G19" i="260"/>
  <c r="N18" i="260"/>
  <c r="G18" i="260"/>
  <c r="M17" i="260"/>
  <c r="L17" i="260"/>
  <c r="G17" i="260"/>
  <c r="N16" i="260"/>
  <c r="G16" i="260"/>
  <c r="N15" i="260"/>
  <c r="G15" i="260"/>
  <c r="G28" i="260"/>
  <c r="N14" i="260"/>
  <c r="F14" i="260"/>
  <c r="E14" i="260"/>
  <c r="D14" i="260"/>
  <c r="N13" i="260"/>
  <c r="G13" i="260"/>
  <c r="N12" i="260"/>
  <c r="G12" i="260"/>
  <c r="N11" i="260"/>
  <c r="G11" i="260"/>
  <c r="N10" i="260"/>
  <c r="N17" i="260"/>
  <c r="G10" i="260"/>
  <c r="M9" i="260"/>
  <c r="L9" i="260"/>
  <c r="K9" i="260"/>
  <c r="G9" i="260"/>
  <c r="N8" i="260"/>
  <c r="G8" i="260"/>
  <c r="N7" i="260"/>
  <c r="G7" i="260"/>
  <c r="N6" i="260"/>
  <c r="G6" i="260"/>
  <c r="N5" i="260"/>
  <c r="G5" i="260"/>
  <c r="N4" i="260"/>
  <c r="N9" i="260"/>
  <c r="G4" i="260"/>
  <c r="F46" i="259"/>
  <c r="E46" i="259"/>
  <c r="D46" i="259"/>
  <c r="M45" i="259"/>
  <c r="L45" i="259"/>
  <c r="K45" i="259"/>
  <c r="G45" i="259"/>
  <c r="R44" i="259"/>
  <c r="Q44" i="259"/>
  <c r="P44" i="259"/>
  <c r="G44" i="259"/>
  <c r="N43" i="259"/>
  <c r="G43" i="259"/>
  <c r="G42" i="259"/>
  <c r="G46" i="259"/>
  <c r="F41" i="259"/>
  <c r="E41" i="259"/>
  <c r="D41" i="259"/>
  <c r="G40" i="259"/>
  <c r="G39" i="259"/>
  <c r="G38" i="259"/>
  <c r="G37" i="259"/>
  <c r="M36" i="259"/>
  <c r="L36" i="259"/>
  <c r="K36" i="259"/>
  <c r="G36" i="259"/>
  <c r="N35" i="259"/>
  <c r="G35" i="259"/>
  <c r="N34" i="259"/>
  <c r="F34" i="259"/>
  <c r="E34" i="259"/>
  <c r="D34" i="259"/>
  <c r="N33" i="259"/>
  <c r="G33" i="259"/>
  <c r="M32" i="259"/>
  <c r="L32" i="259"/>
  <c r="K32" i="259"/>
  <c r="G32" i="259"/>
  <c r="N31" i="259"/>
  <c r="G31" i="259"/>
  <c r="N30" i="259"/>
  <c r="G30" i="259"/>
  <c r="N29" i="259"/>
  <c r="G29" i="259"/>
  <c r="G34" i="259"/>
  <c r="N28" i="259"/>
  <c r="F28" i="259"/>
  <c r="E28" i="259"/>
  <c r="D28" i="259"/>
  <c r="N27" i="259"/>
  <c r="G27" i="259"/>
  <c r="M26" i="259"/>
  <c r="L26" i="259"/>
  <c r="K26" i="259"/>
  <c r="G26" i="259"/>
  <c r="N25" i="259"/>
  <c r="G25" i="259"/>
  <c r="N24" i="259"/>
  <c r="G24" i="259"/>
  <c r="N23" i="259"/>
  <c r="G23" i="259"/>
  <c r="N22" i="259"/>
  <c r="G22" i="259"/>
  <c r="N21" i="259"/>
  <c r="G21" i="259"/>
  <c r="N20" i="259"/>
  <c r="G20" i="259"/>
  <c r="N19" i="259"/>
  <c r="G19" i="259"/>
  <c r="N18" i="259"/>
  <c r="G18" i="259"/>
  <c r="M17" i="259"/>
  <c r="L17" i="259"/>
  <c r="K17" i="259"/>
  <c r="G17" i="259"/>
  <c r="N16" i="259"/>
  <c r="G16" i="259"/>
  <c r="N15" i="259"/>
  <c r="G15" i="259"/>
  <c r="N14" i="259"/>
  <c r="F14" i="259"/>
  <c r="E14" i="259"/>
  <c r="D14" i="259"/>
  <c r="N13" i="259"/>
  <c r="G13" i="259"/>
  <c r="N12" i="259"/>
  <c r="G12" i="259"/>
  <c r="N11" i="259"/>
  <c r="G11" i="259"/>
  <c r="N10" i="259"/>
  <c r="G10" i="259"/>
  <c r="M9" i="259"/>
  <c r="L9" i="259"/>
  <c r="K9" i="259"/>
  <c r="G9" i="259"/>
  <c r="N8" i="259"/>
  <c r="G8" i="259"/>
  <c r="N7" i="259"/>
  <c r="G7" i="259"/>
  <c r="N6" i="259"/>
  <c r="G6" i="259"/>
  <c r="N5" i="259"/>
  <c r="G5" i="259"/>
  <c r="N4" i="259"/>
  <c r="G4" i="259"/>
  <c r="F46" i="258"/>
  <c r="E46" i="258"/>
  <c r="D46" i="258"/>
  <c r="M45" i="258"/>
  <c r="L45" i="258"/>
  <c r="K45" i="258"/>
  <c r="G45" i="258"/>
  <c r="R44" i="258"/>
  <c r="Q44" i="258"/>
  <c r="P44" i="258"/>
  <c r="G44" i="258"/>
  <c r="N43" i="258"/>
  <c r="G43" i="258"/>
  <c r="G42" i="258"/>
  <c r="F41" i="258"/>
  <c r="E41" i="258"/>
  <c r="D41" i="258"/>
  <c r="G40" i="258"/>
  <c r="G39" i="258"/>
  <c r="G38" i="258"/>
  <c r="G37" i="258"/>
  <c r="M36" i="258"/>
  <c r="L36" i="258"/>
  <c r="K36" i="258"/>
  <c r="G36" i="258"/>
  <c r="N35" i="258"/>
  <c r="G35" i="258"/>
  <c r="G41" i="258"/>
  <c r="N34" i="258"/>
  <c r="F34" i="258"/>
  <c r="E34" i="258"/>
  <c r="D34" i="258"/>
  <c r="N33" i="258"/>
  <c r="N36" i="258"/>
  <c r="G33" i="258"/>
  <c r="M32" i="258"/>
  <c r="L32" i="258"/>
  <c r="K32" i="258"/>
  <c r="G32" i="258"/>
  <c r="N31" i="258"/>
  <c r="G31" i="258"/>
  <c r="N30" i="258"/>
  <c r="G30" i="258"/>
  <c r="N29" i="258"/>
  <c r="G29" i="258"/>
  <c r="G34" i="258"/>
  <c r="N28" i="258"/>
  <c r="F28" i="258"/>
  <c r="E28" i="258"/>
  <c r="D28" i="258"/>
  <c r="N27" i="258"/>
  <c r="G27" i="258"/>
  <c r="M26" i="258"/>
  <c r="L26" i="258"/>
  <c r="K26" i="258"/>
  <c r="G26" i="258"/>
  <c r="N25" i="258"/>
  <c r="G25" i="258"/>
  <c r="N24" i="258"/>
  <c r="G24" i="258"/>
  <c r="N23" i="258"/>
  <c r="G23" i="258"/>
  <c r="N22" i="258"/>
  <c r="G22" i="258"/>
  <c r="N21" i="258"/>
  <c r="G21" i="258"/>
  <c r="N20" i="258"/>
  <c r="G20" i="258"/>
  <c r="N19" i="258"/>
  <c r="G19" i="258"/>
  <c r="N18" i="258"/>
  <c r="N26" i="258"/>
  <c r="G18" i="258"/>
  <c r="M17" i="258"/>
  <c r="L17" i="258"/>
  <c r="K17" i="258"/>
  <c r="G17" i="258"/>
  <c r="N16" i="258"/>
  <c r="G16" i="258"/>
  <c r="N15" i="258"/>
  <c r="G15" i="258"/>
  <c r="N14" i="258"/>
  <c r="F14" i="258"/>
  <c r="E14" i="258"/>
  <c r="D14" i="258"/>
  <c r="N13" i="258"/>
  <c r="G13" i="258"/>
  <c r="N12" i="258"/>
  <c r="G12" i="258"/>
  <c r="N11" i="258"/>
  <c r="G11" i="258"/>
  <c r="N10" i="258"/>
  <c r="N17" i="258"/>
  <c r="G10" i="258"/>
  <c r="M9" i="258"/>
  <c r="L9" i="258"/>
  <c r="K9" i="258"/>
  <c r="G9" i="258"/>
  <c r="N8" i="258"/>
  <c r="G8" i="258"/>
  <c r="N7" i="258"/>
  <c r="G7" i="258"/>
  <c r="N6" i="258"/>
  <c r="G6" i="258"/>
  <c r="N5" i="258"/>
  <c r="G5" i="258"/>
  <c r="N4" i="258"/>
  <c r="G4" i="258"/>
  <c r="G13" i="257"/>
  <c r="E14" i="257"/>
  <c r="F46" i="257"/>
  <c r="E46" i="257"/>
  <c r="D46" i="257"/>
  <c r="M45" i="257"/>
  <c r="L45" i="257"/>
  <c r="K45" i="257"/>
  <c r="G45" i="257"/>
  <c r="R44" i="257"/>
  <c r="Q44" i="257"/>
  <c r="P44" i="257"/>
  <c r="G44" i="257"/>
  <c r="N43" i="257"/>
  <c r="N45" i="257"/>
  <c r="G43" i="257"/>
  <c r="G42" i="257"/>
  <c r="G46" i="257"/>
  <c r="F41" i="257"/>
  <c r="E41" i="257"/>
  <c r="D41" i="257"/>
  <c r="G40" i="257"/>
  <c r="G39" i="257"/>
  <c r="G38" i="257"/>
  <c r="G37" i="257"/>
  <c r="M36" i="257"/>
  <c r="L36" i="257"/>
  <c r="K36" i="257"/>
  <c r="G36" i="257"/>
  <c r="N35" i="257"/>
  <c r="G35" i="257"/>
  <c r="N34" i="257"/>
  <c r="F34" i="257"/>
  <c r="E34" i="257"/>
  <c r="D34" i="257"/>
  <c r="N33" i="257"/>
  <c r="N36" i="257"/>
  <c r="G33" i="257"/>
  <c r="M32" i="257"/>
  <c r="L32" i="257"/>
  <c r="K32" i="257"/>
  <c r="G32" i="257"/>
  <c r="N31" i="257"/>
  <c r="G31" i="257"/>
  <c r="N30" i="257"/>
  <c r="G30" i="257"/>
  <c r="N29" i="257"/>
  <c r="G29" i="257"/>
  <c r="N28" i="257"/>
  <c r="F28" i="257"/>
  <c r="E28" i="257"/>
  <c r="D28" i="257"/>
  <c r="N27" i="257"/>
  <c r="N32" i="257"/>
  <c r="G27" i="257"/>
  <c r="M26" i="257"/>
  <c r="L26" i="257"/>
  <c r="K26" i="257"/>
  <c r="G26" i="257"/>
  <c r="N25" i="257"/>
  <c r="G25" i="257"/>
  <c r="N24" i="257"/>
  <c r="G24" i="257"/>
  <c r="N23" i="257"/>
  <c r="G23" i="257"/>
  <c r="N22" i="257"/>
  <c r="G22" i="257"/>
  <c r="N21" i="257"/>
  <c r="G21" i="257"/>
  <c r="N20" i="257"/>
  <c r="G20" i="257"/>
  <c r="N19" i="257"/>
  <c r="G19" i="257"/>
  <c r="N18" i="257"/>
  <c r="N26" i="257"/>
  <c r="G18" i="257"/>
  <c r="M17" i="257"/>
  <c r="L17" i="257"/>
  <c r="K17" i="257"/>
  <c r="G17" i="257"/>
  <c r="N16" i="257"/>
  <c r="G16" i="257"/>
  <c r="N15" i="257"/>
  <c r="G15" i="257"/>
  <c r="N14" i="257"/>
  <c r="F14" i="257"/>
  <c r="D14" i="257"/>
  <c r="N13" i="257"/>
  <c r="N12" i="257"/>
  <c r="G12" i="257"/>
  <c r="N11" i="257"/>
  <c r="G11" i="257"/>
  <c r="N10" i="257"/>
  <c r="N17" i="257"/>
  <c r="G10" i="257"/>
  <c r="M9" i="257"/>
  <c r="L9" i="257"/>
  <c r="L40" i="257"/>
  <c r="K9" i="257"/>
  <c r="G9" i="257"/>
  <c r="N8" i="257"/>
  <c r="G8" i="257"/>
  <c r="N7" i="257"/>
  <c r="G7" i="257"/>
  <c r="N6" i="257"/>
  <c r="G6" i="257"/>
  <c r="N5" i="257"/>
  <c r="G5" i="257"/>
  <c r="N4" i="257"/>
  <c r="N9" i="257"/>
  <c r="G4" i="257"/>
  <c r="N43" i="256"/>
  <c r="N45" i="256"/>
  <c r="F46" i="256"/>
  <c r="E46" i="256"/>
  <c r="D46" i="256"/>
  <c r="M45" i="256"/>
  <c r="L45" i="256"/>
  <c r="K45" i="256"/>
  <c r="G45" i="256"/>
  <c r="R44" i="256"/>
  <c r="Q44" i="256"/>
  <c r="P44" i="256"/>
  <c r="G44" i="256"/>
  <c r="G43" i="256"/>
  <c r="G42" i="256"/>
  <c r="G46" i="256"/>
  <c r="F41" i="256"/>
  <c r="E41" i="256"/>
  <c r="D41" i="256"/>
  <c r="G40" i="256"/>
  <c r="G39" i="256"/>
  <c r="G38" i="256"/>
  <c r="G37" i="256"/>
  <c r="M36" i="256"/>
  <c r="L36" i="256"/>
  <c r="K36" i="256"/>
  <c r="G36" i="256"/>
  <c r="N35" i="256"/>
  <c r="G35" i="256"/>
  <c r="N34" i="256"/>
  <c r="F34" i="256"/>
  <c r="E34" i="256"/>
  <c r="D34" i="256"/>
  <c r="N33" i="256"/>
  <c r="G33" i="256"/>
  <c r="M32" i="256"/>
  <c r="L32" i="256"/>
  <c r="K32" i="256"/>
  <c r="G32" i="256"/>
  <c r="N31" i="256"/>
  <c r="G31" i="256"/>
  <c r="N30" i="256"/>
  <c r="G30" i="256"/>
  <c r="N29" i="256"/>
  <c r="G29" i="256"/>
  <c r="G34" i="256"/>
  <c r="N28" i="256"/>
  <c r="F28" i="256"/>
  <c r="E28" i="256"/>
  <c r="D28" i="256"/>
  <c r="N27" i="256"/>
  <c r="N32" i="256"/>
  <c r="G27" i="256"/>
  <c r="M26" i="256"/>
  <c r="L26" i="256"/>
  <c r="K26" i="256"/>
  <c r="G26" i="256"/>
  <c r="N25" i="256"/>
  <c r="G25" i="256"/>
  <c r="N24" i="256"/>
  <c r="G24" i="256"/>
  <c r="N23" i="256"/>
  <c r="G23" i="256"/>
  <c r="N22" i="256"/>
  <c r="G22" i="256"/>
  <c r="N21" i="256"/>
  <c r="G21" i="256"/>
  <c r="N20" i="256"/>
  <c r="G20" i="256"/>
  <c r="N19" i="256"/>
  <c r="G19" i="256"/>
  <c r="N18" i="256"/>
  <c r="N26" i="256"/>
  <c r="G18" i="256"/>
  <c r="M17" i="256"/>
  <c r="L17" i="256"/>
  <c r="K17" i="256"/>
  <c r="G17" i="256"/>
  <c r="N16" i="256"/>
  <c r="G16" i="256"/>
  <c r="N15" i="256"/>
  <c r="G15" i="256"/>
  <c r="N14" i="256"/>
  <c r="F14" i="256"/>
  <c r="E14" i="256"/>
  <c r="D14" i="256"/>
  <c r="N13" i="256"/>
  <c r="G13" i="256"/>
  <c r="N12" i="256"/>
  <c r="G12" i="256"/>
  <c r="N11" i="256"/>
  <c r="G11" i="256"/>
  <c r="N10" i="256"/>
  <c r="G10" i="256"/>
  <c r="M9" i="256"/>
  <c r="L9" i="256"/>
  <c r="K9" i="256"/>
  <c r="G9" i="256"/>
  <c r="N8" i="256"/>
  <c r="G8" i="256"/>
  <c r="N7" i="256"/>
  <c r="G7" i="256"/>
  <c r="N6" i="256"/>
  <c r="G6" i="256"/>
  <c r="N5" i="256"/>
  <c r="G5" i="256"/>
  <c r="N4" i="256"/>
  <c r="G4" i="256"/>
  <c r="G8" i="255"/>
  <c r="F46" i="255"/>
  <c r="E46" i="255"/>
  <c r="D46" i="255"/>
  <c r="M45" i="255"/>
  <c r="L45" i="255"/>
  <c r="K45" i="255"/>
  <c r="G45" i="255"/>
  <c r="R44" i="255"/>
  <c r="Q44" i="255"/>
  <c r="P44" i="255"/>
  <c r="G44" i="255"/>
  <c r="N43" i="255"/>
  <c r="G43" i="255"/>
  <c r="G42" i="255"/>
  <c r="F41" i="255"/>
  <c r="E41" i="255"/>
  <c r="D41" i="255"/>
  <c r="G40" i="255"/>
  <c r="G39" i="255"/>
  <c r="G38" i="255"/>
  <c r="G37" i="255"/>
  <c r="M36" i="255"/>
  <c r="L36" i="255"/>
  <c r="K36" i="255"/>
  <c r="G36" i="255"/>
  <c r="N35" i="255"/>
  <c r="G35" i="255"/>
  <c r="N34" i="255"/>
  <c r="F34" i="255"/>
  <c r="E34" i="255"/>
  <c r="D34" i="255"/>
  <c r="N33" i="255"/>
  <c r="N36" i="255"/>
  <c r="G33" i="255"/>
  <c r="M32" i="255"/>
  <c r="L32" i="255"/>
  <c r="K32" i="255"/>
  <c r="G32" i="255"/>
  <c r="N31" i="255"/>
  <c r="G31" i="255"/>
  <c r="N30" i="255"/>
  <c r="G30" i="255"/>
  <c r="N29" i="255"/>
  <c r="G29" i="255"/>
  <c r="N28" i="255"/>
  <c r="F28" i="255"/>
  <c r="E28" i="255"/>
  <c r="D28" i="255"/>
  <c r="N27" i="255"/>
  <c r="N32" i="255"/>
  <c r="G27" i="255"/>
  <c r="M26" i="255"/>
  <c r="L26" i="255"/>
  <c r="K26" i="255"/>
  <c r="G26" i="255"/>
  <c r="N25" i="255"/>
  <c r="G25" i="255"/>
  <c r="N24" i="255"/>
  <c r="G24" i="255"/>
  <c r="N23" i="255"/>
  <c r="G23" i="255"/>
  <c r="N22" i="255"/>
  <c r="G22" i="255"/>
  <c r="N21" i="255"/>
  <c r="G21" i="255"/>
  <c r="N20" i="255"/>
  <c r="G20" i="255"/>
  <c r="N19" i="255"/>
  <c r="G19" i="255"/>
  <c r="N18" i="255"/>
  <c r="N26" i="255"/>
  <c r="G18" i="255"/>
  <c r="M17" i="255"/>
  <c r="L17" i="255"/>
  <c r="K17" i="255"/>
  <c r="G17" i="255"/>
  <c r="N16" i="255"/>
  <c r="G16" i="255"/>
  <c r="N15" i="255"/>
  <c r="G15" i="255"/>
  <c r="N14" i="255"/>
  <c r="F14" i="255"/>
  <c r="E14" i="255"/>
  <c r="D14" i="255"/>
  <c r="N13" i="255"/>
  <c r="G13" i="255"/>
  <c r="N12" i="255"/>
  <c r="G12" i="255"/>
  <c r="N11" i="255"/>
  <c r="G11" i="255"/>
  <c r="N10" i="255"/>
  <c r="N17" i="255"/>
  <c r="G10" i="255"/>
  <c r="M9" i="255"/>
  <c r="L9" i="255"/>
  <c r="K9" i="255"/>
  <c r="G9" i="255"/>
  <c r="N8" i="255"/>
  <c r="N7" i="255"/>
  <c r="G7" i="255"/>
  <c r="N6" i="255"/>
  <c r="G6" i="255"/>
  <c r="N5" i="255"/>
  <c r="G5" i="255"/>
  <c r="N4" i="255"/>
  <c r="G4" i="255"/>
  <c r="F46" i="254"/>
  <c r="E46" i="254"/>
  <c r="D46" i="254"/>
  <c r="M45" i="254"/>
  <c r="L45" i="254"/>
  <c r="K45" i="254"/>
  <c r="G45" i="254"/>
  <c r="R44" i="254"/>
  <c r="Q44" i="254"/>
  <c r="P44" i="254"/>
  <c r="G44" i="254"/>
  <c r="N43" i="254"/>
  <c r="G43" i="254"/>
  <c r="G42" i="254"/>
  <c r="F41" i="254"/>
  <c r="E41" i="254"/>
  <c r="D41" i="254"/>
  <c r="G40" i="254"/>
  <c r="G39" i="254"/>
  <c r="G38" i="254"/>
  <c r="G37" i="254"/>
  <c r="M36" i="254"/>
  <c r="L36" i="254"/>
  <c r="K36" i="254"/>
  <c r="G36" i="254"/>
  <c r="N35" i="254"/>
  <c r="G35" i="254"/>
  <c r="N34" i="254"/>
  <c r="F34" i="254"/>
  <c r="E34" i="254"/>
  <c r="D34" i="254"/>
  <c r="N33" i="254"/>
  <c r="N36" i="254"/>
  <c r="G33" i="254"/>
  <c r="M32" i="254"/>
  <c r="L32" i="254"/>
  <c r="K32" i="254"/>
  <c r="G32" i="254"/>
  <c r="N31" i="254"/>
  <c r="G31" i="254"/>
  <c r="N30" i="254"/>
  <c r="G30" i="254"/>
  <c r="N29" i="254"/>
  <c r="G29" i="254"/>
  <c r="N28" i="254"/>
  <c r="F28" i="254"/>
  <c r="E28" i="254"/>
  <c r="D28" i="254"/>
  <c r="N27" i="254"/>
  <c r="G27" i="254"/>
  <c r="M26" i="254"/>
  <c r="L26" i="254"/>
  <c r="K26" i="254"/>
  <c r="G26" i="254"/>
  <c r="N25" i="254"/>
  <c r="G25" i="254"/>
  <c r="N24" i="254"/>
  <c r="G24" i="254"/>
  <c r="N23" i="254"/>
  <c r="G23" i="254"/>
  <c r="N22" i="254"/>
  <c r="G22" i="254"/>
  <c r="N21" i="254"/>
  <c r="G21" i="254"/>
  <c r="N20" i="254"/>
  <c r="G20" i="254"/>
  <c r="N19" i="254"/>
  <c r="G19" i="254"/>
  <c r="N18" i="254"/>
  <c r="G18" i="254"/>
  <c r="M17" i="254"/>
  <c r="L17" i="254"/>
  <c r="K17" i="254"/>
  <c r="G17" i="254"/>
  <c r="N16" i="254"/>
  <c r="G16" i="254"/>
  <c r="N15" i="254"/>
  <c r="G15" i="254"/>
  <c r="G28" i="254"/>
  <c r="N14" i="254"/>
  <c r="F14" i="254"/>
  <c r="E14" i="254"/>
  <c r="D14" i="254"/>
  <c r="N13" i="254"/>
  <c r="G13" i="254"/>
  <c r="N12" i="254"/>
  <c r="G12" i="254"/>
  <c r="N11" i="254"/>
  <c r="G11" i="254"/>
  <c r="N10" i="254"/>
  <c r="N17" i="254"/>
  <c r="G10" i="254"/>
  <c r="M9" i="254"/>
  <c r="L9" i="254"/>
  <c r="K9" i="254"/>
  <c r="K40" i="254"/>
  <c r="G9" i="254"/>
  <c r="N8" i="254"/>
  <c r="G8" i="254"/>
  <c r="N7" i="254"/>
  <c r="G7" i="254"/>
  <c r="N6" i="254"/>
  <c r="G6" i="254"/>
  <c r="N5" i="254"/>
  <c r="G5" i="254"/>
  <c r="N4" i="254"/>
  <c r="G4" i="254"/>
  <c r="F46" i="253"/>
  <c r="E46" i="253"/>
  <c r="D46" i="253"/>
  <c r="M45" i="253"/>
  <c r="L45" i="253"/>
  <c r="K45" i="253"/>
  <c r="G45" i="253"/>
  <c r="R44" i="253"/>
  <c r="Q44" i="253"/>
  <c r="P44" i="253"/>
  <c r="G44" i="253"/>
  <c r="N43" i="253"/>
  <c r="G43" i="253"/>
  <c r="G42" i="253"/>
  <c r="F41" i="253"/>
  <c r="E41" i="253"/>
  <c r="D41" i="253"/>
  <c r="G40" i="253"/>
  <c r="G39" i="253"/>
  <c r="G38" i="253"/>
  <c r="G37" i="253"/>
  <c r="M36" i="253"/>
  <c r="L36" i="253"/>
  <c r="K36" i="253"/>
  <c r="G36" i="253"/>
  <c r="N35" i="253"/>
  <c r="G35" i="253"/>
  <c r="N34" i="253"/>
  <c r="F34" i="253"/>
  <c r="E34" i="253"/>
  <c r="D34" i="253"/>
  <c r="N33" i="253"/>
  <c r="N36" i="253"/>
  <c r="G33" i="253"/>
  <c r="M32" i="253"/>
  <c r="L32" i="253"/>
  <c r="K32" i="253"/>
  <c r="G32" i="253"/>
  <c r="N31" i="253"/>
  <c r="G31" i="253"/>
  <c r="N30" i="253"/>
  <c r="G30" i="253"/>
  <c r="N29" i="253"/>
  <c r="G29" i="253"/>
  <c r="N28" i="253"/>
  <c r="F28" i="253"/>
  <c r="E28" i="253"/>
  <c r="D28" i="253"/>
  <c r="N27" i="253"/>
  <c r="G27" i="253"/>
  <c r="M26" i="253"/>
  <c r="L26" i="253"/>
  <c r="K26" i="253"/>
  <c r="G26" i="253"/>
  <c r="N25" i="253"/>
  <c r="G25" i="253"/>
  <c r="N24" i="253"/>
  <c r="G24" i="253"/>
  <c r="N23" i="253"/>
  <c r="G23" i="253"/>
  <c r="N22" i="253"/>
  <c r="G22" i="253"/>
  <c r="N21" i="253"/>
  <c r="G21" i="253"/>
  <c r="N20" i="253"/>
  <c r="G20" i="253"/>
  <c r="N19" i="253"/>
  <c r="G19" i="253"/>
  <c r="N18" i="253"/>
  <c r="G18" i="253"/>
  <c r="M17" i="253"/>
  <c r="L17" i="253"/>
  <c r="K17" i="253"/>
  <c r="G17" i="253"/>
  <c r="N16" i="253"/>
  <c r="G16" i="253"/>
  <c r="N15" i="253"/>
  <c r="G15" i="253"/>
  <c r="N14" i="253"/>
  <c r="F14" i="253"/>
  <c r="E14" i="253"/>
  <c r="G14" i="253"/>
  <c r="D14" i="253"/>
  <c r="N13" i="253"/>
  <c r="G13" i="253"/>
  <c r="N12" i="253"/>
  <c r="G12" i="253"/>
  <c r="N11" i="253"/>
  <c r="G11" i="253"/>
  <c r="N10" i="253"/>
  <c r="G10" i="253"/>
  <c r="M9" i="253"/>
  <c r="L9" i="253"/>
  <c r="K9" i="253"/>
  <c r="G9" i="253"/>
  <c r="N8" i="253"/>
  <c r="G8" i="253"/>
  <c r="N7" i="253"/>
  <c r="G7" i="253"/>
  <c r="N6" i="253"/>
  <c r="G6" i="253"/>
  <c r="N5" i="253"/>
  <c r="G5" i="253"/>
  <c r="N4" i="253"/>
  <c r="G4" i="253"/>
  <c r="F46" i="252"/>
  <c r="E46" i="252"/>
  <c r="D46" i="252"/>
  <c r="M45" i="252"/>
  <c r="L45" i="252"/>
  <c r="K45" i="252"/>
  <c r="G45" i="252"/>
  <c r="R44" i="252"/>
  <c r="Q44" i="252"/>
  <c r="P44" i="252"/>
  <c r="G44" i="252"/>
  <c r="N43" i="252"/>
  <c r="G43" i="252"/>
  <c r="G42" i="252"/>
  <c r="G46" i="252"/>
  <c r="F41" i="252"/>
  <c r="E41" i="252"/>
  <c r="D41" i="252"/>
  <c r="G40" i="252"/>
  <c r="G39" i="252"/>
  <c r="G38" i="252"/>
  <c r="G37" i="252"/>
  <c r="M36" i="252"/>
  <c r="L36" i="252"/>
  <c r="K36" i="252"/>
  <c r="G36" i="252"/>
  <c r="N35" i="252"/>
  <c r="G35" i="252"/>
  <c r="N34" i="252"/>
  <c r="F34" i="252"/>
  <c r="E34" i="252"/>
  <c r="D34" i="252"/>
  <c r="N33" i="252"/>
  <c r="G33" i="252"/>
  <c r="M32" i="252"/>
  <c r="L32" i="252"/>
  <c r="K32" i="252"/>
  <c r="G32" i="252"/>
  <c r="N31" i="252"/>
  <c r="G31" i="252"/>
  <c r="N30" i="252"/>
  <c r="G30" i="252"/>
  <c r="N29" i="252"/>
  <c r="G29" i="252"/>
  <c r="G34" i="252"/>
  <c r="N28" i="252"/>
  <c r="F28" i="252"/>
  <c r="E28" i="252"/>
  <c r="D28" i="252"/>
  <c r="N27" i="252"/>
  <c r="G27" i="252"/>
  <c r="M26" i="252"/>
  <c r="L26" i="252"/>
  <c r="K26" i="252"/>
  <c r="G26" i="252"/>
  <c r="N25" i="252"/>
  <c r="G25" i="252"/>
  <c r="N24" i="252"/>
  <c r="G24" i="252"/>
  <c r="N23" i="252"/>
  <c r="G23" i="252"/>
  <c r="N22" i="252"/>
  <c r="G22" i="252"/>
  <c r="N21" i="252"/>
  <c r="G21" i="252"/>
  <c r="N20" i="252"/>
  <c r="G20" i="252"/>
  <c r="N19" i="252"/>
  <c r="G19" i="252"/>
  <c r="N18" i="252"/>
  <c r="N26" i="252"/>
  <c r="G18" i="252"/>
  <c r="M17" i="252"/>
  <c r="L17" i="252"/>
  <c r="K17" i="252"/>
  <c r="G17" i="252"/>
  <c r="N16" i="252"/>
  <c r="G16" i="252"/>
  <c r="N15" i="252"/>
  <c r="G15" i="252"/>
  <c r="G28" i="252"/>
  <c r="N14" i="252"/>
  <c r="F14" i="252"/>
  <c r="E14" i="252"/>
  <c r="D14" i="252"/>
  <c r="N13" i="252"/>
  <c r="G13" i="252"/>
  <c r="N12" i="252"/>
  <c r="G12" i="252"/>
  <c r="N11" i="252"/>
  <c r="G11" i="252"/>
  <c r="N10" i="252"/>
  <c r="G10" i="252"/>
  <c r="M9" i="252"/>
  <c r="L9" i="252"/>
  <c r="K9" i="252"/>
  <c r="G9" i="252"/>
  <c r="N8" i="252"/>
  <c r="G8" i="252"/>
  <c r="N7" i="252"/>
  <c r="G7" i="252"/>
  <c r="N6" i="252"/>
  <c r="G6" i="252"/>
  <c r="N5" i="252"/>
  <c r="G5" i="252"/>
  <c r="N4" i="252"/>
  <c r="G4" i="252"/>
  <c r="F46" i="251"/>
  <c r="E46" i="251"/>
  <c r="D46" i="251"/>
  <c r="M45" i="251"/>
  <c r="L45" i="251"/>
  <c r="K45" i="251"/>
  <c r="G45" i="251"/>
  <c r="R44" i="251"/>
  <c r="Q44" i="251"/>
  <c r="P44" i="251"/>
  <c r="N44" i="251"/>
  <c r="G44" i="251"/>
  <c r="S43" i="251"/>
  <c r="G43" i="251"/>
  <c r="G42" i="251"/>
  <c r="F41" i="251"/>
  <c r="E41" i="251"/>
  <c r="D41" i="251"/>
  <c r="G40" i="251"/>
  <c r="G39" i="251"/>
  <c r="G38" i="251"/>
  <c r="G37" i="251"/>
  <c r="M36" i="251"/>
  <c r="L36" i="251"/>
  <c r="K36" i="251"/>
  <c r="G36" i="251"/>
  <c r="N35" i="251"/>
  <c r="G35" i="251"/>
  <c r="G41" i="251"/>
  <c r="N34" i="251"/>
  <c r="F34" i="251"/>
  <c r="E34" i="251"/>
  <c r="D34" i="251"/>
  <c r="N33" i="251"/>
  <c r="G33" i="251"/>
  <c r="M32" i="251"/>
  <c r="L32" i="251"/>
  <c r="K32" i="251"/>
  <c r="G32" i="251"/>
  <c r="N31" i="251"/>
  <c r="G31" i="251"/>
  <c r="N30" i="251"/>
  <c r="G30" i="251"/>
  <c r="N29" i="251"/>
  <c r="G29" i="251"/>
  <c r="N28" i="251"/>
  <c r="F28" i="251"/>
  <c r="E28" i="251"/>
  <c r="D28" i="251"/>
  <c r="N27" i="251"/>
  <c r="N32" i="251"/>
  <c r="G27" i="251"/>
  <c r="M26" i="251"/>
  <c r="L26" i="251"/>
  <c r="K26" i="251"/>
  <c r="G26" i="251"/>
  <c r="N25" i="251"/>
  <c r="G25" i="251"/>
  <c r="N24" i="251"/>
  <c r="G24" i="251"/>
  <c r="N23" i="251"/>
  <c r="G23" i="251"/>
  <c r="N22" i="251"/>
  <c r="G22" i="251"/>
  <c r="N21" i="251"/>
  <c r="G21" i="251"/>
  <c r="N20" i="251"/>
  <c r="G20" i="251"/>
  <c r="N19" i="251"/>
  <c r="G19" i="251"/>
  <c r="N18" i="251"/>
  <c r="N26" i="251"/>
  <c r="G18" i="251"/>
  <c r="M17" i="251"/>
  <c r="L17" i="251"/>
  <c r="K17" i="251"/>
  <c r="G17" i="251"/>
  <c r="N16" i="251"/>
  <c r="G16" i="251"/>
  <c r="N15" i="251"/>
  <c r="G15" i="251"/>
  <c r="N14" i="251"/>
  <c r="F14" i="251"/>
  <c r="E14" i="251"/>
  <c r="D14" i="251"/>
  <c r="N13" i="251"/>
  <c r="G13" i="251"/>
  <c r="N12" i="251"/>
  <c r="G12" i="251"/>
  <c r="N11" i="251"/>
  <c r="G11" i="251"/>
  <c r="N10" i="251"/>
  <c r="G10" i="251"/>
  <c r="M9" i="251"/>
  <c r="L9" i="251"/>
  <c r="K9" i="251"/>
  <c r="G9" i="251"/>
  <c r="N8" i="251"/>
  <c r="G8" i="251"/>
  <c r="N7" i="251"/>
  <c r="G7" i="251"/>
  <c r="N6" i="251"/>
  <c r="G6" i="251"/>
  <c r="N5" i="251"/>
  <c r="G5" i="251"/>
  <c r="N4" i="251"/>
  <c r="G4" i="251"/>
  <c r="S40" i="250"/>
  <c r="S43" i="250"/>
  <c r="N44" i="250"/>
  <c r="N43" i="250"/>
  <c r="N45" i="250"/>
  <c r="F46" i="250"/>
  <c r="E46" i="250"/>
  <c r="D46" i="250"/>
  <c r="M45" i="250"/>
  <c r="L45" i="250"/>
  <c r="K45" i="250"/>
  <c r="G45" i="250"/>
  <c r="R44" i="250"/>
  <c r="Q44" i="250"/>
  <c r="P44" i="250"/>
  <c r="G44" i="250"/>
  <c r="G43" i="250"/>
  <c r="G42" i="250"/>
  <c r="F41" i="250"/>
  <c r="E41" i="250"/>
  <c r="D41" i="250"/>
  <c r="G40" i="250"/>
  <c r="G39" i="250"/>
  <c r="G38" i="250"/>
  <c r="G37" i="250"/>
  <c r="M36" i="250"/>
  <c r="L36" i="250"/>
  <c r="K36" i="250"/>
  <c r="G36" i="250"/>
  <c r="N35" i="250"/>
  <c r="G35" i="250"/>
  <c r="N34" i="250"/>
  <c r="F34" i="250"/>
  <c r="E34" i="250"/>
  <c r="D34" i="250"/>
  <c r="N33" i="250"/>
  <c r="N36" i="250"/>
  <c r="G33" i="250"/>
  <c r="M32" i="250"/>
  <c r="L32" i="250"/>
  <c r="K32" i="250"/>
  <c r="G32" i="250"/>
  <c r="N31" i="250"/>
  <c r="G31" i="250"/>
  <c r="N30" i="250"/>
  <c r="G30" i="250"/>
  <c r="N29" i="250"/>
  <c r="G29" i="250"/>
  <c r="G34" i="250"/>
  <c r="N28" i="250"/>
  <c r="F28" i="250"/>
  <c r="E28" i="250"/>
  <c r="D28" i="250"/>
  <c r="N27" i="250"/>
  <c r="N32" i="250"/>
  <c r="G27" i="250"/>
  <c r="M26" i="250"/>
  <c r="L26" i="250"/>
  <c r="K26" i="250"/>
  <c r="G26" i="250"/>
  <c r="N25" i="250"/>
  <c r="G25" i="250"/>
  <c r="N24" i="250"/>
  <c r="G24" i="250"/>
  <c r="N23" i="250"/>
  <c r="G23" i="250"/>
  <c r="N22" i="250"/>
  <c r="G22" i="250"/>
  <c r="N21" i="250"/>
  <c r="G21" i="250"/>
  <c r="N20" i="250"/>
  <c r="G20" i="250"/>
  <c r="N19" i="250"/>
  <c r="G19" i="250"/>
  <c r="N18" i="250"/>
  <c r="G18" i="250"/>
  <c r="M17" i="250"/>
  <c r="L17" i="250"/>
  <c r="K17" i="250"/>
  <c r="G17" i="250"/>
  <c r="N16" i="250"/>
  <c r="G16" i="250"/>
  <c r="N15" i="250"/>
  <c r="G15" i="250"/>
  <c r="G28" i="250"/>
  <c r="N14" i="250"/>
  <c r="F14" i="250"/>
  <c r="E14" i="250"/>
  <c r="G14" i="250"/>
  <c r="D14" i="250"/>
  <c r="N13" i="250"/>
  <c r="G13" i="250"/>
  <c r="N12" i="250"/>
  <c r="G12" i="250"/>
  <c r="N11" i="250"/>
  <c r="G11" i="250"/>
  <c r="N10" i="250"/>
  <c r="N17" i="250"/>
  <c r="G10" i="250"/>
  <c r="M9" i="250"/>
  <c r="L9" i="250"/>
  <c r="K9" i="250"/>
  <c r="G9" i="250"/>
  <c r="N8" i="250"/>
  <c r="G8" i="250"/>
  <c r="N7" i="250"/>
  <c r="G7" i="250"/>
  <c r="N6" i="250"/>
  <c r="G6" i="250"/>
  <c r="N5" i="250"/>
  <c r="G5" i="250"/>
  <c r="N4" i="250"/>
  <c r="G4" i="250"/>
  <c r="F46" i="249"/>
  <c r="E46" i="249"/>
  <c r="D46" i="249"/>
  <c r="M45" i="249"/>
  <c r="L45" i="249"/>
  <c r="K45" i="249"/>
  <c r="G45" i="249"/>
  <c r="R44" i="249"/>
  <c r="Q44" i="249"/>
  <c r="P44" i="249"/>
  <c r="G44" i="249"/>
  <c r="N43" i="249"/>
  <c r="G43" i="249"/>
  <c r="G42" i="249"/>
  <c r="G46" i="249"/>
  <c r="F41" i="249"/>
  <c r="E41" i="249"/>
  <c r="D41" i="249"/>
  <c r="G40" i="249"/>
  <c r="G39" i="249"/>
  <c r="G38" i="249"/>
  <c r="G37" i="249"/>
  <c r="M36" i="249"/>
  <c r="L36" i="249"/>
  <c r="K36" i="249"/>
  <c r="G36" i="249"/>
  <c r="N35" i="249"/>
  <c r="G35" i="249"/>
  <c r="G41" i="249"/>
  <c r="N34" i="249"/>
  <c r="F34" i="249"/>
  <c r="E34" i="249"/>
  <c r="D34" i="249"/>
  <c r="N33" i="249"/>
  <c r="N36" i="249"/>
  <c r="G33" i="249"/>
  <c r="M32" i="249"/>
  <c r="L32" i="249"/>
  <c r="K32" i="249"/>
  <c r="G32" i="249"/>
  <c r="N31" i="249"/>
  <c r="G31" i="249"/>
  <c r="N30" i="249"/>
  <c r="G30" i="249"/>
  <c r="N29" i="249"/>
  <c r="G29" i="249"/>
  <c r="N28" i="249"/>
  <c r="F28" i="249"/>
  <c r="E28" i="249"/>
  <c r="D28" i="249"/>
  <c r="N27" i="249"/>
  <c r="G27" i="249"/>
  <c r="M26" i="249"/>
  <c r="L26" i="249"/>
  <c r="K26" i="249"/>
  <c r="G26" i="249"/>
  <c r="N25" i="249"/>
  <c r="G25" i="249"/>
  <c r="N24" i="249"/>
  <c r="G24" i="249"/>
  <c r="N23" i="249"/>
  <c r="G23" i="249"/>
  <c r="N22" i="249"/>
  <c r="G22" i="249"/>
  <c r="N21" i="249"/>
  <c r="G21" i="249"/>
  <c r="N20" i="249"/>
  <c r="G20" i="249"/>
  <c r="N19" i="249"/>
  <c r="G19" i="249"/>
  <c r="N18" i="249"/>
  <c r="G18" i="249"/>
  <c r="M17" i="249"/>
  <c r="L17" i="249"/>
  <c r="K17" i="249"/>
  <c r="G17" i="249"/>
  <c r="N16" i="249"/>
  <c r="G16" i="249"/>
  <c r="N15" i="249"/>
  <c r="G15" i="249"/>
  <c r="N14" i="249"/>
  <c r="F14" i="249"/>
  <c r="E14" i="249"/>
  <c r="D14" i="249"/>
  <c r="N13" i="249"/>
  <c r="G13" i="249"/>
  <c r="N12" i="249"/>
  <c r="G12" i="249"/>
  <c r="N11" i="249"/>
  <c r="G11" i="249"/>
  <c r="N10" i="249"/>
  <c r="N17" i="249"/>
  <c r="G10" i="249"/>
  <c r="M9" i="249"/>
  <c r="L9" i="249"/>
  <c r="K9" i="249"/>
  <c r="G9" i="249"/>
  <c r="N8" i="249"/>
  <c r="G8" i="249"/>
  <c r="N7" i="249"/>
  <c r="G7" i="249"/>
  <c r="N6" i="249"/>
  <c r="G6" i="249"/>
  <c r="N5" i="249"/>
  <c r="G5" i="249"/>
  <c r="N4" i="249"/>
  <c r="G4" i="249"/>
  <c r="F46" i="248"/>
  <c r="E46" i="248"/>
  <c r="D46" i="248"/>
  <c r="M45" i="248"/>
  <c r="L45" i="248"/>
  <c r="K45" i="248"/>
  <c r="G45" i="248"/>
  <c r="R44" i="248"/>
  <c r="Q44" i="248"/>
  <c r="P44" i="248"/>
  <c r="G44" i="248"/>
  <c r="N43" i="248"/>
  <c r="G43" i="248"/>
  <c r="G42" i="248"/>
  <c r="F41" i="248"/>
  <c r="E41" i="248"/>
  <c r="D41" i="248"/>
  <c r="G40" i="248"/>
  <c r="G39" i="248"/>
  <c r="G38" i="248"/>
  <c r="G37" i="248"/>
  <c r="M36" i="248"/>
  <c r="L36" i="248"/>
  <c r="K36" i="248"/>
  <c r="G36" i="248"/>
  <c r="N35" i="248"/>
  <c r="G35" i="248"/>
  <c r="N34" i="248"/>
  <c r="F34" i="248"/>
  <c r="E34" i="248"/>
  <c r="D34" i="248"/>
  <c r="N33" i="248"/>
  <c r="N36" i="248"/>
  <c r="G33" i="248"/>
  <c r="M32" i="248"/>
  <c r="L32" i="248"/>
  <c r="K32" i="248"/>
  <c r="G32" i="248"/>
  <c r="N31" i="248"/>
  <c r="G31" i="248"/>
  <c r="N30" i="248"/>
  <c r="G30" i="248"/>
  <c r="N29" i="248"/>
  <c r="G29" i="248"/>
  <c r="N28" i="248"/>
  <c r="F28" i="248"/>
  <c r="E28" i="248"/>
  <c r="D28" i="248"/>
  <c r="N27" i="248"/>
  <c r="N32" i="248"/>
  <c r="G27" i="248"/>
  <c r="M26" i="248"/>
  <c r="L26" i="248"/>
  <c r="K26" i="248"/>
  <c r="G26" i="248"/>
  <c r="N25" i="248"/>
  <c r="G25" i="248"/>
  <c r="N24" i="248"/>
  <c r="G24" i="248"/>
  <c r="N23" i="248"/>
  <c r="G23" i="248"/>
  <c r="N22" i="248"/>
  <c r="G22" i="248"/>
  <c r="N21" i="248"/>
  <c r="G21" i="248"/>
  <c r="N20" i="248"/>
  <c r="G20" i="248"/>
  <c r="N19" i="248"/>
  <c r="G19" i="248"/>
  <c r="N18" i="248"/>
  <c r="G18" i="248"/>
  <c r="M17" i="248"/>
  <c r="L17" i="248"/>
  <c r="K17" i="248"/>
  <c r="G17" i="248"/>
  <c r="N16" i="248"/>
  <c r="G16" i="248"/>
  <c r="N15" i="248"/>
  <c r="G15" i="248"/>
  <c r="N14" i="248"/>
  <c r="F14" i="248"/>
  <c r="E14" i="248"/>
  <c r="G14" i="248"/>
  <c r="D14" i="248"/>
  <c r="N13" i="248"/>
  <c r="G13" i="248"/>
  <c r="N12" i="248"/>
  <c r="G12" i="248"/>
  <c r="N11" i="248"/>
  <c r="G11" i="248"/>
  <c r="N10" i="248"/>
  <c r="G10" i="248"/>
  <c r="M9" i="248"/>
  <c r="L9" i="248"/>
  <c r="K9" i="248"/>
  <c r="G9" i="248"/>
  <c r="N8" i="248"/>
  <c r="G8" i="248"/>
  <c r="N7" i="248"/>
  <c r="G7" i="248"/>
  <c r="N6" i="248"/>
  <c r="G6" i="248"/>
  <c r="N5" i="248"/>
  <c r="G5" i="248"/>
  <c r="N4" i="248"/>
  <c r="N9" i="248"/>
  <c r="G4" i="248"/>
  <c r="F46" i="247"/>
  <c r="E46" i="247"/>
  <c r="D46" i="247"/>
  <c r="M45" i="247"/>
  <c r="L45" i="247"/>
  <c r="K45" i="247"/>
  <c r="G45" i="247"/>
  <c r="R44" i="247"/>
  <c r="Q44" i="247"/>
  <c r="P44" i="247"/>
  <c r="G44" i="247"/>
  <c r="N43" i="247"/>
  <c r="S44" i="247"/>
  <c r="G43" i="247"/>
  <c r="G42" i="247"/>
  <c r="G46" i="247"/>
  <c r="F41" i="247"/>
  <c r="E41" i="247"/>
  <c r="D41" i="247"/>
  <c r="G40" i="247"/>
  <c r="G39" i="247"/>
  <c r="G38" i="247"/>
  <c r="G37" i="247"/>
  <c r="M36" i="247"/>
  <c r="L36" i="247"/>
  <c r="K36" i="247"/>
  <c r="G36" i="247"/>
  <c r="N35" i="247"/>
  <c r="G35" i="247"/>
  <c r="N34" i="247"/>
  <c r="F34" i="247"/>
  <c r="E34" i="247"/>
  <c r="D34" i="247"/>
  <c r="N33" i="247"/>
  <c r="N36" i="247"/>
  <c r="G33" i="247"/>
  <c r="M32" i="247"/>
  <c r="L32" i="247"/>
  <c r="K32" i="247"/>
  <c r="G32" i="247"/>
  <c r="N31" i="247"/>
  <c r="G31" i="247"/>
  <c r="N30" i="247"/>
  <c r="G30" i="247"/>
  <c r="N29" i="247"/>
  <c r="G29" i="247"/>
  <c r="G34" i="247"/>
  <c r="N28" i="247"/>
  <c r="F28" i="247"/>
  <c r="E28" i="247"/>
  <c r="D28" i="247"/>
  <c r="N27" i="247"/>
  <c r="N32" i="247"/>
  <c r="G27" i="247"/>
  <c r="M26" i="247"/>
  <c r="L26" i="247"/>
  <c r="K26" i="247"/>
  <c r="G26" i="247"/>
  <c r="N25" i="247"/>
  <c r="G25" i="247"/>
  <c r="N24" i="247"/>
  <c r="G24" i="247"/>
  <c r="N23" i="247"/>
  <c r="G23" i="247"/>
  <c r="N22" i="247"/>
  <c r="G22" i="247"/>
  <c r="N21" i="247"/>
  <c r="G21" i="247"/>
  <c r="N20" i="247"/>
  <c r="G20" i="247"/>
  <c r="N19" i="247"/>
  <c r="G19" i="247"/>
  <c r="N18" i="247"/>
  <c r="G18" i="247"/>
  <c r="M17" i="247"/>
  <c r="L17" i="247"/>
  <c r="K17" i="247"/>
  <c r="G17" i="247"/>
  <c r="N16" i="247"/>
  <c r="G16" i="247"/>
  <c r="N15" i="247"/>
  <c r="G15" i="247"/>
  <c r="N14" i="247"/>
  <c r="F14" i="247"/>
  <c r="E14" i="247"/>
  <c r="D14" i="247"/>
  <c r="N13" i="247"/>
  <c r="G13" i="247"/>
  <c r="N12" i="247"/>
  <c r="G12" i="247"/>
  <c r="N11" i="247"/>
  <c r="G11" i="247"/>
  <c r="N10" i="247"/>
  <c r="G10" i="247"/>
  <c r="M9" i="247"/>
  <c r="L9" i="247"/>
  <c r="K9" i="247"/>
  <c r="G9" i="247"/>
  <c r="N8" i="247"/>
  <c r="G8" i="247"/>
  <c r="N7" i="247"/>
  <c r="G7" i="247"/>
  <c r="N6" i="247"/>
  <c r="G6" i="247"/>
  <c r="N5" i="247"/>
  <c r="G5" i="247"/>
  <c r="N4" i="247"/>
  <c r="N9" i="247"/>
  <c r="G4" i="247"/>
  <c r="F46" i="246"/>
  <c r="E46" i="246"/>
  <c r="D46" i="246"/>
  <c r="M45" i="246"/>
  <c r="L45" i="246"/>
  <c r="K45" i="246"/>
  <c r="G45" i="246"/>
  <c r="R44" i="246"/>
  <c r="Q44" i="246"/>
  <c r="P44" i="246"/>
  <c r="G44" i="246"/>
  <c r="N43" i="246"/>
  <c r="S44" i="246"/>
  <c r="G43" i="246"/>
  <c r="G42" i="246"/>
  <c r="F41" i="246"/>
  <c r="E41" i="246"/>
  <c r="D41" i="246"/>
  <c r="G40" i="246"/>
  <c r="G39" i="246"/>
  <c r="G38" i="246"/>
  <c r="G37" i="246"/>
  <c r="M36" i="246"/>
  <c r="L36" i="246"/>
  <c r="K36" i="246"/>
  <c r="G36" i="246"/>
  <c r="N35" i="246"/>
  <c r="G35" i="246"/>
  <c r="N34" i="246"/>
  <c r="F34" i="246"/>
  <c r="E34" i="246"/>
  <c r="D34" i="246"/>
  <c r="N33" i="246"/>
  <c r="N36" i="246"/>
  <c r="G33" i="246"/>
  <c r="M32" i="246"/>
  <c r="L32" i="246"/>
  <c r="K32" i="246"/>
  <c r="G32" i="246"/>
  <c r="N31" i="246"/>
  <c r="G31" i="246"/>
  <c r="N30" i="246"/>
  <c r="G30" i="246"/>
  <c r="N29" i="246"/>
  <c r="G29" i="246"/>
  <c r="N28" i="246"/>
  <c r="F28" i="246"/>
  <c r="E28" i="246"/>
  <c r="D28" i="246"/>
  <c r="N27" i="246"/>
  <c r="N32" i="246"/>
  <c r="G27" i="246"/>
  <c r="M26" i="246"/>
  <c r="L26" i="246"/>
  <c r="K26" i="246"/>
  <c r="G26" i="246"/>
  <c r="N25" i="246"/>
  <c r="G25" i="246"/>
  <c r="N24" i="246"/>
  <c r="G24" i="246"/>
  <c r="N23" i="246"/>
  <c r="G23" i="246"/>
  <c r="N22" i="246"/>
  <c r="G22" i="246"/>
  <c r="N21" i="246"/>
  <c r="G21" i="246"/>
  <c r="N20" i="246"/>
  <c r="G20" i="246"/>
  <c r="N19" i="246"/>
  <c r="G19" i="246"/>
  <c r="N18" i="246"/>
  <c r="N26" i="246"/>
  <c r="G18" i="246"/>
  <c r="M17" i="246"/>
  <c r="L17" i="246"/>
  <c r="K17" i="246"/>
  <c r="G17" i="246"/>
  <c r="N16" i="246"/>
  <c r="G16" i="246"/>
  <c r="N15" i="246"/>
  <c r="G15" i="246"/>
  <c r="N14" i="246"/>
  <c r="F14" i="246"/>
  <c r="E14" i="246"/>
  <c r="D14" i="246"/>
  <c r="N13" i="246"/>
  <c r="G13" i="246"/>
  <c r="N12" i="246"/>
  <c r="G12" i="246"/>
  <c r="N11" i="246"/>
  <c r="G11" i="246"/>
  <c r="N10" i="246"/>
  <c r="G10" i="246"/>
  <c r="M9" i="246"/>
  <c r="L9" i="246"/>
  <c r="K9" i="246"/>
  <c r="G9" i="246"/>
  <c r="N8" i="246"/>
  <c r="G8" i="246"/>
  <c r="N7" i="246"/>
  <c r="G7" i="246"/>
  <c r="N6" i="246"/>
  <c r="G6" i="246"/>
  <c r="N5" i="246"/>
  <c r="G5" i="246"/>
  <c r="N4" i="246"/>
  <c r="G4" i="246"/>
  <c r="F46" i="245"/>
  <c r="E46" i="245"/>
  <c r="D46" i="245"/>
  <c r="M45" i="245"/>
  <c r="L45" i="245"/>
  <c r="K45" i="245"/>
  <c r="G45" i="245"/>
  <c r="R44" i="245"/>
  <c r="Q44" i="245"/>
  <c r="P44" i="245"/>
  <c r="N44" i="245"/>
  <c r="G44" i="245"/>
  <c r="N43" i="245"/>
  <c r="S44" i="245"/>
  <c r="G43" i="245"/>
  <c r="G42" i="245"/>
  <c r="F41" i="245"/>
  <c r="E41" i="245"/>
  <c r="D41" i="245"/>
  <c r="G40" i="245"/>
  <c r="G39" i="245"/>
  <c r="G38" i="245"/>
  <c r="G37" i="245"/>
  <c r="M36" i="245"/>
  <c r="L36" i="245"/>
  <c r="K36" i="245"/>
  <c r="G36" i="245"/>
  <c r="N35" i="245"/>
  <c r="G35" i="245"/>
  <c r="N34" i="245"/>
  <c r="F34" i="245"/>
  <c r="E34" i="245"/>
  <c r="D34" i="245"/>
  <c r="N33" i="245"/>
  <c r="G33" i="245"/>
  <c r="M32" i="245"/>
  <c r="L32" i="245"/>
  <c r="K32" i="245"/>
  <c r="G32" i="245"/>
  <c r="N31" i="245"/>
  <c r="G31" i="245"/>
  <c r="N30" i="245"/>
  <c r="G30" i="245"/>
  <c r="N29" i="245"/>
  <c r="G29" i="245"/>
  <c r="N28" i="245"/>
  <c r="F28" i="245"/>
  <c r="E28" i="245"/>
  <c r="D28" i="245"/>
  <c r="N27" i="245"/>
  <c r="G27" i="245"/>
  <c r="M26" i="245"/>
  <c r="L26" i="245"/>
  <c r="K26" i="245"/>
  <c r="G26" i="245"/>
  <c r="N25" i="245"/>
  <c r="G25" i="245"/>
  <c r="N24" i="245"/>
  <c r="G24" i="245"/>
  <c r="N23" i="245"/>
  <c r="G23" i="245"/>
  <c r="N22" i="245"/>
  <c r="G22" i="245"/>
  <c r="N21" i="245"/>
  <c r="G21" i="245"/>
  <c r="N20" i="245"/>
  <c r="G20" i="245"/>
  <c r="N19" i="245"/>
  <c r="G19" i="245"/>
  <c r="N18" i="245"/>
  <c r="G18" i="245"/>
  <c r="M17" i="245"/>
  <c r="L17" i="245"/>
  <c r="K17" i="245"/>
  <c r="G17" i="245"/>
  <c r="N16" i="245"/>
  <c r="G16" i="245"/>
  <c r="N15" i="245"/>
  <c r="G15" i="245"/>
  <c r="N14" i="245"/>
  <c r="F14" i="245"/>
  <c r="E14" i="245"/>
  <c r="D14" i="245"/>
  <c r="N13" i="245"/>
  <c r="G13" i="245"/>
  <c r="N12" i="245"/>
  <c r="G12" i="245"/>
  <c r="N11" i="245"/>
  <c r="G11" i="245"/>
  <c r="N10" i="245"/>
  <c r="G10" i="245"/>
  <c r="M9" i="245"/>
  <c r="L9" i="245"/>
  <c r="K9" i="245"/>
  <c r="G9" i="245"/>
  <c r="N8" i="245"/>
  <c r="G8" i="245"/>
  <c r="N7" i="245"/>
  <c r="G7" i="245"/>
  <c r="N6" i="245"/>
  <c r="G6" i="245"/>
  <c r="N5" i="245"/>
  <c r="G5" i="245"/>
  <c r="N4" i="245"/>
  <c r="G4" i="245"/>
  <c r="N43" i="201"/>
  <c r="F46" i="201"/>
  <c r="E46" i="201"/>
  <c r="F46" i="244"/>
  <c r="E46" i="244"/>
  <c r="D46" i="244"/>
  <c r="M45" i="244"/>
  <c r="L45" i="244"/>
  <c r="K45" i="244"/>
  <c r="G45" i="244"/>
  <c r="R44" i="244"/>
  <c r="Q44" i="244"/>
  <c r="P44" i="244"/>
  <c r="G44" i="244"/>
  <c r="N43" i="244"/>
  <c r="G43" i="244"/>
  <c r="G42" i="244"/>
  <c r="F41" i="244"/>
  <c r="E41" i="244"/>
  <c r="D41" i="244"/>
  <c r="G40" i="244"/>
  <c r="G39" i="244"/>
  <c r="G38" i="244"/>
  <c r="G37" i="244"/>
  <c r="M36" i="244"/>
  <c r="L36" i="244"/>
  <c r="K36" i="244"/>
  <c r="G36" i="244"/>
  <c r="N35" i="244"/>
  <c r="G35" i="244"/>
  <c r="G41" i="244"/>
  <c r="N34" i="244"/>
  <c r="F34" i="244"/>
  <c r="E34" i="244"/>
  <c r="D34" i="244"/>
  <c r="N33" i="244"/>
  <c r="G33" i="244"/>
  <c r="M32" i="244"/>
  <c r="L32" i="244"/>
  <c r="K32" i="244"/>
  <c r="G32" i="244"/>
  <c r="N31" i="244"/>
  <c r="G31" i="244"/>
  <c r="N30" i="244"/>
  <c r="G30" i="244"/>
  <c r="N29" i="244"/>
  <c r="G29" i="244"/>
  <c r="N28" i="244"/>
  <c r="F28" i="244"/>
  <c r="E28" i="244"/>
  <c r="D28" i="244"/>
  <c r="N27" i="244"/>
  <c r="G27" i="244"/>
  <c r="M26" i="244"/>
  <c r="L26" i="244"/>
  <c r="K26" i="244"/>
  <c r="G26" i="244"/>
  <c r="N25" i="244"/>
  <c r="G25" i="244"/>
  <c r="N24" i="244"/>
  <c r="G24" i="244"/>
  <c r="N23" i="244"/>
  <c r="G23" i="244"/>
  <c r="N22" i="244"/>
  <c r="G22" i="244"/>
  <c r="N21" i="244"/>
  <c r="G21" i="244"/>
  <c r="N20" i="244"/>
  <c r="G20" i="244"/>
  <c r="N19" i="244"/>
  <c r="G19" i="244"/>
  <c r="N18" i="244"/>
  <c r="G18" i="244"/>
  <c r="M17" i="244"/>
  <c r="L17" i="244"/>
  <c r="K17" i="244"/>
  <c r="G17" i="244"/>
  <c r="N16" i="244"/>
  <c r="G16" i="244"/>
  <c r="N15" i="244"/>
  <c r="G15" i="244"/>
  <c r="G28" i="244"/>
  <c r="N14" i="244"/>
  <c r="F14" i="244"/>
  <c r="E14" i="244"/>
  <c r="D14" i="244"/>
  <c r="N13" i="244"/>
  <c r="G13" i="244"/>
  <c r="N12" i="244"/>
  <c r="G12" i="244"/>
  <c r="N11" i="244"/>
  <c r="G11" i="244"/>
  <c r="N10" i="244"/>
  <c r="G10" i="244"/>
  <c r="M9" i="244"/>
  <c r="L9" i="244"/>
  <c r="K9" i="244"/>
  <c r="G9" i="244"/>
  <c r="N8" i="244"/>
  <c r="G8" i="244"/>
  <c r="N7" i="244"/>
  <c r="G7" i="244"/>
  <c r="N6" i="244"/>
  <c r="G6" i="244"/>
  <c r="N5" i="244"/>
  <c r="G5" i="244"/>
  <c r="N4" i="244"/>
  <c r="G4" i="244"/>
  <c r="N43" i="243"/>
  <c r="F46" i="243"/>
  <c r="E46" i="243"/>
  <c r="D46" i="243"/>
  <c r="M45" i="243"/>
  <c r="L45" i="243"/>
  <c r="K45" i="243"/>
  <c r="G45" i="243"/>
  <c r="R44" i="243"/>
  <c r="Q44" i="243"/>
  <c r="P44" i="243"/>
  <c r="G44" i="243"/>
  <c r="G43" i="243"/>
  <c r="G42" i="243"/>
  <c r="F41" i="243"/>
  <c r="E41" i="243"/>
  <c r="D41" i="243"/>
  <c r="G40" i="243"/>
  <c r="G39" i="243"/>
  <c r="G38" i="243"/>
  <c r="G37" i="243"/>
  <c r="M36" i="243"/>
  <c r="L36" i="243"/>
  <c r="K36" i="243"/>
  <c r="G36" i="243"/>
  <c r="N35" i="243"/>
  <c r="G35" i="243"/>
  <c r="N34" i="243"/>
  <c r="F34" i="243"/>
  <c r="E34" i="243"/>
  <c r="D34" i="243"/>
  <c r="N33" i="243"/>
  <c r="G33" i="243"/>
  <c r="M32" i="243"/>
  <c r="L32" i="243"/>
  <c r="K32" i="243"/>
  <c r="G32" i="243"/>
  <c r="N31" i="243"/>
  <c r="G31" i="243"/>
  <c r="N30" i="243"/>
  <c r="G30" i="243"/>
  <c r="N29" i="243"/>
  <c r="G29" i="243"/>
  <c r="N28" i="243"/>
  <c r="F28" i="243"/>
  <c r="E28" i="243"/>
  <c r="D28" i="243"/>
  <c r="N27" i="243"/>
  <c r="G27" i="243"/>
  <c r="M26" i="243"/>
  <c r="L26" i="243"/>
  <c r="K26" i="243"/>
  <c r="G26" i="243"/>
  <c r="N25" i="243"/>
  <c r="G25" i="243"/>
  <c r="N24" i="243"/>
  <c r="G24" i="243"/>
  <c r="N23" i="243"/>
  <c r="G23" i="243"/>
  <c r="N22" i="243"/>
  <c r="G22" i="243"/>
  <c r="N21" i="243"/>
  <c r="G21" i="243"/>
  <c r="N20" i="243"/>
  <c r="G20" i="243"/>
  <c r="N19" i="243"/>
  <c r="G19" i="243"/>
  <c r="N18" i="243"/>
  <c r="G18" i="243"/>
  <c r="M17" i="243"/>
  <c r="L17" i="243"/>
  <c r="K17" i="243"/>
  <c r="G17" i="243"/>
  <c r="N16" i="243"/>
  <c r="G16" i="243"/>
  <c r="N15" i="243"/>
  <c r="G15" i="243"/>
  <c r="N14" i="243"/>
  <c r="F14" i="243"/>
  <c r="E14" i="243"/>
  <c r="D14" i="243"/>
  <c r="N13" i="243"/>
  <c r="G13" i="243"/>
  <c r="N12" i="243"/>
  <c r="G12" i="243"/>
  <c r="N11" i="243"/>
  <c r="G11" i="243"/>
  <c r="N10" i="243"/>
  <c r="G10" i="243"/>
  <c r="M9" i="243"/>
  <c r="L9" i="243"/>
  <c r="L40" i="243"/>
  <c r="K9" i="243"/>
  <c r="G9" i="243"/>
  <c r="N8" i="243"/>
  <c r="G8" i="243"/>
  <c r="N7" i="243"/>
  <c r="G7" i="243"/>
  <c r="N6" i="243"/>
  <c r="G6" i="243"/>
  <c r="N5" i="243"/>
  <c r="G5" i="243"/>
  <c r="N4" i="243"/>
  <c r="N9" i="243"/>
  <c r="G4" i="243"/>
  <c r="F46" i="242"/>
  <c r="E46" i="242"/>
  <c r="D46" i="242"/>
  <c r="M45" i="242"/>
  <c r="L45" i="242"/>
  <c r="K45" i="242"/>
  <c r="G45" i="242"/>
  <c r="R44" i="242"/>
  <c r="Q44" i="242"/>
  <c r="P44" i="242"/>
  <c r="G44" i="242"/>
  <c r="N43" i="242"/>
  <c r="G43" i="242"/>
  <c r="G42" i="242"/>
  <c r="F41" i="242"/>
  <c r="E41" i="242"/>
  <c r="D41" i="242"/>
  <c r="G40" i="242"/>
  <c r="G39" i="242"/>
  <c r="G38" i="242"/>
  <c r="G37" i="242"/>
  <c r="M36" i="242"/>
  <c r="L36" i="242"/>
  <c r="K36" i="242"/>
  <c r="G36" i="242"/>
  <c r="N35" i="242"/>
  <c r="G35" i="242"/>
  <c r="N34" i="242"/>
  <c r="F34" i="242"/>
  <c r="E34" i="242"/>
  <c r="D34" i="242"/>
  <c r="N33" i="242"/>
  <c r="G33" i="242"/>
  <c r="M32" i="242"/>
  <c r="L32" i="242"/>
  <c r="K32" i="242"/>
  <c r="G32" i="242"/>
  <c r="N31" i="242"/>
  <c r="G31" i="242"/>
  <c r="N30" i="242"/>
  <c r="G30" i="242"/>
  <c r="N29" i="242"/>
  <c r="G29" i="242"/>
  <c r="G34" i="242"/>
  <c r="N28" i="242"/>
  <c r="F28" i="242"/>
  <c r="E28" i="242"/>
  <c r="D28" i="242"/>
  <c r="N27" i="242"/>
  <c r="G27" i="242"/>
  <c r="M26" i="242"/>
  <c r="L26" i="242"/>
  <c r="K26" i="242"/>
  <c r="G26" i="242"/>
  <c r="N25" i="242"/>
  <c r="G25" i="242"/>
  <c r="N24" i="242"/>
  <c r="G24" i="242"/>
  <c r="N23" i="242"/>
  <c r="G23" i="242"/>
  <c r="N22" i="242"/>
  <c r="G22" i="242"/>
  <c r="N21" i="242"/>
  <c r="G21" i="242"/>
  <c r="N20" i="242"/>
  <c r="G20" i="242"/>
  <c r="N19" i="242"/>
  <c r="G19" i="242"/>
  <c r="N18" i="242"/>
  <c r="G18" i="242"/>
  <c r="M17" i="242"/>
  <c r="L17" i="242"/>
  <c r="K17" i="242"/>
  <c r="G17" i="242"/>
  <c r="N16" i="242"/>
  <c r="G16" i="242"/>
  <c r="N15" i="242"/>
  <c r="G15" i="242"/>
  <c r="G28" i="242"/>
  <c r="N14" i="242"/>
  <c r="F14" i="242"/>
  <c r="E14" i="242"/>
  <c r="D14" i="242"/>
  <c r="N13" i="242"/>
  <c r="G13" i="242"/>
  <c r="N12" i="242"/>
  <c r="G12" i="242"/>
  <c r="N11" i="242"/>
  <c r="G11" i="242"/>
  <c r="N10" i="242"/>
  <c r="G10" i="242"/>
  <c r="M9" i="242"/>
  <c r="L9" i="242"/>
  <c r="K9" i="242"/>
  <c r="G9" i="242"/>
  <c r="N8" i="242"/>
  <c r="G8" i="242"/>
  <c r="N7" i="242"/>
  <c r="G7" i="242"/>
  <c r="N6" i="242"/>
  <c r="G6" i="242"/>
  <c r="N5" i="242"/>
  <c r="G5" i="242"/>
  <c r="N4" i="242"/>
  <c r="G4" i="242"/>
  <c r="L36" i="201"/>
  <c r="D41" i="201"/>
  <c r="F46" i="241"/>
  <c r="E46" i="241"/>
  <c r="D46" i="241"/>
  <c r="M45" i="241"/>
  <c r="L45" i="241"/>
  <c r="K45" i="241"/>
  <c r="G45" i="241"/>
  <c r="R44" i="241"/>
  <c r="Q44" i="241"/>
  <c r="P44" i="241"/>
  <c r="G44" i="241"/>
  <c r="N43" i="241"/>
  <c r="G43" i="241"/>
  <c r="G42" i="241"/>
  <c r="F41" i="241"/>
  <c r="E41" i="241"/>
  <c r="D41" i="241"/>
  <c r="G40" i="241"/>
  <c r="G39" i="241"/>
  <c r="G38" i="241"/>
  <c r="G37" i="241"/>
  <c r="M36" i="241"/>
  <c r="L36" i="241"/>
  <c r="K36" i="241"/>
  <c r="G36" i="241"/>
  <c r="N35" i="241"/>
  <c r="G35" i="241"/>
  <c r="N34" i="241"/>
  <c r="F34" i="241"/>
  <c r="E34" i="241"/>
  <c r="D34" i="241"/>
  <c r="N33" i="241"/>
  <c r="N36" i="241"/>
  <c r="G33" i="241"/>
  <c r="M32" i="241"/>
  <c r="L32" i="241"/>
  <c r="K32" i="241"/>
  <c r="G32" i="241"/>
  <c r="N31" i="241"/>
  <c r="G31" i="241"/>
  <c r="N30" i="241"/>
  <c r="G30" i="241"/>
  <c r="N29" i="241"/>
  <c r="G29" i="241"/>
  <c r="G34" i="241"/>
  <c r="N28" i="241"/>
  <c r="F28" i="241"/>
  <c r="E28" i="241"/>
  <c r="D28" i="241"/>
  <c r="N27" i="241"/>
  <c r="G27" i="241"/>
  <c r="M26" i="241"/>
  <c r="L26" i="241"/>
  <c r="K26" i="241"/>
  <c r="G26" i="241"/>
  <c r="N25" i="241"/>
  <c r="G25" i="241"/>
  <c r="N24" i="241"/>
  <c r="G24" i="241"/>
  <c r="N23" i="241"/>
  <c r="G23" i="241"/>
  <c r="N22" i="241"/>
  <c r="G22" i="241"/>
  <c r="N21" i="241"/>
  <c r="G21" i="241"/>
  <c r="N20" i="241"/>
  <c r="G20" i="241"/>
  <c r="N19" i="241"/>
  <c r="G19" i="241"/>
  <c r="N18" i="241"/>
  <c r="N26" i="241"/>
  <c r="G18" i="241"/>
  <c r="M17" i="241"/>
  <c r="L17" i="241"/>
  <c r="K17" i="241"/>
  <c r="G17" i="241"/>
  <c r="N16" i="241"/>
  <c r="G16" i="241"/>
  <c r="N15" i="241"/>
  <c r="G15" i="241"/>
  <c r="N14" i="241"/>
  <c r="F14" i="241"/>
  <c r="E14" i="241"/>
  <c r="G14" i="241"/>
  <c r="D14" i="241"/>
  <c r="N13" i="241"/>
  <c r="G13" i="241"/>
  <c r="N12" i="241"/>
  <c r="G12" i="241"/>
  <c r="N11" i="241"/>
  <c r="G11" i="241"/>
  <c r="N10" i="241"/>
  <c r="G10" i="241"/>
  <c r="M9" i="241"/>
  <c r="L9" i="241"/>
  <c r="K9" i="241"/>
  <c r="G9" i="241"/>
  <c r="N8" i="241"/>
  <c r="G8" i="241"/>
  <c r="N7" i="241"/>
  <c r="G7" i="241"/>
  <c r="N6" i="241"/>
  <c r="G6" i="241"/>
  <c r="N5" i="241"/>
  <c r="G5" i="241"/>
  <c r="N4" i="241"/>
  <c r="G4" i="241"/>
  <c r="F46" i="240"/>
  <c r="E46" i="240"/>
  <c r="D46" i="240"/>
  <c r="M45" i="240"/>
  <c r="L45" i="240"/>
  <c r="K45" i="240"/>
  <c r="G45" i="240"/>
  <c r="R44" i="240"/>
  <c r="Q44" i="240"/>
  <c r="P44" i="240"/>
  <c r="G44" i="240"/>
  <c r="N43" i="240"/>
  <c r="G43" i="240"/>
  <c r="G42" i="240"/>
  <c r="F41" i="240"/>
  <c r="E41" i="240"/>
  <c r="D41" i="240"/>
  <c r="G40" i="240"/>
  <c r="G39" i="240"/>
  <c r="G38" i="240"/>
  <c r="G37" i="240"/>
  <c r="M36" i="240"/>
  <c r="L36" i="240"/>
  <c r="K36" i="240"/>
  <c r="G36" i="240"/>
  <c r="N35" i="240"/>
  <c r="G35" i="240"/>
  <c r="G41" i="240"/>
  <c r="N34" i="240"/>
  <c r="F34" i="240"/>
  <c r="E34" i="240"/>
  <c r="D34" i="240"/>
  <c r="N33" i="240"/>
  <c r="G33" i="240"/>
  <c r="M32" i="240"/>
  <c r="L32" i="240"/>
  <c r="K32" i="240"/>
  <c r="G32" i="240"/>
  <c r="N31" i="240"/>
  <c r="G31" i="240"/>
  <c r="N30" i="240"/>
  <c r="G30" i="240"/>
  <c r="N29" i="240"/>
  <c r="G29" i="240"/>
  <c r="N28" i="240"/>
  <c r="F28" i="240"/>
  <c r="E28" i="240"/>
  <c r="D28" i="240"/>
  <c r="N27" i="240"/>
  <c r="G27" i="240"/>
  <c r="M26" i="240"/>
  <c r="L26" i="240"/>
  <c r="K26" i="240"/>
  <c r="G26" i="240"/>
  <c r="N25" i="240"/>
  <c r="G25" i="240"/>
  <c r="N24" i="240"/>
  <c r="G24" i="240"/>
  <c r="N23" i="240"/>
  <c r="G23" i="240"/>
  <c r="N22" i="240"/>
  <c r="G22" i="240"/>
  <c r="N21" i="240"/>
  <c r="G21" i="240"/>
  <c r="N20" i="240"/>
  <c r="G20" i="240"/>
  <c r="N19" i="240"/>
  <c r="G19" i="240"/>
  <c r="N18" i="240"/>
  <c r="G18" i="240"/>
  <c r="M17" i="240"/>
  <c r="L17" i="240"/>
  <c r="K17" i="240"/>
  <c r="G17" i="240"/>
  <c r="N16" i="240"/>
  <c r="G16" i="240"/>
  <c r="N15" i="240"/>
  <c r="G15" i="240"/>
  <c r="N14" i="240"/>
  <c r="F14" i="240"/>
  <c r="E14" i="240"/>
  <c r="G14" i="240"/>
  <c r="D14" i="240"/>
  <c r="N13" i="240"/>
  <c r="G13" i="240"/>
  <c r="N12" i="240"/>
  <c r="G12" i="240"/>
  <c r="N11" i="240"/>
  <c r="G11" i="240"/>
  <c r="N10" i="240"/>
  <c r="G10" i="240"/>
  <c r="M9" i="240"/>
  <c r="L9" i="240"/>
  <c r="K9" i="240"/>
  <c r="G9" i="240"/>
  <c r="N8" i="240"/>
  <c r="G8" i="240"/>
  <c r="N7" i="240"/>
  <c r="G7" i="240"/>
  <c r="N6" i="240"/>
  <c r="G6" i="240"/>
  <c r="N5" i="240"/>
  <c r="G5" i="240"/>
  <c r="N4" i="240"/>
  <c r="G4" i="240"/>
  <c r="F46" i="239"/>
  <c r="E46" i="239"/>
  <c r="D46" i="239"/>
  <c r="M45" i="239"/>
  <c r="L45" i="239"/>
  <c r="K45" i="239"/>
  <c r="G45" i="239"/>
  <c r="R44" i="239"/>
  <c r="Q44" i="239"/>
  <c r="P44" i="239"/>
  <c r="G44" i="239"/>
  <c r="N43" i="239"/>
  <c r="G43" i="239"/>
  <c r="G42" i="239"/>
  <c r="F41" i="239"/>
  <c r="E41" i="239"/>
  <c r="D41" i="239"/>
  <c r="G40" i="239"/>
  <c r="G39" i="239"/>
  <c r="G38" i="239"/>
  <c r="G37" i="239"/>
  <c r="M36" i="239"/>
  <c r="L36" i="239"/>
  <c r="K36" i="239"/>
  <c r="G36" i="239"/>
  <c r="N35" i="239"/>
  <c r="G35" i="239"/>
  <c r="N34" i="239"/>
  <c r="F34" i="239"/>
  <c r="E34" i="239"/>
  <c r="D34" i="239"/>
  <c r="N33" i="239"/>
  <c r="N36" i="239"/>
  <c r="G33" i="239"/>
  <c r="M32" i="239"/>
  <c r="L32" i="239"/>
  <c r="K32" i="239"/>
  <c r="G32" i="239"/>
  <c r="N31" i="239"/>
  <c r="G31" i="239"/>
  <c r="N30" i="239"/>
  <c r="G30" i="239"/>
  <c r="N29" i="239"/>
  <c r="G29" i="239"/>
  <c r="N28" i="239"/>
  <c r="F28" i="239"/>
  <c r="E28" i="239"/>
  <c r="D28" i="239"/>
  <c r="N27" i="239"/>
  <c r="G27" i="239"/>
  <c r="M26" i="239"/>
  <c r="L26" i="239"/>
  <c r="K26" i="239"/>
  <c r="G26" i="239"/>
  <c r="N25" i="239"/>
  <c r="G25" i="239"/>
  <c r="N24" i="239"/>
  <c r="G24" i="239"/>
  <c r="N23" i="239"/>
  <c r="G23" i="239"/>
  <c r="N22" i="239"/>
  <c r="G22" i="239"/>
  <c r="N21" i="239"/>
  <c r="G21" i="239"/>
  <c r="N20" i="239"/>
  <c r="G20" i="239"/>
  <c r="N19" i="239"/>
  <c r="G19" i="239"/>
  <c r="N18" i="239"/>
  <c r="N26" i="239"/>
  <c r="G18" i="239"/>
  <c r="M17" i="239"/>
  <c r="L17" i="239"/>
  <c r="K17" i="239"/>
  <c r="G17" i="239"/>
  <c r="N16" i="239"/>
  <c r="G16" i="239"/>
  <c r="N15" i="239"/>
  <c r="G15" i="239"/>
  <c r="N14" i="239"/>
  <c r="F14" i="239"/>
  <c r="E14" i="239"/>
  <c r="D14" i="239"/>
  <c r="N13" i="239"/>
  <c r="G13" i="239"/>
  <c r="N12" i="239"/>
  <c r="G12" i="239"/>
  <c r="N11" i="239"/>
  <c r="G11" i="239"/>
  <c r="N10" i="239"/>
  <c r="N17" i="239"/>
  <c r="G10" i="239"/>
  <c r="M9" i="239"/>
  <c r="L9" i="239"/>
  <c r="K9" i="239"/>
  <c r="G9" i="239"/>
  <c r="N8" i="239"/>
  <c r="G8" i="239"/>
  <c r="N7" i="239"/>
  <c r="G7" i="239"/>
  <c r="N6" i="239"/>
  <c r="G6" i="239"/>
  <c r="N5" i="239"/>
  <c r="G5" i="239"/>
  <c r="N4" i="239"/>
  <c r="G4" i="239"/>
  <c r="M9" i="201"/>
  <c r="F46" i="238"/>
  <c r="E46" i="238"/>
  <c r="D46" i="238"/>
  <c r="M45" i="238"/>
  <c r="L45" i="238"/>
  <c r="K45" i="238"/>
  <c r="G45" i="238"/>
  <c r="R44" i="238"/>
  <c r="Q44" i="238"/>
  <c r="P44" i="238"/>
  <c r="G44" i="238"/>
  <c r="N43" i="238"/>
  <c r="G43" i="238"/>
  <c r="G42" i="238"/>
  <c r="F41" i="238"/>
  <c r="E41" i="238"/>
  <c r="D41" i="238"/>
  <c r="G40" i="238"/>
  <c r="G39" i="238"/>
  <c r="G38" i="238"/>
  <c r="G37" i="238"/>
  <c r="M36" i="238"/>
  <c r="L36" i="238"/>
  <c r="K36" i="238"/>
  <c r="G36" i="238"/>
  <c r="N35" i="238"/>
  <c r="G35" i="238"/>
  <c r="N34" i="238"/>
  <c r="F34" i="238"/>
  <c r="E34" i="238"/>
  <c r="D34" i="238"/>
  <c r="N33" i="238"/>
  <c r="N36" i="238"/>
  <c r="G33" i="238"/>
  <c r="M32" i="238"/>
  <c r="L32" i="238"/>
  <c r="K32" i="238"/>
  <c r="G32" i="238"/>
  <c r="N31" i="238"/>
  <c r="G31" i="238"/>
  <c r="N30" i="238"/>
  <c r="G30" i="238"/>
  <c r="N29" i="238"/>
  <c r="G29" i="238"/>
  <c r="N28" i="238"/>
  <c r="F28" i="238"/>
  <c r="E28" i="238"/>
  <c r="D28" i="238"/>
  <c r="N27" i="238"/>
  <c r="G27" i="238"/>
  <c r="M26" i="238"/>
  <c r="L26" i="238"/>
  <c r="K26" i="238"/>
  <c r="G26" i="238"/>
  <c r="N25" i="238"/>
  <c r="G25" i="238"/>
  <c r="N24" i="238"/>
  <c r="G24" i="238"/>
  <c r="N23" i="238"/>
  <c r="G23" i="238"/>
  <c r="N22" i="238"/>
  <c r="G22" i="238"/>
  <c r="N21" i="238"/>
  <c r="G21" i="238"/>
  <c r="N20" i="238"/>
  <c r="G20" i="238"/>
  <c r="N19" i="238"/>
  <c r="G19" i="238"/>
  <c r="N18" i="238"/>
  <c r="N26" i="238"/>
  <c r="G18" i="238"/>
  <c r="M17" i="238"/>
  <c r="L17" i="238"/>
  <c r="K17" i="238"/>
  <c r="G17" i="238"/>
  <c r="N16" i="238"/>
  <c r="G16" i="238"/>
  <c r="N15" i="238"/>
  <c r="G15" i="238"/>
  <c r="N14" i="238"/>
  <c r="F14" i="238"/>
  <c r="E14" i="238"/>
  <c r="D14" i="238"/>
  <c r="N13" i="238"/>
  <c r="G13" i="238"/>
  <c r="N12" i="238"/>
  <c r="G12" i="238"/>
  <c r="N11" i="238"/>
  <c r="G11" i="238"/>
  <c r="N10" i="238"/>
  <c r="G10" i="238"/>
  <c r="M9" i="238"/>
  <c r="L9" i="238"/>
  <c r="K9" i="238"/>
  <c r="G9" i="238"/>
  <c r="N8" i="238"/>
  <c r="G8" i="238"/>
  <c r="N7" i="238"/>
  <c r="G7" i="238"/>
  <c r="N6" i="238"/>
  <c r="G6" i="238"/>
  <c r="N5" i="238"/>
  <c r="G5" i="238"/>
  <c r="N4" i="238"/>
  <c r="G4" i="238"/>
  <c r="K9" i="201"/>
  <c r="F46" i="237"/>
  <c r="E46" i="237"/>
  <c r="D46" i="237"/>
  <c r="M45" i="237"/>
  <c r="L45" i="237"/>
  <c r="K45" i="237"/>
  <c r="G45" i="237"/>
  <c r="R44" i="237"/>
  <c r="Q44" i="237"/>
  <c r="P44" i="237"/>
  <c r="G44" i="237"/>
  <c r="N43" i="237"/>
  <c r="G43" i="237"/>
  <c r="G42" i="237"/>
  <c r="F41" i="237"/>
  <c r="E41" i="237"/>
  <c r="D41" i="237"/>
  <c r="G40" i="237"/>
  <c r="G39" i="237"/>
  <c r="G38" i="237"/>
  <c r="G37" i="237"/>
  <c r="M36" i="237"/>
  <c r="L36" i="237"/>
  <c r="K36" i="237"/>
  <c r="G36" i="237"/>
  <c r="N35" i="237"/>
  <c r="G35" i="237"/>
  <c r="G41" i="237"/>
  <c r="N34" i="237"/>
  <c r="F34" i="237"/>
  <c r="E34" i="237"/>
  <c r="D34" i="237"/>
  <c r="N33" i="237"/>
  <c r="N36" i="237"/>
  <c r="G33" i="237"/>
  <c r="M32" i="237"/>
  <c r="L32" i="237"/>
  <c r="K32" i="237"/>
  <c r="G32" i="237"/>
  <c r="N31" i="237"/>
  <c r="G31" i="237"/>
  <c r="N30" i="237"/>
  <c r="G30" i="237"/>
  <c r="N29" i="237"/>
  <c r="G29" i="237"/>
  <c r="G34" i="237"/>
  <c r="N28" i="237"/>
  <c r="F28" i="237"/>
  <c r="E28" i="237"/>
  <c r="D28" i="237"/>
  <c r="N27" i="237"/>
  <c r="N32" i="237"/>
  <c r="G27" i="237"/>
  <c r="M26" i="237"/>
  <c r="L26" i="237"/>
  <c r="K26" i="237"/>
  <c r="G26" i="237"/>
  <c r="N25" i="237"/>
  <c r="G25" i="237"/>
  <c r="N24" i="237"/>
  <c r="G24" i="237"/>
  <c r="N23" i="237"/>
  <c r="G23" i="237"/>
  <c r="N22" i="237"/>
  <c r="G22" i="237"/>
  <c r="N21" i="237"/>
  <c r="G21" i="237"/>
  <c r="N20" i="237"/>
  <c r="G20" i="237"/>
  <c r="N19" i="237"/>
  <c r="G19" i="237"/>
  <c r="N18" i="237"/>
  <c r="N26" i="237"/>
  <c r="G18" i="237"/>
  <c r="M17" i="237"/>
  <c r="L17" i="237"/>
  <c r="K17" i="237"/>
  <c r="G17" i="237"/>
  <c r="N16" i="237"/>
  <c r="G16" i="237"/>
  <c r="N15" i="237"/>
  <c r="G15" i="237"/>
  <c r="N14" i="237"/>
  <c r="F14" i="237"/>
  <c r="E14" i="237"/>
  <c r="D14" i="237"/>
  <c r="N13" i="237"/>
  <c r="G13" i="237"/>
  <c r="N12" i="237"/>
  <c r="G12" i="237"/>
  <c r="N11" i="237"/>
  <c r="G11" i="237"/>
  <c r="N10" i="237"/>
  <c r="N17" i="237"/>
  <c r="G10" i="237"/>
  <c r="M9" i="237"/>
  <c r="L9" i="237"/>
  <c r="K9" i="237"/>
  <c r="G9" i="237"/>
  <c r="N8" i="237"/>
  <c r="G8" i="237"/>
  <c r="N7" i="237"/>
  <c r="G7" i="237"/>
  <c r="N6" i="237"/>
  <c r="G6" i="237"/>
  <c r="N5" i="237"/>
  <c r="G5" i="237"/>
  <c r="N4" i="237"/>
  <c r="N9" i="237"/>
  <c r="G4" i="237"/>
  <c r="F46" i="236"/>
  <c r="E46" i="236"/>
  <c r="D46" i="236"/>
  <c r="M45" i="236"/>
  <c r="L45" i="236"/>
  <c r="K45" i="236"/>
  <c r="G45" i="236"/>
  <c r="R44" i="236"/>
  <c r="Q44" i="236"/>
  <c r="P44" i="236"/>
  <c r="G44" i="236"/>
  <c r="N43" i="236"/>
  <c r="G43" i="236"/>
  <c r="G42" i="236"/>
  <c r="G46" i="236"/>
  <c r="F41" i="236"/>
  <c r="E41" i="236"/>
  <c r="D41" i="236"/>
  <c r="G40" i="236"/>
  <c r="G39" i="236"/>
  <c r="G38" i="236"/>
  <c r="G37" i="236"/>
  <c r="M36" i="236"/>
  <c r="L36" i="236"/>
  <c r="K36" i="236"/>
  <c r="G36" i="236"/>
  <c r="N35" i="236"/>
  <c r="G35" i="236"/>
  <c r="N34" i="236"/>
  <c r="F34" i="236"/>
  <c r="E34" i="236"/>
  <c r="D34" i="236"/>
  <c r="N33" i="236"/>
  <c r="G33" i="236"/>
  <c r="M32" i="236"/>
  <c r="L32" i="236"/>
  <c r="K32" i="236"/>
  <c r="G32" i="236"/>
  <c r="N31" i="236"/>
  <c r="G31" i="236"/>
  <c r="N30" i="236"/>
  <c r="G30" i="236"/>
  <c r="N29" i="236"/>
  <c r="G29" i="236"/>
  <c r="N28" i="236"/>
  <c r="F28" i="236"/>
  <c r="E28" i="236"/>
  <c r="D28" i="236"/>
  <c r="N27" i="236"/>
  <c r="G27" i="236"/>
  <c r="M26" i="236"/>
  <c r="L26" i="236"/>
  <c r="K26" i="236"/>
  <c r="G26" i="236"/>
  <c r="N25" i="236"/>
  <c r="G25" i="236"/>
  <c r="N24" i="236"/>
  <c r="G24" i="236"/>
  <c r="N23" i="236"/>
  <c r="G23" i="236"/>
  <c r="N22" i="236"/>
  <c r="G22" i="236"/>
  <c r="N21" i="236"/>
  <c r="G21" i="236"/>
  <c r="N20" i="236"/>
  <c r="G20" i="236"/>
  <c r="N19" i="236"/>
  <c r="G19" i="236"/>
  <c r="N18" i="236"/>
  <c r="N26" i="236"/>
  <c r="G18" i="236"/>
  <c r="M17" i="236"/>
  <c r="L17" i="236"/>
  <c r="K17" i="236"/>
  <c r="G17" i="236"/>
  <c r="N16" i="236"/>
  <c r="G16" i="236"/>
  <c r="N15" i="236"/>
  <c r="G15" i="236"/>
  <c r="G28" i="236"/>
  <c r="N14" i="236"/>
  <c r="F14" i="236"/>
  <c r="E14" i="236"/>
  <c r="D14" i="236"/>
  <c r="N13" i="236"/>
  <c r="G13" i="236"/>
  <c r="N12" i="236"/>
  <c r="G12" i="236"/>
  <c r="N11" i="236"/>
  <c r="G11" i="236"/>
  <c r="N10" i="236"/>
  <c r="G10" i="236"/>
  <c r="M9" i="236"/>
  <c r="L9" i="236"/>
  <c r="K9" i="236"/>
  <c r="G9" i="236"/>
  <c r="N8" i="236"/>
  <c r="G8" i="236"/>
  <c r="N7" i="236"/>
  <c r="G7" i="236"/>
  <c r="N6" i="236"/>
  <c r="G6" i="236"/>
  <c r="N5" i="236"/>
  <c r="G5" i="236"/>
  <c r="N4" i="236"/>
  <c r="G4" i="236"/>
  <c r="L32" i="201"/>
  <c r="M32" i="201"/>
  <c r="F46" i="235"/>
  <c r="E46" i="235"/>
  <c r="D46" i="235"/>
  <c r="M45" i="235"/>
  <c r="L45" i="235"/>
  <c r="K45" i="235"/>
  <c r="G45" i="235"/>
  <c r="R44" i="235"/>
  <c r="Q44" i="235"/>
  <c r="P44" i="235"/>
  <c r="G44" i="235"/>
  <c r="S43" i="235"/>
  <c r="N43" i="235"/>
  <c r="S44" i="235"/>
  <c r="G43" i="235"/>
  <c r="G42" i="235"/>
  <c r="F41" i="235"/>
  <c r="E41" i="235"/>
  <c r="D41" i="235"/>
  <c r="G40" i="235"/>
  <c r="G39" i="235"/>
  <c r="G38" i="235"/>
  <c r="G37" i="235"/>
  <c r="M36" i="235"/>
  <c r="L36" i="235"/>
  <c r="K36" i="235"/>
  <c r="G36" i="235"/>
  <c r="N35" i="235"/>
  <c r="G35" i="235"/>
  <c r="N34" i="235"/>
  <c r="F34" i="235"/>
  <c r="E34" i="235"/>
  <c r="D34" i="235"/>
  <c r="N33" i="235"/>
  <c r="G33" i="235"/>
  <c r="M32" i="235"/>
  <c r="L32" i="235"/>
  <c r="K32" i="235"/>
  <c r="G32" i="235"/>
  <c r="N31" i="235"/>
  <c r="G31" i="235"/>
  <c r="N30" i="235"/>
  <c r="G30" i="235"/>
  <c r="N29" i="235"/>
  <c r="G29" i="235"/>
  <c r="G34" i="235"/>
  <c r="N28" i="235"/>
  <c r="F28" i="235"/>
  <c r="E28" i="235"/>
  <c r="D28" i="235"/>
  <c r="N27" i="235"/>
  <c r="G27" i="235"/>
  <c r="M26" i="235"/>
  <c r="L26" i="235"/>
  <c r="K26" i="235"/>
  <c r="G26" i="235"/>
  <c r="N25" i="235"/>
  <c r="G25" i="235"/>
  <c r="N24" i="235"/>
  <c r="G24" i="235"/>
  <c r="N23" i="235"/>
  <c r="G23" i="235"/>
  <c r="N22" i="235"/>
  <c r="G22" i="235"/>
  <c r="N21" i="235"/>
  <c r="G21" i="235"/>
  <c r="N20" i="235"/>
  <c r="G20" i="235"/>
  <c r="N19" i="235"/>
  <c r="G19" i="235"/>
  <c r="N18" i="235"/>
  <c r="G18" i="235"/>
  <c r="M17" i="235"/>
  <c r="L17" i="235"/>
  <c r="K17" i="235"/>
  <c r="G17" i="235"/>
  <c r="N16" i="235"/>
  <c r="G16" i="235"/>
  <c r="N15" i="235"/>
  <c r="G15" i="235"/>
  <c r="G28" i="235"/>
  <c r="N14" i="235"/>
  <c r="F14" i="235"/>
  <c r="E14" i="235"/>
  <c r="D14" i="235"/>
  <c r="N13" i="235"/>
  <c r="G13" i="235"/>
  <c r="N12" i="235"/>
  <c r="G12" i="235"/>
  <c r="N11" i="235"/>
  <c r="G11" i="235"/>
  <c r="N10" i="235"/>
  <c r="G10" i="235"/>
  <c r="M9" i="235"/>
  <c r="L9" i="235"/>
  <c r="K9" i="235"/>
  <c r="G9" i="235"/>
  <c r="N8" i="235"/>
  <c r="G8" i="235"/>
  <c r="N7" i="235"/>
  <c r="G7" i="235"/>
  <c r="N6" i="235"/>
  <c r="G6" i="235"/>
  <c r="N5" i="235"/>
  <c r="G5" i="235"/>
  <c r="N4" i="235"/>
  <c r="G4" i="235"/>
  <c r="F46" i="234"/>
  <c r="E46" i="234"/>
  <c r="D46" i="234"/>
  <c r="M45" i="234"/>
  <c r="L45" i="234"/>
  <c r="K45" i="234"/>
  <c r="G45" i="234"/>
  <c r="R44" i="234"/>
  <c r="Q44" i="234"/>
  <c r="P44" i="234"/>
  <c r="G44" i="234"/>
  <c r="N43" i="234"/>
  <c r="N45" i="234"/>
  <c r="G43" i="234"/>
  <c r="G42" i="234"/>
  <c r="G46" i="234"/>
  <c r="F41" i="234"/>
  <c r="E41" i="234"/>
  <c r="D41" i="234"/>
  <c r="G40" i="234"/>
  <c r="G39" i="234"/>
  <c r="G38" i="234"/>
  <c r="G37" i="234"/>
  <c r="M36" i="234"/>
  <c r="L36" i="234"/>
  <c r="K36" i="234"/>
  <c r="G36" i="234"/>
  <c r="N35" i="234"/>
  <c r="G35" i="234"/>
  <c r="N34" i="234"/>
  <c r="F34" i="234"/>
  <c r="E34" i="234"/>
  <c r="D34" i="234"/>
  <c r="N33" i="234"/>
  <c r="N36" i="234"/>
  <c r="G33" i="234"/>
  <c r="M32" i="234"/>
  <c r="L32" i="234"/>
  <c r="K32" i="234"/>
  <c r="G32" i="234"/>
  <c r="N31" i="234"/>
  <c r="G31" i="234"/>
  <c r="N30" i="234"/>
  <c r="G30" i="234"/>
  <c r="N29" i="234"/>
  <c r="G29" i="234"/>
  <c r="N28" i="234"/>
  <c r="F28" i="234"/>
  <c r="E28" i="234"/>
  <c r="D28" i="234"/>
  <c r="N27" i="234"/>
  <c r="N32" i="234"/>
  <c r="G27" i="234"/>
  <c r="M26" i="234"/>
  <c r="L26" i="234"/>
  <c r="K26" i="234"/>
  <c r="G26" i="234"/>
  <c r="N25" i="234"/>
  <c r="G25" i="234"/>
  <c r="N24" i="234"/>
  <c r="G24" i="234"/>
  <c r="N23" i="234"/>
  <c r="G23" i="234"/>
  <c r="N22" i="234"/>
  <c r="G22" i="234"/>
  <c r="N21" i="234"/>
  <c r="G21" i="234"/>
  <c r="N20" i="234"/>
  <c r="G20" i="234"/>
  <c r="N19" i="234"/>
  <c r="G19" i="234"/>
  <c r="N18" i="234"/>
  <c r="N26" i="234"/>
  <c r="G18" i="234"/>
  <c r="M17" i="234"/>
  <c r="L17" i="234"/>
  <c r="K17" i="234"/>
  <c r="G17" i="234"/>
  <c r="N16" i="234"/>
  <c r="G16" i="234"/>
  <c r="N15" i="234"/>
  <c r="G15" i="234"/>
  <c r="N14" i="234"/>
  <c r="F14" i="234"/>
  <c r="E14" i="234"/>
  <c r="D14" i="234"/>
  <c r="N13" i="234"/>
  <c r="G13" i="234"/>
  <c r="N12" i="234"/>
  <c r="G12" i="234"/>
  <c r="N11" i="234"/>
  <c r="G11" i="234"/>
  <c r="N10" i="234"/>
  <c r="G10" i="234"/>
  <c r="M9" i="234"/>
  <c r="L9" i="234"/>
  <c r="K9" i="234"/>
  <c r="G9" i="234"/>
  <c r="N8" i="234"/>
  <c r="G8" i="234"/>
  <c r="N7" i="234"/>
  <c r="G7" i="234"/>
  <c r="N6" i="234"/>
  <c r="G6" i="234"/>
  <c r="N5" i="234"/>
  <c r="G5" i="234"/>
  <c r="N4" i="234"/>
  <c r="G4" i="234"/>
  <c r="M36" i="201"/>
  <c r="F46" i="233"/>
  <c r="E46" i="233"/>
  <c r="D46" i="233"/>
  <c r="M45" i="233"/>
  <c r="L45" i="233"/>
  <c r="K45" i="233"/>
  <c r="G45" i="233"/>
  <c r="R44" i="233"/>
  <c r="Q44" i="233"/>
  <c r="P44" i="233"/>
  <c r="G44" i="233"/>
  <c r="N43" i="233"/>
  <c r="G43" i="233"/>
  <c r="G42" i="233"/>
  <c r="F41" i="233"/>
  <c r="E41" i="233"/>
  <c r="D41" i="233"/>
  <c r="G40" i="233"/>
  <c r="G39" i="233"/>
  <c r="G38" i="233"/>
  <c r="G37" i="233"/>
  <c r="L36" i="233"/>
  <c r="K36" i="233"/>
  <c r="G36" i="233"/>
  <c r="N35" i="233"/>
  <c r="G35" i="233"/>
  <c r="N34" i="233"/>
  <c r="F34" i="233"/>
  <c r="E34" i="233"/>
  <c r="D34" i="233"/>
  <c r="N33" i="233"/>
  <c r="G33" i="233"/>
  <c r="M32" i="233"/>
  <c r="L32" i="233"/>
  <c r="K32" i="233"/>
  <c r="G32" i="233"/>
  <c r="N31" i="233"/>
  <c r="G31" i="233"/>
  <c r="N30" i="233"/>
  <c r="G30" i="233"/>
  <c r="N29" i="233"/>
  <c r="G29" i="233"/>
  <c r="G34" i="233"/>
  <c r="N28" i="233"/>
  <c r="F28" i="233"/>
  <c r="E28" i="233"/>
  <c r="D28" i="233"/>
  <c r="N27" i="233"/>
  <c r="G27" i="233"/>
  <c r="M26" i="233"/>
  <c r="L26" i="233"/>
  <c r="K26" i="233"/>
  <c r="G26" i="233"/>
  <c r="N25" i="233"/>
  <c r="G25" i="233"/>
  <c r="N24" i="233"/>
  <c r="G24" i="233"/>
  <c r="N23" i="233"/>
  <c r="G23" i="233"/>
  <c r="N22" i="233"/>
  <c r="G22" i="233"/>
  <c r="N21" i="233"/>
  <c r="G21" i="233"/>
  <c r="N20" i="233"/>
  <c r="G20" i="233"/>
  <c r="N19" i="233"/>
  <c r="G19" i="233"/>
  <c r="N18" i="233"/>
  <c r="G18" i="233"/>
  <c r="M17" i="233"/>
  <c r="L17" i="233"/>
  <c r="K17" i="233"/>
  <c r="G17" i="233"/>
  <c r="N16" i="233"/>
  <c r="G16" i="233"/>
  <c r="N15" i="233"/>
  <c r="G15" i="233"/>
  <c r="N14" i="233"/>
  <c r="F14" i="233"/>
  <c r="E14" i="233"/>
  <c r="D14" i="233"/>
  <c r="N13" i="233"/>
  <c r="G13" i="233"/>
  <c r="N12" i="233"/>
  <c r="G12" i="233"/>
  <c r="N11" i="233"/>
  <c r="G11" i="233"/>
  <c r="N10" i="233"/>
  <c r="N17" i="233"/>
  <c r="G10" i="233"/>
  <c r="M9" i="233"/>
  <c r="L9" i="233"/>
  <c r="K9" i="233"/>
  <c r="G9" i="233"/>
  <c r="N8" i="233"/>
  <c r="G8" i="233"/>
  <c r="N7" i="233"/>
  <c r="G7" i="233"/>
  <c r="N6" i="233"/>
  <c r="G6" i="233"/>
  <c r="N5" i="233"/>
  <c r="G5" i="233"/>
  <c r="N4" i="233"/>
  <c r="G4" i="233"/>
  <c r="F46" i="232"/>
  <c r="E46" i="232"/>
  <c r="D46" i="232"/>
  <c r="M45" i="232"/>
  <c r="L45" i="232"/>
  <c r="K45" i="232"/>
  <c r="G45" i="232"/>
  <c r="R44" i="232"/>
  <c r="Q44" i="232"/>
  <c r="P44" i="232"/>
  <c r="G44" i="232"/>
  <c r="N43" i="232"/>
  <c r="G43" i="232"/>
  <c r="G42" i="232"/>
  <c r="G46" i="232"/>
  <c r="F41" i="232"/>
  <c r="E41" i="232"/>
  <c r="D41" i="232"/>
  <c r="G40" i="232"/>
  <c r="G39" i="232"/>
  <c r="G38" i="232"/>
  <c r="G37" i="232"/>
  <c r="M36" i="232"/>
  <c r="L36" i="232"/>
  <c r="K36" i="232"/>
  <c r="G36" i="232"/>
  <c r="N35" i="232"/>
  <c r="G35" i="232"/>
  <c r="N34" i="232"/>
  <c r="F34" i="232"/>
  <c r="E34" i="232"/>
  <c r="D34" i="232"/>
  <c r="N33" i="232"/>
  <c r="G33" i="232"/>
  <c r="M32" i="232"/>
  <c r="L32" i="232"/>
  <c r="K32" i="232"/>
  <c r="G32" i="232"/>
  <c r="N31" i="232"/>
  <c r="G31" i="232"/>
  <c r="N30" i="232"/>
  <c r="G30" i="232"/>
  <c r="N29" i="232"/>
  <c r="G29" i="232"/>
  <c r="N28" i="232"/>
  <c r="F28" i="232"/>
  <c r="E28" i="232"/>
  <c r="D28" i="232"/>
  <c r="N27" i="232"/>
  <c r="G27" i="232"/>
  <c r="M26" i="232"/>
  <c r="L26" i="232"/>
  <c r="K26" i="232"/>
  <c r="G26" i="232"/>
  <c r="N25" i="232"/>
  <c r="G25" i="232"/>
  <c r="N24" i="232"/>
  <c r="G24" i="232"/>
  <c r="N23" i="232"/>
  <c r="G23" i="232"/>
  <c r="N22" i="232"/>
  <c r="G22" i="232"/>
  <c r="N21" i="232"/>
  <c r="G21" i="232"/>
  <c r="N20" i="232"/>
  <c r="G20" i="232"/>
  <c r="N19" i="232"/>
  <c r="G19" i="232"/>
  <c r="N18" i="232"/>
  <c r="N26" i="232"/>
  <c r="G18" i="232"/>
  <c r="M17" i="232"/>
  <c r="L17" i="232"/>
  <c r="K17" i="232"/>
  <c r="G17" i="232"/>
  <c r="N16" i="232"/>
  <c r="G16" i="232"/>
  <c r="N15" i="232"/>
  <c r="G15" i="232"/>
  <c r="N14" i="232"/>
  <c r="F14" i="232"/>
  <c r="E14" i="232"/>
  <c r="D14" i="232"/>
  <c r="N13" i="232"/>
  <c r="G13" i="232"/>
  <c r="N12" i="232"/>
  <c r="G12" i="232"/>
  <c r="N11" i="232"/>
  <c r="G11" i="232"/>
  <c r="N10" i="232"/>
  <c r="G10" i="232"/>
  <c r="M9" i="232"/>
  <c r="L9" i="232"/>
  <c r="K9" i="232"/>
  <c r="G9" i="232"/>
  <c r="N8" i="232"/>
  <c r="G8" i="232"/>
  <c r="N7" i="232"/>
  <c r="G7" i="232"/>
  <c r="N6" i="232"/>
  <c r="G6" i="232"/>
  <c r="N5" i="232"/>
  <c r="G5" i="232"/>
  <c r="N4" i="232"/>
  <c r="G4" i="232"/>
  <c r="N43" i="220"/>
  <c r="M45" i="220"/>
  <c r="P44" i="220"/>
  <c r="F46" i="231"/>
  <c r="E46" i="231"/>
  <c r="D46" i="231"/>
  <c r="M45" i="231"/>
  <c r="L45" i="231"/>
  <c r="K45" i="231"/>
  <c r="G45" i="231"/>
  <c r="R44" i="231"/>
  <c r="Q44" i="231"/>
  <c r="P44" i="231"/>
  <c r="G44" i="231"/>
  <c r="N43" i="231"/>
  <c r="G43" i="231"/>
  <c r="G42" i="231"/>
  <c r="F41" i="231"/>
  <c r="E41" i="231"/>
  <c r="D41" i="231"/>
  <c r="G40" i="231"/>
  <c r="G39" i="231"/>
  <c r="G38" i="231"/>
  <c r="G37" i="231"/>
  <c r="M36" i="231"/>
  <c r="L36" i="231"/>
  <c r="K36" i="231"/>
  <c r="G36" i="231"/>
  <c r="N35" i="231"/>
  <c r="G35" i="231"/>
  <c r="N34" i="231"/>
  <c r="F34" i="231"/>
  <c r="E34" i="231"/>
  <c r="D34" i="231"/>
  <c r="N33" i="231"/>
  <c r="N36" i="231"/>
  <c r="G33" i="231"/>
  <c r="M32" i="231"/>
  <c r="L32" i="231"/>
  <c r="K32" i="231"/>
  <c r="G32" i="231"/>
  <c r="N31" i="231"/>
  <c r="G31" i="231"/>
  <c r="N30" i="231"/>
  <c r="G30" i="231"/>
  <c r="N29" i="231"/>
  <c r="G29" i="231"/>
  <c r="N28" i="231"/>
  <c r="F28" i="231"/>
  <c r="E28" i="231"/>
  <c r="D28" i="231"/>
  <c r="N27" i="231"/>
  <c r="G27" i="231"/>
  <c r="M26" i="231"/>
  <c r="L26" i="231"/>
  <c r="K26" i="231"/>
  <c r="G26" i="231"/>
  <c r="N25" i="231"/>
  <c r="G25" i="231"/>
  <c r="N24" i="231"/>
  <c r="G24" i="231"/>
  <c r="N23" i="231"/>
  <c r="G23" i="231"/>
  <c r="N22" i="231"/>
  <c r="G22" i="231"/>
  <c r="N21" i="231"/>
  <c r="G21" i="231"/>
  <c r="N20" i="231"/>
  <c r="G20" i="231"/>
  <c r="N19" i="231"/>
  <c r="G19" i="231"/>
  <c r="N18" i="231"/>
  <c r="G18" i="231"/>
  <c r="M17" i="231"/>
  <c r="L17" i="231"/>
  <c r="K17" i="231"/>
  <c r="G17" i="231"/>
  <c r="N16" i="231"/>
  <c r="G16" i="231"/>
  <c r="N15" i="231"/>
  <c r="G15" i="231"/>
  <c r="N14" i="231"/>
  <c r="F14" i="231"/>
  <c r="E14" i="231"/>
  <c r="D14" i="231"/>
  <c r="N13" i="231"/>
  <c r="G13" i="231"/>
  <c r="N12" i="231"/>
  <c r="G12" i="231"/>
  <c r="N11" i="231"/>
  <c r="G11" i="231"/>
  <c r="N10" i="231"/>
  <c r="G10" i="231"/>
  <c r="M9" i="231"/>
  <c r="L9" i="231"/>
  <c r="K9" i="231"/>
  <c r="G9" i="231"/>
  <c r="N8" i="231"/>
  <c r="G8" i="231"/>
  <c r="N7" i="231"/>
  <c r="G7" i="231"/>
  <c r="N6" i="231"/>
  <c r="G6" i="231"/>
  <c r="N5" i="231"/>
  <c r="G5" i="231"/>
  <c r="N4" i="231"/>
  <c r="N9" i="231"/>
  <c r="G4" i="231"/>
  <c r="F46" i="230"/>
  <c r="E46" i="230"/>
  <c r="D46" i="230"/>
  <c r="M45" i="230"/>
  <c r="L45" i="230"/>
  <c r="K45" i="230"/>
  <c r="G45" i="230"/>
  <c r="R44" i="230"/>
  <c r="Q44" i="230"/>
  <c r="P44" i="230"/>
  <c r="G44" i="230"/>
  <c r="N43" i="230"/>
  <c r="G43" i="230"/>
  <c r="G42" i="230"/>
  <c r="G46" i="230"/>
  <c r="F41" i="230"/>
  <c r="E41" i="230"/>
  <c r="D41" i="230"/>
  <c r="G40" i="230"/>
  <c r="G39" i="230"/>
  <c r="G38" i="230"/>
  <c r="G37" i="230"/>
  <c r="M36" i="230"/>
  <c r="L36" i="230"/>
  <c r="K36" i="230"/>
  <c r="G36" i="230"/>
  <c r="N35" i="230"/>
  <c r="G35" i="230"/>
  <c r="N34" i="230"/>
  <c r="F34" i="230"/>
  <c r="E34" i="230"/>
  <c r="D34" i="230"/>
  <c r="N33" i="230"/>
  <c r="G33" i="230"/>
  <c r="M32" i="230"/>
  <c r="L32" i="230"/>
  <c r="K32" i="230"/>
  <c r="G32" i="230"/>
  <c r="N31" i="230"/>
  <c r="G31" i="230"/>
  <c r="N30" i="230"/>
  <c r="G30" i="230"/>
  <c r="N29" i="230"/>
  <c r="G29" i="230"/>
  <c r="N28" i="230"/>
  <c r="F28" i="230"/>
  <c r="E28" i="230"/>
  <c r="D28" i="230"/>
  <c r="N27" i="230"/>
  <c r="G27" i="230"/>
  <c r="M26" i="230"/>
  <c r="L26" i="230"/>
  <c r="K26" i="230"/>
  <c r="G26" i="230"/>
  <c r="N25" i="230"/>
  <c r="G25" i="230"/>
  <c r="N24" i="230"/>
  <c r="G24" i="230"/>
  <c r="N23" i="230"/>
  <c r="G23" i="230"/>
  <c r="N22" i="230"/>
  <c r="G22" i="230"/>
  <c r="N21" i="230"/>
  <c r="G21" i="230"/>
  <c r="N20" i="230"/>
  <c r="G20" i="230"/>
  <c r="N19" i="230"/>
  <c r="G19" i="230"/>
  <c r="N18" i="230"/>
  <c r="G18" i="230"/>
  <c r="M17" i="230"/>
  <c r="L17" i="230"/>
  <c r="K17" i="230"/>
  <c r="G17" i="230"/>
  <c r="N16" i="230"/>
  <c r="G16" i="230"/>
  <c r="N15" i="230"/>
  <c r="G15" i="230"/>
  <c r="G28" i="230"/>
  <c r="N14" i="230"/>
  <c r="F14" i="230"/>
  <c r="E14" i="230"/>
  <c r="G14" i="230"/>
  <c r="D14" i="230"/>
  <c r="N13" i="230"/>
  <c r="G13" i="230"/>
  <c r="N12" i="230"/>
  <c r="G12" i="230"/>
  <c r="N11" i="230"/>
  <c r="G11" i="230"/>
  <c r="N10" i="230"/>
  <c r="G10" i="230"/>
  <c r="M9" i="230"/>
  <c r="L9" i="230"/>
  <c r="K9" i="230"/>
  <c r="G9" i="230"/>
  <c r="N8" i="230"/>
  <c r="G8" i="230"/>
  <c r="N7" i="230"/>
  <c r="G7" i="230"/>
  <c r="N6" i="230"/>
  <c r="G6" i="230"/>
  <c r="N5" i="230"/>
  <c r="G5" i="230"/>
  <c r="N4" i="230"/>
  <c r="G4" i="230"/>
  <c r="F28" i="201"/>
  <c r="F14" i="201"/>
  <c r="F46" i="229"/>
  <c r="E46" i="229"/>
  <c r="D46" i="229"/>
  <c r="M45" i="229"/>
  <c r="L45" i="229"/>
  <c r="K45" i="229"/>
  <c r="G45" i="229"/>
  <c r="R44" i="229"/>
  <c r="Q44" i="229"/>
  <c r="P44" i="229"/>
  <c r="G44" i="229"/>
  <c r="N43" i="229"/>
  <c r="G43" i="229"/>
  <c r="G42" i="229"/>
  <c r="G46" i="229"/>
  <c r="F41" i="229"/>
  <c r="E41" i="229"/>
  <c r="D41" i="229"/>
  <c r="G40" i="229"/>
  <c r="G39" i="229"/>
  <c r="G38" i="229"/>
  <c r="G37" i="229"/>
  <c r="M36" i="229"/>
  <c r="L36" i="229"/>
  <c r="K36" i="229"/>
  <c r="G36" i="229"/>
  <c r="N35" i="229"/>
  <c r="G35" i="229"/>
  <c r="G41" i="229"/>
  <c r="N34" i="229"/>
  <c r="F34" i="229"/>
  <c r="E34" i="229"/>
  <c r="D34" i="229"/>
  <c r="N33" i="229"/>
  <c r="N36" i="229"/>
  <c r="G33" i="229"/>
  <c r="M32" i="229"/>
  <c r="L32" i="229"/>
  <c r="K32" i="229"/>
  <c r="G32" i="229"/>
  <c r="N31" i="229"/>
  <c r="G31" i="229"/>
  <c r="N30" i="229"/>
  <c r="G30" i="229"/>
  <c r="N29" i="229"/>
  <c r="G29" i="229"/>
  <c r="N28" i="229"/>
  <c r="F28" i="229"/>
  <c r="E28" i="229"/>
  <c r="D28" i="229"/>
  <c r="N27" i="229"/>
  <c r="N32" i="229"/>
  <c r="G27" i="229"/>
  <c r="M26" i="229"/>
  <c r="L26" i="229"/>
  <c r="K26" i="229"/>
  <c r="G26" i="229"/>
  <c r="N25" i="229"/>
  <c r="G25" i="229"/>
  <c r="N24" i="229"/>
  <c r="G24" i="229"/>
  <c r="N23" i="229"/>
  <c r="G23" i="229"/>
  <c r="N22" i="229"/>
  <c r="G22" i="229"/>
  <c r="N21" i="229"/>
  <c r="G21" i="229"/>
  <c r="N20" i="229"/>
  <c r="G20" i="229"/>
  <c r="N19" i="229"/>
  <c r="G19" i="229"/>
  <c r="N18" i="229"/>
  <c r="N26" i="229"/>
  <c r="G18" i="229"/>
  <c r="M17" i="229"/>
  <c r="L17" i="229"/>
  <c r="K17" i="229"/>
  <c r="G17" i="229"/>
  <c r="N16" i="229"/>
  <c r="G16" i="229"/>
  <c r="N15" i="229"/>
  <c r="G15" i="229"/>
  <c r="N14" i="229"/>
  <c r="F14" i="229"/>
  <c r="E14" i="229"/>
  <c r="D14" i="229"/>
  <c r="N13" i="229"/>
  <c r="G13" i="229"/>
  <c r="N12" i="229"/>
  <c r="G12" i="229"/>
  <c r="N11" i="229"/>
  <c r="G11" i="229"/>
  <c r="N10" i="229"/>
  <c r="N17" i="229"/>
  <c r="G10" i="229"/>
  <c r="M9" i="229"/>
  <c r="L9" i="229"/>
  <c r="K9" i="229"/>
  <c r="K40" i="229"/>
  <c r="K42" i="229"/>
  <c r="G9" i="229"/>
  <c r="N8" i="229"/>
  <c r="G8" i="229"/>
  <c r="N7" i="229"/>
  <c r="G7" i="229"/>
  <c r="N6" i="229"/>
  <c r="G6" i="229"/>
  <c r="N5" i="229"/>
  <c r="G5" i="229"/>
  <c r="N4" i="229"/>
  <c r="G4" i="229"/>
  <c r="F46" i="228"/>
  <c r="E46" i="228"/>
  <c r="D46" i="228"/>
  <c r="M45" i="228"/>
  <c r="L45" i="228"/>
  <c r="K45" i="228"/>
  <c r="G45" i="228"/>
  <c r="R44" i="228"/>
  <c r="Q44" i="228"/>
  <c r="P44" i="228"/>
  <c r="G44" i="228"/>
  <c r="N43" i="228"/>
  <c r="S44" i="228"/>
  <c r="G43" i="228"/>
  <c r="G42" i="228"/>
  <c r="G46" i="228"/>
  <c r="F41" i="228"/>
  <c r="E41" i="228"/>
  <c r="D41" i="228"/>
  <c r="G40" i="228"/>
  <c r="G39" i="228"/>
  <c r="G38" i="228"/>
  <c r="G37" i="228"/>
  <c r="M36" i="228"/>
  <c r="L36" i="228"/>
  <c r="K36" i="228"/>
  <c r="G36" i="228"/>
  <c r="N35" i="228"/>
  <c r="G35" i="228"/>
  <c r="N34" i="228"/>
  <c r="F34" i="228"/>
  <c r="E34" i="228"/>
  <c r="D34" i="228"/>
  <c r="N33" i="228"/>
  <c r="G33" i="228"/>
  <c r="M32" i="228"/>
  <c r="L32" i="228"/>
  <c r="K32" i="228"/>
  <c r="G32" i="228"/>
  <c r="N31" i="228"/>
  <c r="G31" i="228"/>
  <c r="N30" i="228"/>
  <c r="G30" i="228"/>
  <c r="N29" i="228"/>
  <c r="G29" i="228"/>
  <c r="N28" i="228"/>
  <c r="F28" i="228"/>
  <c r="E28" i="228"/>
  <c r="D28" i="228"/>
  <c r="N27" i="228"/>
  <c r="G27" i="228"/>
  <c r="M26" i="228"/>
  <c r="L26" i="228"/>
  <c r="K26" i="228"/>
  <c r="G26" i="228"/>
  <c r="N25" i="228"/>
  <c r="G25" i="228"/>
  <c r="N24" i="228"/>
  <c r="G24" i="228"/>
  <c r="N23" i="228"/>
  <c r="G23" i="228"/>
  <c r="N22" i="228"/>
  <c r="G22" i="228"/>
  <c r="N21" i="228"/>
  <c r="G21" i="228"/>
  <c r="N20" i="228"/>
  <c r="G20" i="228"/>
  <c r="N19" i="228"/>
  <c r="G19" i="228"/>
  <c r="N18" i="228"/>
  <c r="G18" i="228"/>
  <c r="M17" i="228"/>
  <c r="L17" i="228"/>
  <c r="K17" i="228"/>
  <c r="G17" i="228"/>
  <c r="N16" i="228"/>
  <c r="G16" i="228"/>
  <c r="N15" i="228"/>
  <c r="G15" i="228"/>
  <c r="G28" i="228"/>
  <c r="N14" i="228"/>
  <c r="F14" i="228"/>
  <c r="E14" i="228"/>
  <c r="D14" i="228"/>
  <c r="N13" i="228"/>
  <c r="G13" i="228"/>
  <c r="N12" i="228"/>
  <c r="G12" i="228"/>
  <c r="N11" i="228"/>
  <c r="G11" i="228"/>
  <c r="N10" i="228"/>
  <c r="G10" i="228"/>
  <c r="M9" i="228"/>
  <c r="L9" i="228"/>
  <c r="K9" i="228"/>
  <c r="G9" i="228"/>
  <c r="N8" i="228"/>
  <c r="G8" i="228"/>
  <c r="N7" i="228"/>
  <c r="G7" i="228"/>
  <c r="N6" i="228"/>
  <c r="G6" i="228"/>
  <c r="N5" i="228"/>
  <c r="G5" i="228"/>
  <c r="N4" i="228"/>
  <c r="G4" i="228"/>
  <c r="F46" i="227"/>
  <c r="E46" i="227"/>
  <c r="D46" i="227"/>
  <c r="M45" i="227"/>
  <c r="L45" i="227"/>
  <c r="K45" i="227"/>
  <c r="G45" i="227"/>
  <c r="R44" i="227"/>
  <c r="Q44" i="227"/>
  <c r="P44" i="227"/>
  <c r="G44" i="227"/>
  <c r="N43" i="227"/>
  <c r="N45" i="227"/>
  <c r="G43" i="227"/>
  <c r="G42" i="227"/>
  <c r="G46" i="227"/>
  <c r="F41" i="227"/>
  <c r="E41" i="227"/>
  <c r="D41" i="227"/>
  <c r="G40" i="227"/>
  <c r="G39" i="227"/>
  <c r="G38" i="227"/>
  <c r="G37" i="227"/>
  <c r="M36" i="227"/>
  <c r="L36" i="227"/>
  <c r="K36" i="227"/>
  <c r="G36" i="227"/>
  <c r="N35" i="227"/>
  <c r="G35" i="227"/>
  <c r="N34" i="227"/>
  <c r="F34" i="227"/>
  <c r="E34" i="227"/>
  <c r="D34" i="227"/>
  <c r="N33" i="227"/>
  <c r="G33" i="227"/>
  <c r="M32" i="227"/>
  <c r="L32" i="227"/>
  <c r="K32" i="227"/>
  <c r="G32" i="227"/>
  <c r="N31" i="227"/>
  <c r="G31" i="227"/>
  <c r="N30" i="227"/>
  <c r="G30" i="227"/>
  <c r="N29" i="227"/>
  <c r="G29" i="227"/>
  <c r="G34" i="227"/>
  <c r="N28" i="227"/>
  <c r="F28" i="227"/>
  <c r="E28" i="227"/>
  <c r="D28" i="227"/>
  <c r="N27" i="227"/>
  <c r="G27" i="227"/>
  <c r="M26" i="227"/>
  <c r="L26" i="227"/>
  <c r="K26" i="227"/>
  <c r="G26" i="227"/>
  <c r="N25" i="227"/>
  <c r="G25" i="227"/>
  <c r="N24" i="227"/>
  <c r="G24" i="227"/>
  <c r="N23" i="227"/>
  <c r="G23" i="227"/>
  <c r="N22" i="227"/>
  <c r="G22" i="227"/>
  <c r="N21" i="227"/>
  <c r="G21" i="227"/>
  <c r="N20" i="227"/>
  <c r="G20" i="227"/>
  <c r="N19" i="227"/>
  <c r="G19" i="227"/>
  <c r="N18" i="227"/>
  <c r="G18" i="227"/>
  <c r="M17" i="227"/>
  <c r="L17" i="227"/>
  <c r="K17" i="227"/>
  <c r="G17" i="227"/>
  <c r="N16" i="227"/>
  <c r="G16" i="227"/>
  <c r="N15" i="227"/>
  <c r="G15" i="227"/>
  <c r="G28" i="227"/>
  <c r="N14" i="227"/>
  <c r="F14" i="227"/>
  <c r="E14" i="227"/>
  <c r="D14" i="227"/>
  <c r="N13" i="227"/>
  <c r="G13" i="227"/>
  <c r="N12" i="227"/>
  <c r="G12" i="227"/>
  <c r="N11" i="227"/>
  <c r="G11" i="227"/>
  <c r="N10" i="227"/>
  <c r="N17" i="227"/>
  <c r="G10" i="227"/>
  <c r="M9" i="227"/>
  <c r="L9" i="227"/>
  <c r="K9" i="227"/>
  <c r="K40" i="227"/>
  <c r="K42" i="227"/>
  <c r="G9" i="227"/>
  <c r="N8" i="227"/>
  <c r="G8" i="227"/>
  <c r="N7" i="227"/>
  <c r="G7" i="227"/>
  <c r="N6" i="227"/>
  <c r="G6" i="227"/>
  <c r="N5" i="227"/>
  <c r="G5" i="227"/>
  <c r="N4" i="227"/>
  <c r="G4" i="227"/>
  <c r="K36" i="201"/>
  <c r="K32" i="201"/>
  <c r="F46" i="226"/>
  <c r="E46" i="226"/>
  <c r="D46" i="226"/>
  <c r="M45" i="226"/>
  <c r="L45" i="226"/>
  <c r="K45" i="226"/>
  <c r="G45" i="226"/>
  <c r="R44" i="226"/>
  <c r="Q44" i="226"/>
  <c r="P44" i="226"/>
  <c r="G44" i="226"/>
  <c r="N43" i="226"/>
  <c r="G43" i="226"/>
  <c r="G42" i="226"/>
  <c r="F41" i="226"/>
  <c r="E41" i="226"/>
  <c r="D41" i="226"/>
  <c r="G40" i="226"/>
  <c r="G39" i="226"/>
  <c r="G38" i="226"/>
  <c r="G37" i="226"/>
  <c r="M36" i="226"/>
  <c r="L36" i="226"/>
  <c r="K36" i="226"/>
  <c r="G36" i="226"/>
  <c r="N35" i="226"/>
  <c r="G35" i="226"/>
  <c r="N34" i="226"/>
  <c r="F34" i="226"/>
  <c r="E34" i="226"/>
  <c r="D34" i="226"/>
  <c r="N33" i="226"/>
  <c r="G33" i="226"/>
  <c r="M32" i="226"/>
  <c r="L32" i="226"/>
  <c r="K32" i="226"/>
  <c r="G32" i="226"/>
  <c r="N31" i="226"/>
  <c r="G31" i="226"/>
  <c r="N30" i="226"/>
  <c r="G30" i="226"/>
  <c r="N29" i="226"/>
  <c r="G29" i="226"/>
  <c r="N28" i="226"/>
  <c r="F28" i="226"/>
  <c r="E28" i="226"/>
  <c r="D28" i="226"/>
  <c r="N27" i="226"/>
  <c r="G27" i="226"/>
  <c r="M26" i="226"/>
  <c r="L26" i="226"/>
  <c r="K26" i="226"/>
  <c r="G26" i="226"/>
  <c r="N25" i="226"/>
  <c r="G25" i="226"/>
  <c r="N24" i="226"/>
  <c r="G24" i="226"/>
  <c r="N23" i="226"/>
  <c r="G23" i="226"/>
  <c r="N22" i="226"/>
  <c r="G22" i="226"/>
  <c r="N21" i="226"/>
  <c r="G21" i="226"/>
  <c r="N20" i="226"/>
  <c r="G20" i="226"/>
  <c r="N19" i="226"/>
  <c r="G19" i="226"/>
  <c r="N18" i="226"/>
  <c r="N26" i="226"/>
  <c r="G18" i="226"/>
  <c r="M17" i="226"/>
  <c r="L17" i="226"/>
  <c r="K17" i="226"/>
  <c r="G17" i="226"/>
  <c r="N16" i="226"/>
  <c r="G16" i="226"/>
  <c r="N15" i="226"/>
  <c r="G15" i="226"/>
  <c r="N14" i="226"/>
  <c r="F14" i="226"/>
  <c r="E14" i="226"/>
  <c r="G14" i="226"/>
  <c r="D14" i="226"/>
  <c r="N13" i="226"/>
  <c r="G13" i="226"/>
  <c r="N12" i="226"/>
  <c r="G12" i="226"/>
  <c r="N11" i="226"/>
  <c r="G11" i="226"/>
  <c r="N10" i="226"/>
  <c r="G10" i="226"/>
  <c r="M9" i="226"/>
  <c r="L9" i="226"/>
  <c r="K9" i="226"/>
  <c r="K40" i="226"/>
  <c r="G9" i="226"/>
  <c r="N8" i="226"/>
  <c r="G8" i="226"/>
  <c r="N7" i="226"/>
  <c r="G7" i="226"/>
  <c r="N6" i="226"/>
  <c r="G6" i="226"/>
  <c r="N5" i="226"/>
  <c r="G5" i="226"/>
  <c r="N4" i="226"/>
  <c r="G4" i="226"/>
  <c r="F46" i="225"/>
  <c r="E46" i="225"/>
  <c r="D46" i="225"/>
  <c r="M45" i="225"/>
  <c r="L45" i="225"/>
  <c r="K45" i="225"/>
  <c r="G45" i="225"/>
  <c r="R44" i="225"/>
  <c r="Q44" i="225"/>
  <c r="P44" i="225"/>
  <c r="G44" i="225"/>
  <c r="N43" i="225"/>
  <c r="N45" i="225"/>
  <c r="G43" i="225"/>
  <c r="G42" i="225"/>
  <c r="F41" i="225"/>
  <c r="E41" i="225"/>
  <c r="D41" i="225"/>
  <c r="G40" i="225"/>
  <c r="G39" i="225"/>
  <c r="G38" i="225"/>
  <c r="G37" i="225"/>
  <c r="M36" i="225"/>
  <c r="L36" i="225"/>
  <c r="K36" i="225"/>
  <c r="G36" i="225"/>
  <c r="N35" i="225"/>
  <c r="G35" i="225"/>
  <c r="G41" i="225"/>
  <c r="N34" i="225"/>
  <c r="F34" i="225"/>
  <c r="E34" i="225"/>
  <c r="D34" i="225"/>
  <c r="N33" i="225"/>
  <c r="G33" i="225"/>
  <c r="M32" i="225"/>
  <c r="L32" i="225"/>
  <c r="K32" i="225"/>
  <c r="G32" i="225"/>
  <c r="N31" i="225"/>
  <c r="G31" i="225"/>
  <c r="N30" i="225"/>
  <c r="G30" i="225"/>
  <c r="N29" i="225"/>
  <c r="G29" i="225"/>
  <c r="N28" i="225"/>
  <c r="F28" i="225"/>
  <c r="E28" i="225"/>
  <c r="D28" i="225"/>
  <c r="N27" i="225"/>
  <c r="G27" i="225"/>
  <c r="M26" i="225"/>
  <c r="L26" i="225"/>
  <c r="K26" i="225"/>
  <c r="G26" i="225"/>
  <c r="N25" i="225"/>
  <c r="G25" i="225"/>
  <c r="N24" i="225"/>
  <c r="G24" i="225"/>
  <c r="N23" i="225"/>
  <c r="G23" i="225"/>
  <c r="N22" i="225"/>
  <c r="G22" i="225"/>
  <c r="N21" i="225"/>
  <c r="G21" i="225"/>
  <c r="N20" i="225"/>
  <c r="G20" i="225"/>
  <c r="N19" i="225"/>
  <c r="G19" i="225"/>
  <c r="N18" i="225"/>
  <c r="G18" i="225"/>
  <c r="M17" i="225"/>
  <c r="L17" i="225"/>
  <c r="K17" i="225"/>
  <c r="G17" i="225"/>
  <c r="N16" i="225"/>
  <c r="G16" i="225"/>
  <c r="N15" i="225"/>
  <c r="G15" i="225"/>
  <c r="N14" i="225"/>
  <c r="F14" i="225"/>
  <c r="E14" i="225"/>
  <c r="D14" i="225"/>
  <c r="N13" i="225"/>
  <c r="G13" i="225"/>
  <c r="N12" i="225"/>
  <c r="G12" i="225"/>
  <c r="N11" i="225"/>
  <c r="G11" i="225"/>
  <c r="N10" i="225"/>
  <c r="G10" i="225"/>
  <c r="M9" i="225"/>
  <c r="L9" i="225"/>
  <c r="K9" i="225"/>
  <c r="G9" i="225"/>
  <c r="N8" i="225"/>
  <c r="G8" i="225"/>
  <c r="N7" i="225"/>
  <c r="G7" i="225"/>
  <c r="N6" i="225"/>
  <c r="G6" i="225"/>
  <c r="N5" i="225"/>
  <c r="G5" i="225"/>
  <c r="N4" i="225"/>
  <c r="G4" i="225"/>
  <c r="F46" i="224"/>
  <c r="E46" i="224"/>
  <c r="D46" i="224"/>
  <c r="M45" i="224"/>
  <c r="L45" i="224"/>
  <c r="K45" i="224"/>
  <c r="G45" i="224"/>
  <c r="R44" i="224"/>
  <c r="Q44" i="224"/>
  <c r="P44" i="224"/>
  <c r="G44" i="224"/>
  <c r="N43" i="224"/>
  <c r="G43" i="224"/>
  <c r="G42" i="224"/>
  <c r="F41" i="224"/>
  <c r="E41" i="224"/>
  <c r="D41" i="224"/>
  <c r="G40" i="224"/>
  <c r="G39" i="224"/>
  <c r="G38" i="224"/>
  <c r="G37" i="224"/>
  <c r="M36" i="224"/>
  <c r="L36" i="224"/>
  <c r="K36" i="224"/>
  <c r="G36" i="224"/>
  <c r="N35" i="224"/>
  <c r="G35" i="224"/>
  <c r="G41" i="224"/>
  <c r="N34" i="224"/>
  <c r="F34" i="224"/>
  <c r="E34" i="224"/>
  <c r="D34" i="224"/>
  <c r="N33" i="224"/>
  <c r="G33" i="224"/>
  <c r="M32" i="224"/>
  <c r="L32" i="224"/>
  <c r="K32" i="224"/>
  <c r="G32" i="224"/>
  <c r="N31" i="224"/>
  <c r="G31" i="224"/>
  <c r="N30" i="224"/>
  <c r="G30" i="224"/>
  <c r="N29" i="224"/>
  <c r="G29" i="224"/>
  <c r="N28" i="224"/>
  <c r="F28" i="224"/>
  <c r="E28" i="224"/>
  <c r="D28" i="224"/>
  <c r="N27" i="224"/>
  <c r="G27" i="224"/>
  <c r="M26" i="224"/>
  <c r="L26" i="224"/>
  <c r="K26" i="224"/>
  <c r="G26" i="224"/>
  <c r="N25" i="224"/>
  <c r="G25" i="224"/>
  <c r="N24" i="224"/>
  <c r="G24" i="224"/>
  <c r="N23" i="224"/>
  <c r="G23" i="224"/>
  <c r="N22" i="224"/>
  <c r="G22" i="224"/>
  <c r="N21" i="224"/>
  <c r="G21" i="224"/>
  <c r="N20" i="224"/>
  <c r="G20" i="224"/>
  <c r="N19" i="224"/>
  <c r="G19" i="224"/>
  <c r="N18" i="224"/>
  <c r="G18" i="224"/>
  <c r="M17" i="224"/>
  <c r="L17" i="224"/>
  <c r="K17" i="224"/>
  <c r="G17" i="224"/>
  <c r="N16" i="224"/>
  <c r="G16" i="224"/>
  <c r="N15" i="224"/>
  <c r="G15" i="224"/>
  <c r="N14" i="224"/>
  <c r="F14" i="224"/>
  <c r="E14" i="224"/>
  <c r="D14" i="224"/>
  <c r="N13" i="224"/>
  <c r="G13" i="224"/>
  <c r="N12" i="224"/>
  <c r="G12" i="224"/>
  <c r="N11" i="224"/>
  <c r="G11" i="224"/>
  <c r="N10" i="224"/>
  <c r="G10" i="224"/>
  <c r="M9" i="224"/>
  <c r="L9" i="224"/>
  <c r="K9" i="224"/>
  <c r="G9" i="224"/>
  <c r="N8" i="224"/>
  <c r="G8" i="224"/>
  <c r="N7" i="224"/>
  <c r="G7" i="224"/>
  <c r="N6" i="224"/>
  <c r="G6" i="224"/>
  <c r="N5" i="224"/>
  <c r="G5" i="224"/>
  <c r="N4" i="224"/>
  <c r="G4" i="224"/>
  <c r="N10" i="201"/>
  <c r="N11" i="201"/>
  <c r="N12" i="201"/>
  <c r="N13" i="201"/>
  <c r="N14" i="201"/>
  <c r="N15" i="201"/>
  <c r="N16" i="201"/>
  <c r="F46" i="223"/>
  <c r="E46" i="223"/>
  <c r="D46" i="223"/>
  <c r="M45" i="223"/>
  <c r="L45" i="223"/>
  <c r="K45" i="223"/>
  <c r="G45" i="223"/>
  <c r="R44" i="223"/>
  <c r="Q44" i="223"/>
  <c r="P44" i="223"/>
  <c r="N44" i="223"/>
  <c r="G44" i="223"/>
  <c r="S43" i="223"/>
  <c r="N43" i="223"/>
  <c r="G43" i="223"/>
  <c r="G42" i="223"/>
  <c r="N41" i="223"/>
  <c r="F41" i="223"/>
  <c r="E41" i="223"/>
  <c r="D41" i="223"/>
  <c r="S40" i="223"/>
  <c r="G40" i="223"/>
  <c r="G39" i="223"/>
  <c r="G38" i="223"/>
  <c r="G37" i="223"/>
  <c r="M36" i="223"/>
  <c r="L36" i="223"/>
  <c r="K36" i="223"/>
  <c r="G36" i="223"/>
  <c r="N35" i="223"/>
  <c r="G35" i="223"/>
  <c r="N34" i="223"/>
  <c r="F34" i="223"/>
  <c r="E34" i="223"/>
  <c r="D34" i="223"/>
  <c r="N33" i="223"/>
  <c r="G33" i="223"/>
  <c r="M32" i="223"/>
  <c r="L32" i="223"/>
  <c r="K32" i="223"/>
  <c r="G32" i="223"/>
  <c r="N31" i="223"/>
  <c r="G31" i="223"/>
  <c r="N30" i="223"/>
  <c r="G30" i="223"/>
  <c r="N29" i="223"/>
  <c r="G29" i="223"/>
  <c r="N28" i="223"/>
  <c r="F28" i="223"/>
  <c r="E28" i="223"/>
  <c r="D28" i="223"/>
  <c r="N27" i="223"/>
  <c r="G27" i="223"/>
  <c r="M26" i="223"/>
  <c r="L26" i="223"/>
  <c r="K26" i="223"/>
  <c r="G26" i="223"/>
  <c r="N25" i="223"/>
  <c r="G25" i="223"/>
  <c r="N24" i="223"/>
  <c r="G24" i="223"/>
  <c r="N23" i="223"/>
  <c r="G23" i="223"/>
  <c r="N22" i="223"/>
  <c r="G22" i="223"/>
  <c r="N21" i="223"/>
  <c r="G21" i="223"/>
  <c r="N20" i="223"/>
  <c r="G20" i="223"/>
  <c r="N19" i="223"/>
  <c r="G19" i="223"/>
  <c r="N18" i="223"/>
  <c r="G18" i="223"/>
  <c r="M17" i="223"/>
  <c r="L17" i="223"/>
  <c r="K17" i="223"/>
  <c r="G17" i="223"/>
  <c r="N16" i="223"/>
  <c r="G16" i="223"/>
  <c r="N15" i="223"/>
  <c r="G15" i="223"/>
  <c r="N14" i="223"/>
  <c r="F14" i="223"/>
  <c r="E14" i="223"/>
  <c r="D14" i="223"/>
  <c r="N13" i="223"/>
  <c r="G13" i="223"/>
  <c r="N12" i="223"/>
  <c r="G12" i="223"/>
  <c r="N11" i="223"/>
  <c r="G11" i="223"/>
  <c r="N10" i="223"/>
  <c r="G10" i="223"/>
  <c r="M9" i="223"/>
  <c r="L9" i="223"/>
  <c r="K9" i="223"/>
  <c r="G9" i="223"/>
  <c r="N8" i="223"/>
  <c r="G8" i="223"/>
  <c r="N7" i="223"/>
  <c r="G7" i="223"/>
  <c r="N6" i="223"/>
  <c r="G6" i="223"/>
  <c r="N5" i="223"/>
  <c r="G5" i="223"/>
  <c r="N4" i="223"/>
  <c r="G4" i="223"/>
  <c r="F46" i="222"/>
  <c r="E46" i="222"/>
  <c r="D46" i="222"/>
  <c r="M45" i="222"/>
  <c r="L45" i="222"/>
  <c r="K45" i="222"/>
  <c r="G45" i="222"/>
  <c r="R44" i="222"/>
  <c r="Q44" i="222"/>
  <c r="P44" i="222"/>
  <c r="N44" i="222"/>
  <c r="G44" i="222"/>
  <c r="S43" i="222"/>
  <c r="N43" i="222"/>
  <c r="N45" i="222"/>
  <c r="G43" i="222"/>
  <c r="G42" i="222"/>
  <c r="N41" i="222"/>
  <c r="F41" i="222"/>
  <c r="E41" i="222"/>
  <c r="D41" i="222"/>
  <c r="S40" i="222"/>
  <c r="G40" i="222"/>
  <c r="G39" i="222"/>
  <c r="G38" i="222"/>
  <c r="G37" i="222"/>
  <c r="L36" i="222"/>
  <c r="K36" i="222"/>
  <c r="G36" i="222"/>
  <c r="N35" i="222"/>
  <c r="G35" i="222"/>
  <c r="N34" i="222"/>
  <c r="F34" i="222"/>
  <c r="E34" i="222"/>
  <c r="D34" i="222"/>
  <c r="N33" i="222"/>
  <c r="N36" i="222"/>
  <c r="G33" i="222"/>
  <c r="M32" i="222"/>
  <c r="L32" i="222"/>
  <c r="K32" i="222"/>
  <c r="G32" i="222"/>
  <c r="N31" i="222"/>
  <c r="G31" i="222"/>
  <c r="N30" i="222"/>
  <c r="G30" i="222"/>
  <c r="N29" i="222"/>
  <c r="G29" i="222"/>
  <c r="G34" i="222"/>
  <c r="N28" i="222"/>
  <c r="F28" i="222"/>
  <c r="E28" i="222"/>
  <c r="D28" i="222"/>
  <c r="N27" i="222"/>
  <c r="G27" i="222"/>
  <c r="M26" i="222"/>
  <c r="L26" i="222"/>
  <c r="K26" i="222"/>
  <c r="G26" i="222"/>
  <c r="N25" i="222"/>
  <c r="G25" i="222"/>
  <c r="N24" i="222"/>
  <c r="G24" i="222"/>
  <c r="N23" i="222"/>
  <c r="G23" i="222"/>
  <c r="N22" i="222"/>
  <c r="G22" i="222"/>
  <c r="N21" i="222"/>
  <c r="G21" i="222"/>
  <c r="N20" i="222"/>
  <c r="G20" i="222"/>
  <c r="N19" i="222"/>
  <c r="G19" i="222"/>
  <c r="N18" i="222"/>
  <c r="N26" i="222"/>
  <c r="G18" i="222"/>
  <c r="M17" i="222"/>
  <c r="L17" i="222"/>
  <c r="K17" i="222"/>
  <c r="G17" i="222"/>
  <c r="N16" i="222"/>
  <c r="G16" i="222"/>
  <c r="N15" i="222"/>
  <c r="G15" i="222"/>
  <c r="N14" i="222"/>
  <c r="F14" i="222"/>
  <c r="E14" i="222"/>
  <c r="D14" i="222"/>
  <c r="N13" i="222"/>
  <c r="G13" i="222"/>
  <c r="N12" i="222"/>
  <c r="G12" i="222"/>
  <c r="N11" i="222"/>
  <c r="G11" i="222"/>
  <c r="N10" i="222"/>
  <c r="G10" i="222"/>
  <c r="M9" i="222"/>
  <c r="L9" i="222"/>
  <c r="L40" i="222"/>
  <c r="L42" i="222"/>
  <c r="K9" i="222"/>
  <c r="G9" i="222"/>
  <c r="N8" i="222"/>
  <c r="G8" i="222"/>
  <c r="N7" i="222"/>
  <c r="G7" i="222"/>
  <c r="N6" i="222"/>
  <c r="G6" i="222"/>
  <c r="N5" i="222"/>
  <c r="G5" i="222"/>
  <c r="N4" i="222"/>
  <c r="G4" i="222"/>
  <c r="F46" i="221"/>
  <c r="E46" i="221"/>
  <c r="D46" i="221"/>
  <c r="M45" i="221"/>
  <c r="L45" i="221"/>
  <c r="K45" i="221"/>
  <c r="G45" i="221"/>
  <c r="R44" i="221"/>
  <c r="Q44" i="221"/>
  <c r="P44" i="221"/>
  <c r="N44" i="221"/>
  <c r="G44" i="221"/>
  <c r="S43" i="221"/>
  <c r="N43" i="221"/>
  <c r="G43" i="221"/>
  <c r="G42" i="221"/>
  <c r="N41" i="221"/>
  <c r="F41" i="221"/>
  <c r="E41" i="221"/>
  <c r="D41" i="221"/>
  <c r="S40" i="221"/>
  <c r="G40" i="221"/>
  <c r="G39" i="221"/>
  <c r="G38" i="221"/>
  <c r="G37" i="221"/>
  <c r="M36" i="221"/>
  <c r="L36" i="221"/>
  <c r="K36" i="221"/>
  <c r="G36" i="221"/>
  <c r="N35" i="221"/>
  <c r="G35" i="221"/>
  <c r="N34" i="221"/>
  <c r="F34" i="221"/>
  <c r="E34" i="221"/>
  <c r="D34" i="221"/>
  <c r="N33" i="221"/>
  <c r="G33" i="221"/>
  <c r="M32" i="221"/>
  <c r="L32" i="221"/>
  <c r="K32" i="221"/>
  <c r="G32" i="221"/>
  <c r="N31" i="221"/>
  <c r="G31" i="221"/>
  <c r="N30" i="221"/>
  <c r="G30" i="221"/>
  <c r="N29" i="221"/>
  <c r="G29" i="221"/>
  <c r="N28" i="221"/>
  <c r="F28" i="221"/>
  <c r="E28" i="221"/>
  <c r="D28" i="221"/>
  <c r="N27" i="221"/>
  <c r="G27" i="221"/>
  <c r="M26" i="221"/>
  <c r="L26" i="221"/>
  <c r="K26" i="221"/>
  <c r="G26" i="221"/>
  <c r="N25" i="221"/>
  <c r="G25" i="221"/>
  <c r="N24" i="221"/>
  <c r="G24" i="221"/>
  <c r="N23" i="221"/>
  <c r="G23" i="221"/>
  <c r="N22" i="221"/>
  <c r="G22" i="221"/>
  <c r="N21" i="221"/>
  <c r="G21" i="221"/>
  <c r="N20" i="221"/>
  <c r="G20" i="221"/>
  <c r="N19" i="221"/>
  <c r="G19" i="221"/>
  <c r="N18" i="221"/>
  <c r="G18" i="221"/>
  <c r="M17" i="221"/>
  <c r="L17" i="221"/>
  <c r="K17" i="221"/>
  <c r="G17" i="221"/>
  <c r="N16" i="221"/>
  <c r="G16" i="221"/>
  <c r="N15" i="221"/>
  <c r="G15" i="221"/>
  <c r="N14" i="221"/>
  <c r="F14" i="221"/>
  <c r="E14" i="221"/>
  <c r="D14" i="221"/>
  <c r="N13" i="221"/>
  <c r="G13" i="221"/>
  <c r="N12" i="221"/>
  <c r="G12" i="221"/>
  <c r="N11" i="221"/>
  <c r="G11" i="221"/>
  <c r="N10" i="221"/>
  <c r="G10" i="221"/>
  <c r="M9" i="221"/>
  <c r="L9" i="221"/>
  <c r="K9" i="221"/>
  <c r="G9" i="221"/>
  <c r="N8" i="221"/>
  <c r="G8" i="221"/>
  <c r="N7" i="221"/>
  <c r="G7" i="221"/>
  <c r="N6" i="221"/>
  <c r="G6" i="221"/>
  <c r="N5" i="221"/>
  <c r="G5" i="221"/>
  <c r="N4" i="221"/>
  <c r="N9" i="221"/>
  <c r="G4" i="221"/>
  <c r="D28" i="201"/>
  <c r="F46" i="220"/>
  <c r="E46" i="220"/>
  <c r="D46" i="220"/>
  <c r="L45" i="220"/>
  <c r="K45" i="220"/>
  <c r="G45" i="220"/>
  <c r="N44" i="220"/>
  <c r="G44" i="220"/>
  <c r="S43" i="220"/>
  <c r="G43" i="220"/>
  <c r="G42" i="220"/>
  <c r="N41" i="220"/>
  <c r="F41" i="220"/>
  <c r="E41" i="220"/>
  <c r="D41" i="220"/>
  <c r="S40" i="220"/>
  <c r="G40" i="220"/>
  <c r="G39" i="220"/>
  <c r="G38" i="220"/>
  <c r="G37" i="220"/>
  <c r="M36" i="220"/>
  <c r="L36" i="220"/>
  <c r="K36" i="220"/>
  <c r="G36" i="220"/>
  <c r="N35" i="220"/>
  <c r="G35" i="220"/>
  <c r="N34" i="220"/>
  <c r="F34" i="220"/>
  <c r="E34" i="220"/>
  <c r="D34" i="220"/>
  <c r="N33" i="220"/>
  <c r="G33" i="220"/>
  <c r="M32" i="220"/>
  <c r="L32" i="220"/>
  <c r="K32" i="220"/>
  <c r="G32" i="220"/>
  <c r="N31" i="220"/>
  <c r="G31" i="220"/>
  <c r="N30" i="220"/>
  <c r="G30" i="220"/>
  <c r="N29" i="220"/>
  <c r="G29" i="220"/>
  <c r="N28" i="220"/>
  <c r="F28" i="220"/>
  <c r="E28" i="220"/>
  <c r="D28" i="220"/>
  <c r="N27" i="220"/>
  <c r="G27" i="220"/>
  <c r="M26" i="220"/>
  <c r="L26" i="220"/>
  <c r="K26" i="220"/>
  <c r="G26" i="220"/>
  <c r="N25" i="220"/>
  <c r="G25" i="220"/>
  <c r="N24" i="220"/>
  <c r="G24" i="220"/>
  <c r="N23" i="220"/>
  <c r="G23" i="220"/>
  <c r="N22" i="220"/>
  <c r="G22" i="220"/>
  <c r="N21" i="220"/>
  <c r="G21" i="220"/>
  <c r="N20" i="220"/>
  <c r="G20" i="220"/>
  <c r="N19" i="220"/>
  <c r="G19" i="220"/>
  <c r="N18" i="220"/>
  <c r="G18" i="220"/>
  <c r="M17" i="220"/>
  <c r="L17" i="220"/>
  <c r="K17" i="220"/>
  <c r="G17" i="220"/>
  <c r="N16" i="220"/>
  <c r="G16" i="220"/>
  <c r="N15" i="220"/>
  <c r="G15" i="220"/>
  <c r="N14" i="220"/>
  <c r="F14" i="220"/>
  <c r="E14" i="220"/>
  <c r="G14" i="220"/>
  <c r="D14" i="220"/>
  <c r="N13" i="220"/>
  <c r="G13" i="220"/>
  <c r="N12" i="220"/>
  <c r="G12" i="220"/>
  <c r="N11" i="220"/>
  <c r="G11" i="220"/>
  <c r="N10" i="220"/>
  <c r="G10" i="220"/>
  <c r="M9" i="220"/>
  <c r="L9" i="220"/>
  <c r="K9" i="220"/>
  <c r="G9" i="220"/>
  <c r="N8" i="220"/>
  <c r="G8" i="220"/>
  <c r="N7" i="220"/>
  <c r="G7" i="220"/>
  <c r="N6" i="220"/>
  <c r="G6" i="220"/>
  <c r="N5" i="220"/>
  <c r="G5" i="220"/>
  <c r="N4" i="220"/>
  <c r="G4" i="220"/>
  <c r="F46" i="219"/>
  <c r="E46" i="219"/>
  <c r="D46" i="219"/>
  <c r="M45" i="219"/>
  <c r="L45" i="219"/>
  <c r="K45" i="219"/>
  <c r="G45" i="219"/>
  <c r="R44" i="219"/>
  <c r="Q44" i="219"/>
  <c r="P44" i="219"/>
  <c r="N44" i="219"/>
  <c r="G44" i="219"/>
  <c r="S43" i="219"/>
  <c r="N43" i="219"/>
  <c r="G43" i="219"/>
  <c r="G42" i="219"/>
  <c r="N41" i="219"/>
  <c r="F41" i="219"/>
  <c r="E41" i="219"/>
  <c r="D41" i="219"/>
  <c r="S40" i="219"/>
  <c r="G40" i="219"/>
  <c r="G39" i="219"/>
  <c r="G38" i="219"/>
  <c r="G37" i="219"/>
  <c r="M36" i="219"/>
  <c r="L36" i="219"/>
  <c r="K36" i="219"/>
  <c r="G36" i="219"/>
  <c r="N35" i="219"/>
  <c r="G35" i="219"/>
  <c r="N34" i="219"/>
  <c r="F34" i="219"/>
  <c r="E34" i="219"/>
  <c r="D34" i="219"/>
  <c r="N33" i="219"/>
  <c r="G33" i="219"/>
  <c r="M32" i="219"/>
  <c r="L32" i="219"/>
  <c r="K32" i="219"/>
  <c r="G32" i="219"/>
  <c r="N31" i="219"/>
  <c r="G31" i="219"/>
  <c r="N30" i="219"/>
  <c r="G30" i="219"/>
  <c r="N29" i="219"/>
  <c r="G29" i="219"/>
  <c r="G34" i="219"/>
  <c r="N28" i="219"/>
  <c r="F28" i="219"/>
  <c r="E28" i="219"/>
  <c r="D28" i="219"/>
  <c r="N27" i="219"/>
  <c r="G27" i="219"/>
  <c r="M26" i="219"/>
  <c r="L26" i="219"/>
  <c r="K26" i="219"/>
  <c r="G26" i="219"/>
  <c r="N25" i="219"/>
  <c r="G25" i="219"/>
  <c r="N24" i="219"/>
  <c r="G24" i="219"/>
  <c r="N23" i="219"/>
  <c r="G23" i="219"/>
  <c r="N22" i="219"/>
  <c r="G22" i="219"/>
  <c r="N21" i="219"/>
  <c r="G21" i="219"/>
  <c r="N20" i="219"/>
  <c r="G20" i="219"/>
  <c r="N19" i="219"/>
  <c r="G19" i="219"/>
  <c r="N18" i="219"/>
  <c r="G18" i="219"/>
  <c r="M17" i="219"/>
  <c r="L17" i="219"/>
  <c r="K17" i="219"/>
  <c r="G17" i="219"/>
  <c r="N16" i="219"/>
  <c r="G16" i="219"/>
  <c r="N15" i="219"/>
  <c r="G15" i="219"/>
  <c r="G28" i="219"/>
  <c r="N14" i="219"/>
  <c r="F14" i="219"/>
  <c r="E14" i="219"/>
  <c r="D14" i="219"/>
  <c r="N13" i="219"/>
  <c r="G13" i="219"/>
  <c r="N12" i="219"/>
  <c r="G12" i="219"/>
  <c r="N11" i="219"/>
  <c r="G11" i="219"/>
  <c r="N10" i="219"/>
  <c r="G10" i="219"/>
  <c r="M9" i="219"/>
  <c r="L9" i="219"/>
  <c r="K9" i="219"/>
  <c r="G9" i="219"/>
  <c r="N8" i="219"/>
  <c r="G8" i="219"/>
  <c r="N7" i="219"/>
  <c r="G7" i="219"/>
  <c r="N6" i="219"/>
  <c r="G6" i="219"/>
  <c r="N5" i="219"/>
  <c r="G5" i="219"/>
  <c r="N4" i="219"/>
  <c r="G4" i="219"/>
  <c r="E14" i="201"/>
  <c r="F46" i="218"/>
  <c r="E46" i="218"/>
  <c r="D46" i="218"/>
  <c r="M45" i="218"/>
  <c r="L45" i="218"/>
  <c r="K45" i="218"/>
  <c r="G45" i="218"/>
  <c r="R44" i="218"/>
  <c r="Q44" i="218"/>
  <c r="P44" i="218"/>
  <c r="N44" i="218"/>
  <c r="G44" i="218"/>
  <c r="S43" i="218"/>
  <c r="N43" i="218"/>
  <c r="G43" i="218"/>
  <c r="G42" i="218"/>
  <c r="N41" i="218"/>
  <c r="F41" i="218"/>
  <c r="E41" i="218"/>
  <c r="D41" i="218"/>
  <c r="S40" i="218"/>
  <c r="G40" i="218"/>
  <c r="G39" i="218"/>
  <c r="G38" i="218"/>
  <c r="G37" i="218"/>
  <c r="M36" i="218"/>
  <c r="L36" i="218"/>
  <c r="K36" i="218"/>
  <c r="G36" i="218"/>
  <c r="N35" i="218"/>
  <c r="G35" i="218"/>
  <c r="N34" i="218"/>
  <c r="F34" i="218"/>
  <c r="E34" i="218"/>
  <c r="D34" i="218"/>
  <c r="N33" i="218"/>
  <c r="G33" i="218"/>
  <c r="M32" i="218"/>
  <c r="L32" i="218"/>
  <c r="K32" i="218"/>
  <c r="G32" i="218"/>
  <c r="N31" i="218"/>
  <c r="G31" i="218"/>
  <c r="N30" i="218"/>
  <c r="G30" i="218"/>
  <c r="N29" i="218"/>
  <c r="G29" i="218"/>
  <c r="N28" i="218"/>
  <c r="F28" i="218"/>
  <c r="E28" i="218"/>
  <c r="D28" i="218"/>
  <c r="N27" i="218"/>
  <c r="G27" i="218"/>
  <c r="M26" i="218"/>
  <c r="L26" i="218"/>
  <c r="K26" i="218"/>
  <c r="G26" i="218"/>
  <c r="N25" i="218"/>
  <c r="G25" i="218"/>
  <c r="N24" i="218"/>
  <c r="G24" i="218"/>
  <c r="N23" i="218"/>
  <c r="G23" i="218"/>
  <c r="N22" i="218"/>
  <c r="G22" i="218"/>
  <c r="N21" i="218"/>
  <c r="G21" i="218"/>
  <c r="N20" i="218"/>
  <c r="G20" i="218"/>
  <c r="N19" i="218"/>
  <c r="G19" i="218"/>
  <c r="N18" i="218"/>
  <c r="G18" i="218"/>
  <c r="M17" i="218"/>
  <c r="L17" i="218"/>
  <c r="K17" i="218"/>
  <c r="G17" i="218"/>
  <c r="N16" i="218"/>
  <c r="G16" i="218"/>
  <c r="N15" i="218"/>
  <c r="G15" i="218"/>
  <c r="N14" i="218"/>
  <c r="F14" i="218"/>
  <c r="G14" i="218"/>
  <c r="D14" i="218"/>
  <c r="N13" i="218"/>
  <c r="G13" i="218"/>
  <c r="N12" i="218"/>
  <c r="G12" i="218"/>
  <c r="N11" i="218"/>
  <c r="G11" i="218"/>
  <c r="N10" i="218"/>
  <c r="G10" i="218"/>
  <c r="M9" i="218"/>
  <c r="L9" i="218"/>
  <c r="K9" i="218"/>
  <c r="G9" i="218"/>
  <c r="N8" i="218"/>
  <c r="G8" i="218"/>
  <c r="N7" i="218"/>
  <c r="G7" i="218"/>
  <c r="N6" i="218"/>
  <c r="G6" i="218"/>
  <c r="N5" i="218"/>
  <c r="G5" i="218"/>
  <c r="N4" i="218"/>
  <c r="G4" i="218"/>
  <c r="E34" i="201"/>
  <c r="F46" i="217"/>
  <c r="E46" i="217"/>
  <c r="D46" i="217"/>
  <c r="M45" i="217"/>
  <c r="L45" i="217"/>
  <c r="K45" i="217"/>
  <c r="G45" i="217"/>
  <c r="R44" i="217"/>
  <c r="Q44" i="217"/>
  <c r="P44" i="217"/>
  <c r="N44" i="217"/>
  <c r="G44" i="217"/>
  <c r="S43" i="217"/>
  <c r="N43" i="217"/>
  <c r="S44" i="217"/>
  <c r="G43" i="217"/>
  <c r="G42" i="217"/>
  <c r="N41" i="217"/>
  <c r="F41" i="217"/>
  <c r="E41" i="217"/>
  <c r="D41" i="217"/>
  <c r="S40" i="217"/>
  <c r="G40" i="217"/>
  <c r="G39" i="217"/>
  <c r="G38" i="217"/>
  <c r="G37" i="217"/>
  <c r="M36" i="217"/>
  <c r="L36" i="217"/>
  <c r="K36" i="217"/>
  <c r="G36" i="217"/>
  <c r="N35" i="217"/>
  <c r="G35" i="217"/>
  <c r="N34" i="217"/>
  <c r="F34" i="217"/>
  <c r="E34" i="217"/>
  <c r="D34" i="217"/>
  <c r="N33" i="217"/>
  <c r="G33" i="217"/>
  <c r="M32" i="217"/>
  <c r="L32" i="217"/>
  <c r="K32" i="217"/>
  <c r="G32" i="217"/>
  <c r="N31" i="217"/>
  <c r="G31" i="217"/>
  <c r="N30" i="217"/>
  <c r="G30" i="217"/>
  <c r="N29" i="217"/>
  <c r="G29" i="217"/>
  <c r="N28" i="217"/>
  <c r="F28" i="217"/>
  <c r="E28" i="217"/>
  <c r="D28" i="217"/>
  <c r="N27" i="217"/>
  <c r="G27" i="217"/>
  <c r="M26" i="217"/>
  <c r="L26" i="217"/>
  <c r="K26" i="217"/>
  <c r="G26" i="217"/>
  <c r="N25" i="217"/>
  <c r="G25" i="217"/>
  <c r="N24" i="217"/>
  <c r="G24" i="217"/>
  <c r="N23" i="217"/>
  <c r="G23" i="217"/>
  <c r="N22" i="217"/>
  <c r="G22" i="217"/>
  <c r="N21" i="217"/>
  <c r="G21" i="217"/>
  <c r="N20" i="217"/>
  <c r="G20" i="217"/>
  <c r="N19" i="217"/>
  <c r="G19" i="217"/>
  <c r="N18" i="217"/>
  <c r="G18" i="217"/>
  <c r="M17" i="217"/>
  <c r="L17" i="217"/>
  <c r="K17" i="217"/>
  <c r="G17" i="217"/>
  <c r="N16" i="217"/>
  <c r="G16" i="217"/>
  <c r="N15" i="217"/>
  <c r="G15" i="217"/>
  <c r="N14" i="217"/>
  <c r="F14" i="217"/>
  <c r="E14" i="217"/>
  <c r="D14" i="217"/>
  <c r="N13" i="217"/>
  <c r="G13" i="217"/>
  <c r="N12" i="217"/>
  <c r="G12" i="217"/>
  <c r="N11" i="217"/>
  <c r="G11" i="217"/>
  <c r="N10" i="217"/>
  <c r="G10" i="217"/>
  <c r="M9" i="217"/>
  <c r="L9" i="217"/>
  <c r="K9" i="217"/>
  <c r="G9" i="217"/>
  <c r="N8" i="217"/>
  <c r="G8" i="217"/>
  <c r="N7" i="217"/>
  <c r="G7" i="217"/>
  <c r="N6" i="217"/>
  <c r="G6" i="217"/>
  <c r="N5" i="217"/>
  <c r="G5" i="217"/>
  <c r="N4" i="217"/>
  <c r="G4" i="217"/>
  <c r="F46" i="216"/>
  <c r="E46" i="216"/>
  <c r="D46" i="216"/>
  <c r="M45" i="216"/>
  <c r="L45" i="216"/>
  <c r="K45" i="216"/>
  <c r="G45" i="216"/>
  <c r="R44" i="216"/>
  <c r="Q44" i="216"/>
  <c r="P44" i="216"/>
  <c r="G44" i="216"/>
  <c r="N43" i="216"/>
  <c r="G43" i="216"/>
  <c r="G42" i="216"/>
  <c r="F41" i="216"/>
  <c r="E41" i="216"/>
  <c r="D41" i="216"/>
  <c r="G40" i="216"/>
  <c r="G39" i="216"/>
  <c r="G38" i="216"/>
  <c r="G37" i="216"/>
  <c r="M36" i="216"/>
  <c r="L36" i="216"/>
  <c r="K36" i="216"/>
  <c r="G36" i="216"/>
  <c r="N35" i="216"/>
  <c r="G35" i="216"/>
  <c r="N34" i="216"/>
  <c r="F34" i="216"/>
  <c r="E34" i="216"/>
  <c r="D34" i="216"/>
  <c r="N33" i="216"/>
  <c r="G33" i="216"/>
  <c r="M32" i="216"/>
  <c r="L32" i="216"/>
  <c r="K32" i="216"/>
  <c r="G32" i="216"/>
  <c r="N31" i="216"/>
  <c r="G31" i="216"/>
  <c r="N30" i="216"/>
  <c r="G30" i="216"/>
  <c r="N29" i="216"/>
  <c r="G29" i="216"/>
  <c r="N28" i="216"/>
  <c r="F28" i="216"/>
  <c r="E28" i="216"/>
  <c r="D28" i="216"/>
  <c r="N27" i="216"/>
  <c r="G27" i="216"/>
  <c r="M26" i="216"/>
  <c r="L26" i="216"/>
  <c r="K26" i="216"/>
  <c r="G26" i="216"/>
  <c r="N25" i="216"/>
  <c r="G25" i="216"/>
  <c r="N24" i="216"/>
  <c r="G24" i="216"/>
  <c r="N23" i="216"/>
  <c r="G23" i="216"/>
  <c r="N22" i="216"/>
  <c r="G22" i="216"/>
  <c r="N21" i="216"/>
  <c r="G21" i="216"/>
  <c r="N20" i="216"/>
  <c r="G20" i="216"/>
  <c r="N19" i="216"/>
  <c r="G19" i="216"/>
  <c r="N18" i="216"/>
  <c r="G18" i="216"/>
  <c r="M17" i="216"/>
  <c r="L17" i="216"/>
  <c r="K17" i="216"/>
  <c r="G17" i="216"/>
  <c r="N16" i="216"/>
  <c r="G16" i="216"/>
  <c r="N15" i="216"/>
  <c r="G15" i="216"/>
  <c r="N14" i="216"/>
  <c r="F14" i="216"/>
  <c r="E14" i="216"/>
  <c r="D14" i="216"/>
  <c r="N13" i="216"/>
  <c r="G13" i="216"/>
  <c r="N12" i="216"/>
  <c r="G12" i="216"/>
  <c r="N11" i="216"/>
  <c r="G11" i="216"/>
  <c r="N10" i="216"/>
  <c r="G10" i="216"/>
  <c r="M9" i="216"/>
  <c r="L9" i="216"/>
  <c r="K9" i="216"/>
  <c r="G9" i="216"/>
  <c r="N8" i="216"/>
  <c r="G8" i="216"/>
  <c r="N7" i="216"/>
  <c r="G7" i="216"/>
  <c r="N6" i="216"/>
  <c r="G6" i="216"/>
  <c r="N5" i="216"/>
  <c r="G5" i="216"/>
  <c r="N4" i="216"/>
  <c r="G4" i="216"/>
  <c r="F46" i="215"/>
  <c r="E46" i="215"/>
  <c r="D46" i="215"/>
  <c r="M45" i="215"/>
  <c r="L45" i="215"/>
  <c r="K45" i="215"/>
  <c r="G45" i="215"/>
  <c r="R44" i="215"/>
  <c r="Q44" i="215"/>
  <c r="P44" i="215"/>
  <c r="N44" i="215"/>
  <c r="G44" i="215"/>
  <c r="S43" i="215"/>
  <c r="N43" i="215"/>
  <c r="G43" i="215"/>
  <c r="G42" i="215"/>
  <c r="N41" i="215"/>
  <c r="F41" i="215"/>
  <c r="E41" i="215"/>
  <c r="D41" i="215"/>
  <c r="S40" i="215"/>
  <c r="G40" i="215"/>
  <c r="G39" i="215"/>
  <c r="G38" i="215"/>
  <c r="G37" i="215"/>
  <c r="M36" i="215"/>
  <c r="L36" i="215"/>
  <c r="K36" i="215"/>
  <c r="G36" i="215"/>
  <c r="N35" i="215"/>
  <c r="G35" i="215"/>
  <c r="N34" i="215"/>
  <c r="F34" i="215"/>
  <c r="E34" i="215"/>
  <c r="D34" i="215"/>
  <c r="N33" i="215"/>
  <c r="G33" i="215"/>
  <c r="M32" i="215"/>
  <c r="L32" i="215"/>
  <c r="K32" i="215"/>
  <c r="G32" i="215"/>
  <c r="N31" i="215"/>
  <c r="G31" i="215"/>
  <c r="N30" i="215"/>
  <c r="G30" i="215"/>
  <c r="N29" i="215"/>
  <c r="G29" i="215"/>
  <c r="N28" i="215"/>
  <c r="F28" i="215"/>
  <c r="E28" i="215"/>
  <c r="D28" i="215"/>
  <c r="N27" i="215"/>
  <c r="G27" i="215"/>
  <c r="M26" i="215"/>
  <c r="L26" i="215"/>
  <c r="K26" i="215"/>
  <c r="G26" i="215"/>
  <c r="N25" i="215"/>
  <c r="G25" i="215"/>
  <c r="N24" i="215"/>
  <c r="G24" i="215"/>
  <c r="N23" i="215"/>
  <c r="G23" i="215"/>
  <c r="N22" i="215"/>
  <c r="G22" i="215"/>
  <c r="N21" i="215"/>
  <c r="G21" i="215"/>
  <c r="N20" i="215"/>
  <c r="G20" i="215"/>
  <c r="N19" i="215"/>
  <c r="G19" i="215"/>
  <c r="N18" i="215"/>
  <c r="G18" i="215"/>
  <c r="M17" i="215"/>
  <c r="L17" i="215"/>
  <c r="K17" i="215"/>
  <c r="G17" i="215"/>
  <c r="N16" i="215"/>
  <c r="G16" i="215"/>
  <c r="N15" i="215"/>
  <c r="G15" i="215"/>
  <c r="N14" i="215"/>
  <c r="F14" i="215"/>
  <c r="E14" i="215"/>
  <c r="D14" i="215"/>
  <c r="N13" i="215"/>
  <c r="G13" i="215"/>
  <c r="N12" i="215"/>
  <c r="G12" i="215"/>
  <c r="N11" i="215"/>
  <c r="G11" i="215"/>
  <c r="N10" i="215"/>
  <c r="G10" i="215"/>
  <c r="M9" i="215"/>
  <c r="L9" i="215"/>
  <c r="K9" i="215"/>
  <c r="G9" i="215"/>
  <c r="N8" i="215"/>
  <c r="G8" i="215"/>
  <c r="N7" i="215"/>
  <c r="G7" i="215"/>
  <c r="N6" i="215"/>
  <c r="G6" i="215"/>
  <c r="N5" i="215"/>
  <c r="G5" i="215"/>
  <c r="N4" i="215"/>
  <c r="G4" i="215"/>
  <c r="E41" i="201"/>
  <c r="D14" i="201"/>
  <c r="F46" i="214"/>
  <c r="E46" i="214"/>
  <c r="D46" i="214"/>
  <c r="M45" i="214"/>
  <c r="L45" i="214"/>
  <c r="K45" i="214"/>
  <c r="G45" i="214"/>
  <c r="R44" i="214"/>
  <c r="Q44" i="214"/>
  <c r="P44" i="214"/>
  <c r="N44" i="214"/>
  <c r="G44" i="214"/>
  <c r="S43" i="214"/>
  <c r="N43" i="214"/>
  <c r="G43" i="214"/>
  <c r="G42" i="214"/>
  <c r="N41" i="214"/>
  <c r="F41" i="214"/>
  <c r="E41" i="214"/>
  <c r="D41" i="214"/>
  <c r="S40" i="214"/>
  <c r="G40" i="214"/>
  <c r="G39" i="214"/>
  <c r="G38" i="214"/>
  <c r="G37" i="214"/>
  <c r="M36" i="214"/>
  <c r="L36" i="214"/>
  <c r="K36" i="214"/>
  <c r="G36" i="214"/>
  <c r="N35" i="214"/>
  <c r="G35" i="214"/>
  <c r="N34" i="214"/>
  <c r="F34" i="214"/>
  <c r="E34" i="214"/>
  <c r="D34" i="214"/>
  <c r="N33" i="214"/>
  <c r="G33" i="214"/>
  <c r="M32" i="214"/>
  <c r="L32" i="214"/>
  <c r="K32" i="214"/>
  <c r="G32" i="214"/>
  <c r="N31" i="214"/>
  <c r="G31" i="214"/>
  <c r="N30" i="214"/>
  <c r="G30" i="214"/>
  <c r="N29" i="214"/>
  <c r="G29" i="214"/>
  <c r="N28" i="214"/>
  <c r="F28" i="214"/>
  <c r="E28" i="214"/>
  <c r="D28" i="214"/>
  <c r="N27" i="214"/>
  <c r="G27" i="214"/>
  <c r="M26" i="214"/>
  <c r="L26" i="214"/>
  <c r="K26" i="214"/>
  <c r="G26" i="214"/>
  <c r="N25" i="214"/>
  <c r="G25" i="214"/>
  <c r="N24" i="214"/>
  <c r="G24" i="214"/>
  <c r="N23" i="214"/>
  <c r="G23" i="214"/>
  <c r="N22" i="214"/>
  <c r="G22" i="214"/>
  <c r="N21" i="214"/>
  <c r="G21" i="214"/>
  <c r="N20" i="214"/>
  <c r="G20" i="214"/>
  <c r="N19" i="214"/>
  <c r="G19" i="214"/>
  <c r="N18" i="214"/>
  <c r="G18" i="214"/>
  <c r="M17" i="214"/>
  <c r="L17" i="214"/>
  <c r="K17" i="214"/>
  <c r="G17" i="214"/>
  <c r="N16" i="214"/>
  <c r="G16" i="214"/>
  <c r="N15" i="214"/>
  <c r="G15" i="214"/>
  <c r="N14" i="214"/>
  <c r="F14" i="214"/>
  <c r="E14" i="214"/>
  <c r="D14" i="214"/>
  <c r="N13" i="214"/>
  <c r="G13" i="214"/>
  <c r="N12" i="214"/>
  <c r="G12" i="214"/>
  <c r="N11" i="214"/>
  <c r="G11" i="214"/>
  <c r="N10" i="214"/>
  <c r="N17" i="214"/>
  <c r="G10" i="214"/>
  <c r="M9" i="214"/>
  <c r="L9" i="214"/>
  <c r="K9" i="214"/>
  <c r="G9" i="214"/>
  <c r="N8" i="214"/>
  <c r="G8" i="214"/>
  <c r="N7" i="214"/>
  <c r="G7" i="214"/>
  <c r="N6" i="214"/>
  <c r="G6" i="214"/>
  <c r="N5" i="214"/>
  <c r="G5" i="214"/>
  <c r="N4" i="214"/>
  <c r="G4" i="214"/>
  <c r="F46" i="213"/>
  <c r="E46" i="213"/>
  <c r="D46" i="213"/>
  <c r="M45" i="213"/>
  <c r="L45" i="213"/>
  <c r="K45" i="213"/>
  <c r="G45" i="213"/>
  <c r="R44" i="213"/>
  <c r="Q44" i="213"/>
  <c r="P44" i="213"/>
  <c r="N44" i="213"/>
  <c r="G44" i="213"/>
  <c r="S43" i="213"/>
  <c r="N43" i="213"/>
  <c r="G43" i="213"/>
  <c r="G42" i="213"/>
  <c r="N41" i="213"/>
  <c r="F41" i="213"/>
  <c r="E41" i="213"/>
  <c r="D41" i="213"/>
  <c r="S40" i="213"/>
  <c r="G40" i="213"/>
  <c r="G39" i="213"/>
  <c r="G38" i="213"/>
  <c r="G37" i="213"/>
  <c r="M36" i="213"/>
  <c r="L36" i="213"/>
  <c r="K36" i="213"/>
  <c r="G36" i="213"/>
  <c r="N35" i="213"/>
  <c r="G35" i="213"/>
  <c r="N34" i="213"/>
  <c r="F34" i="213"/>
  <c r="E34" i="213"/>
  <c r="D34" i="213"/>
  <c r="N33" i="213"/>
  <c r="G33" i="213"/>
  <c r="M32" i="213"/>
  <c r="L32" i="213"/>
  <c r="K32" i="213"/>
  <c r="G32" i="213"/>
  <c r="N31" i="213"/>
  <c r="G31" i="213"/>
  <c r="N30" i="213"/>
  <c r="G30" i="213"/>
  <c r="N29" i="213"/>
  <c r="G29" i="213"/>
  <c r="N28" i="213"/>
  <c r="F28" i="213"/>
  <c r="E28" i="213"/>
  <c r="D28" i="213"/>
  <c r="N27" i="213"/>
  <c r="G27" i="213"/>
  <c r="M26" i="213"/>
  <c r="L26" i="213"/>
  <c r="K26" i="213"/>
  <c r="G26" i="213"/>
  <c r="N25" i="213"/>
  <c r="G25" i="213"/>
  <c r="N24" i="213"/>
  <c r="G24" i="213"/>
  <c r="N23" i="213"/>
  <c r="G23" i="213"/>
  <c r="N22" i="213"/>
  <c r="G22" i="213"/>
  <c r="N21" i="213"/>
  <c r="G21" i="213"/>
  <c r="N20" i="213"/>
  <c r="G20" i="213"/>
  <c r="N19" i="213"/>
  <c r="G19" i="213"/>
  <c r="N18" i="213"/>
  <c r="G18" i="213"/>
  <c r="M17" i="213"/>
  <c r="L17" i="213"/>
  <c r="K17" i="213"/>
  <c r="G17" i="213"/>
  <c r="N16" i="213"/>
  <c r="G16" i="213"/>
  <c r="N15" i="213"/>
  <c r="G15" i="213"/>
  <c r="N14" i="213"/>
  <c r="F14" i="213"/>
  <c r="E14" i="213"/>
  <c r="D14" i="213"/>
  <c r="N13" i="213"/>
  <c r="G13" i="213"/>
  <c r="N12" i="213"/>
  <c r="G12" i="213"/>
  <c r="N11" i="213"/>
  <c r="G11" i="213"/>
  <c r="N10" i="213"/>
  <c r="G10" i="213"/>
  <c r="M9" i="213"/>
  <c r="L9" i="213"/>
  <c r="K9" i="213"/>
  <c r="G9" i="213"/>
  <c r="N8" i="213"/>
  <c r="G8" i="213"/>
  <c r="N7" i="213"/>
  <c r="G7" i="213"/>
  <c r="N6" i="213"/>
  <c r="G6" i="213"/>
  <c r="N5" i="213"/>
  <c r="G5" i="213"/>
  <c r="N4" i="213"/>
  <c r="G4" i="213"/>
  <c r="F46" i="212"/>
  <c r="E46" i="212"/>
  <c r="D46" i="212"/>
  <c r="M45" i="212"/>
  <c r="L45" i="212"/>
  <c r="K45" i="212"/>
  <c r="G45" i="212"/>
  <c r="R44" i="212"/>
  <c r="Q44" i="212"/>
  <c r="P44" i="212"/>
  <c r="N44" i="212"/>
  <c r="G44" i="212"/>
  <c r="S43" i="212"/>
  <c r="N43" i="212"/>
  <c r="G43" i="212"/>
  <c r="G42" i="212"/>
  <c r="N41" i="212"/>
  <c r="F41" i="212"/>
  <c r="E41" i="212"/>
  <c r="D41" i="212"/>
  <c r="S40" i="212"/>
  <c r="G40" i="212"/>
  <c r="G39" i="212"/>
  <c r="G38" i="212"/>
  <c r="G37" i="212"/>
  <c r="M36" i="212"/>
  <c r="L36" i="212"/>
  <c r="K36" i="212"/>
  <c r="G36" i="212"/>
  <c r="N35" i="212"/>
  <c r="G35" i="212"/>
  <c r="N34" i="212"/>
  <c r="F34" i="212"/>
  <c r="E34" i="212"/>
  <c r="D34" i="212"/>
  <c r="N33" i="212"/>
  <c r="N36" i="212"/>
  <c r="G33" i="212"/>
  <c r="M32" i="212"/>
  <c r="L32" i="212"/>
  <c r="K32" i="212"/>
  <c r="G32" i="212"/>
  <c r="N31" i="212"/>
  <c r="G31" i="212"/>
  <c r="N30" i="212"/>
  <c r="G30" i="212"/>
  <c r="N29" i="212"/>
  <c r="G29" i="212"/>
  <c r="N28" i="212"/>
  <c r="F28" i="212"/>
  <c r="E28" i="212"/>
  <c r="D28" i="212"/>
  <c r="N27" i="212"/>
  <c r="G27" i="212"/>
  <c r="M26" i="212"/>
  <c r="L26" i="212"/>
  <c r="K26" i="212"/>
  <c r="G26" i="212"/>
  <c r="N25" i="212"/>
  <c r="G25" i="212"/>
  <c r="N24" i="212"/>
  <c r="G24" i="212"/>
  <c r="N23" i="212"/>
  <c r="G23" i="212"/>
  <c r="N22" i="212"/>
  <c r="G22" i="212"/>
  <c r="N21" i="212"/>
  <c r="G21" i="212"/>
  <c r="N20" i="212"/>
  <c r="G20" i="212"/>
  <c r="N19" i="212"/>
  <c r="G19" i="212"/>
  <c r="N18" i="212"/>
  <c r="G18" i="212"/>
  <c r="M17" i="212"/>
  <c r="L17" i="212"/>
  <c r="K17" i="212"/>
  <c r="G17" i="212"/>
  <c r="N16" i="212"/>
  <c r="G16" i="212"/>
  <c r="N15" i="212"/>
  <c r="G15" i="212"/>
  <c r="N14" i="212"/>
  <c r="F14" i="212"/>
  <c r="E14" i="212"/>
  <c r="D14" i="212"/>
  <c r="N13" i="212"/>
  <c r="G13" i="212"/>
  <c r="N12" i="212"/>
  <c r="G12" i="212"/>
  <c r="N11" i="212"/>
  <c r="G11" i="212"/>
  <c r="N10" i="212"/>
  <c r="G10" i="212"/>
  <c r="M9" i="212"/>
  <c r="L9" i="212"/>
  <c r="K9" i="212"/>
  <c r="G9" i="212"/>
  <c r="N8" i="212"/>
  <c r="G8" i="212"/>
  <c r="N7" i="212"/>
  <c r="G7" i="212"/>
  <c r="N6" i="212"/>
  <c r="G6" i="212"/>
  <c r="N5" i="212"/>
  <c r="G5" i="212"/>
  <c r="N4" i="212"/>
  <c r="G4" i="212"/>
  <c r="F46" i="211"/>
  <c r="E46" i="211"/>
  <c r="D46" i="211"/>
  <c r="M45" i="211"/>
  <c r="L45" i="211"/>
  <c r="K45" i="211"/>
  <c r="G45" i="211"/>
  <c r="R44" i="211"/>
  <c r="Q44" i="211"/>
  <c r="P44" i="211"/>
  <c r="N44" i="211"/>
  <c r="G44" i="211"/>
  <c r="S43" i="211"/>
  <c r="N43" i="211"/>
  <c r="G43" i="211"/>
  <c r="G42" i="211"/>
  <c r="N41" i="211"/>
  <c r="F41" i="211"/>
  <c r="E41" i="211"/>
  <c r="D41" i="211"/>
  <c r="S40" i="211"/>
  <c r="G40" i="211"/>
  <c r="G39" i="211"/>
  <c r="G38" i="211"/>
  <c r="G37" i="211"/>
  <c r="M36" i="211"/>
  <c r="L36" i="211"/>
  <c r="K36" i="211"/>
  <c r="G36" i="211"/>
  <c r="N35" i="211"/>
  <c r="G35" i="211"/>
  <c r="N34" i="211"/>
  <c r="F34" i="211"/>
  <c r="E34" i="211"/>
  <c r="D34" i="211"/>
  <c r="N33" i="211"/>
  <c r="G33" i="211"/>
  <c r="M32" i="211"/>
  <c r="L32" i="211"/>
  <c r="K32" i="211"/>
  <c r="G32" i="211"/>
  <c r="N31" i="211"/>
  <c r="G31" i="211"/>
  <c r="N30" i="211"/>
  <c r="G30" i="211"/>
  <c r="N29" i="211"/>
  <c r="G29" i="211"/>
  <c r="G34" i="211"/>
  <c r="N28" i="211"/>
  <c r="F28" i="211"/>
  <c r="E28" i="211"/>
  <c r="D28" i="211"/>
  <c r="N27" i="211"/>
  <c r="G27" i="211"/>
  <c r="M26" i="211"/>
  <c r="L26" i="211"/>
  <c r="K26" i="211"/>
  <c r="G26" i="211"/>
  <c r="N25" i="211"/>
  <c r="G25" i="211"/>
  <c r="N24" i="211"/>
  <c r="G24" i="211"/>
  <c r="N23" i="211"/>
  <c r="G23" i="211"/>
  <c r="N22" i="211"/>
  <c r="G22" i="211"/>
  <c r="N21" i="211"/>
  <c r="G21" i="211"/>
  <c r="N20" i="211"/>
  <c r="G20" i="211"/>
  <c r="N19" i="211"/>
  <c r="G19" i="211"/>
  <c r="N18" i="211"/>
  <c r="G18" i="211"/>
  <c r="M17" i="211"/>
  <c r="L17" i="211"/>
  <c r="K17" i="211"/>
  <c r="G17" i="211"/>
  <c r="N16" i="211"/>
  <c r="G16" i="211"/>
  <c r="N15" i="211"/>
  <c r="G15" i="211"/>
  <c r="N14" i="211"/>
  <c r="F14" i="211"/>
  <c r="E14" i="211"/>
  <c r="D14" i="211"/>
  <c r="N13" i="211"/>
  <c r="G13" i="211"/>
  <c r="N12" i="211"/>
  <c r="G12" i="211"/>
  <c r="N11" i="211"/>
  <c r="G11" i="211"/>
  <c r="N10" i="211"/>
  <c r="G10" i="211"/>
  <c r="M9" i="211"/>
  <c r="L9" i="211"/>
  <c r="K9" i="211"/>
  <c r="G9" i="211"/>
  <c r="N8" i="211"/>
  <c r="G8" i="211"/>
  <c r="N7" i="211"/>
  <c r="G7" i="211"/>
  <c r="N6" i="211"/>
  <c r="G6" i="211"/>
  <c r="N5" i="211"/>
  <c r="G5" i="211"/>
  <c r="N4" i="211"/>
  <c r="G4" i="211"/>
  <c r="F46" i="210"/>
  <c r="E46" i="210"/>
  <c r="D46" i="210"/>
  <c r="M45" i="210"/>
  <c r="L45" i="210"/>
  <c r="K45" i="210"/>
  <c r="G45" i="210"/>
  <c r="R44" i="210"/>
  <c r="Q44" i="210"/>
  <c r="P44" i="210"/>
  <c r="N44" i="210"/>
  <c r="G44" i="210"/>
  <c r="S43" i="210"/>
  <c r="N43" i="210"/>
  <c r="G43" i="210"/>
  <c r="G42" i="210"/>
  <c r="N41" i="210"/>
  <c r="F41" i="210"/>
  <c r="E41" i="210"/>
  <c r="D41" i="210"/>
  <c r="S40" i="210"/>
  <c r="G40" i="210"/>
  <c r="G39" i="210"/>
  <c r="G38" i="210"/>
  <c r="G37" i="210"/>
  <c r="M36" i="210"/>
  <c r="L36" i="210"/>
  <c r="K36" i="210"/>
  <c r="G36" i="210"/>
  <c r="N35" i="210"/>
  <c r="G35" i="210"/>
  <c r="N34" i="210"/>
  <c r="F34" i="210"/>
  <c r="E34" i="210"/>
  <c r="D34" i="210"/>
  <c r="N33" i="210"/>
  <c r="G33" i="210"/>
  <c r="M32" i="210"/>
  <c r="L32" i="210"/>
  <c r="K32" i="210"/>
  <c r="G32" i="210"/>
  <c r="N31" i="210"/>
  <c r="G31" i="210"/>
  <c r="N30" i="210"/>
  <c r="G30" i="210"/>
  <c r="N29" i="210"/>
  <c r="G29" i="210"/>
  <c r="N28" i="210"/>
  <c r="F28" i="210"/>
  <c r="E28" i="210"/>
  <c r="D28" i="210"/>
  <c r="N27" i="210"/>
  <c r="G27" i="210"/>
  <c r="M26" i="210"/>
  <c r="L26" i="210"/>
  <c r="K26" i="210"/>
  <c r="G26" i="210"/>
  <c r="N25" i="210"/>
  <c r="G25" i="210"/>
  <c r="N24" i="210"/>
  <c r="G24" i="210"/>
  <c r="N23" i="210"/>
  <c r="G23" i="210"/>
  <c r="N22" i="210"/>
  <c r="G22" i="210"/>
  <c r="N21" i="210"/>
  <c r="G21" i="210"/>
  <c r="N20" i="210"/>
  <c r="G20" i="210"/>
  <c r="N19" i="210"/>
  <c r="G19" i="210"/>
  <c r="N18" i="210"/>
  <c r="G18" i="210"/>
  <c r="M17" i="210"/>
  <c r="L17" i="210"/>
  <c r="K17" i="210"/>
  <c r="G17" i="210"/>
  <c r="N16" i="210"/>
  <c r="G16" i="210"/>
  <c r="N15" i="210"/>
  <c r="G15" i="210"/>
  <c r="N14" i="210"/>
  <c r="F14" i="210"/>
  <c r="E14" i="210"/>
  <c r="D14" i="210"/>
  <c r="N13" i="210"/>
  <c r="G13" i="210"/>
  <c r="N12" i="210"/>
  <c r="G12" i="210"/>
  <c r="N11" i="210"/>
  <c r="G11" i="210"/>
  <c r="N10" i="210"/>
  <c r="G10" i="210"/>
  <c r="M9" i="210"/>
  <c r="L9" i="210"/>
  <c r="K9" i="210"/>
  <c r="G9" i="210"/>
  <c r="N8" i="210"/>
  <c r="G8" i="210"/>
  <c r="N7" i="210"/>
  <c r="G7" i="210"/>
  <c r="N6" i="210"/>
  <c r="G6" i="210"/>
  <c r="N5" i="210"/>
  <c r="G5" i="210"/>
  <c r="N4" i="210"/>
  <c r="N9" i="210"/>
  <c r="G4" i="210"/>
  <c r="F46" i="209"/>
  <c r="E46" i="209"/>
  <c r="D46" i="209"/>
  <c r="M45" i="209"/>
  <c r="L45" i="209"/>
  <c r="K45" i="209"/>
  <c r="G45" i="209"/>
  <c r="R44" i="209"/>
  <c r="Q44" i="209"/>
  <c r="P44" i="209"/>
  <c r="N44" i="209"/>
  <c r="G44" i="209"/>
  <c r="S43" i="209"/>
  <c r="N43" i="209"/>
  <c r="G43" i="209"/>
  <c r="G42" i="209"/>
  <c r="N41" i="209"/>
  <c r="F41" i="209"/>
  <c r="E41" i="209"/>
  <c r="D41" i="209"/>
  <c r="S40" i="209"/>
  <c r="G40" i="209"/>
  <c r="G39" i="209"/>
  <c r="G38" i="209"/>
  <c r="G37" i="209"/>
  <c r="M36" i="209"/>
  <c r="L36" i="209"/>
  <c r="K36" i="209"/>
  <c r="G36" i="209"/>
  <c r="N35" i="209"/>
  <c r="G35" i="209"/>
  <c r="N34" i="209"/>
  <c r="F34" i="209"/>
  <c r="E34" i="209"/>
  <c r="D34" i="209"/>
  <c r="N33" i="209"/>
  <c r="G33" i="209"/>
  <c r="M32" i="209"/>
  <c r="L32" i="209"/>
  <c r="K32" i="209"/>
  <c r="G32" i="209"/>
  <c r="N31" i="209"/>
  <c r="G31" i="209"/>
  <c r="N30" i="209"/>
  <c r="G30" i="209"/>
  <c r="N29" i="209"/>
  <c r="G29" i="209"/>
  <c r="N28" i="209"/>
  <c r="F28" i="209"/>
  <c r="E28" i="209"/>
  <c r="D28" i="209"/>
  <c r="N27" i="209"/>
  <c r="G27" i="209"/>
  <c r="M26" i="209"/>
  <c r="L26" i="209"/>
  <c r="K26" i="209"/>
  <c r="G26" i="209"/>
  <c r="N25" i="209"/>
  <c r="G25" i="209"/>
  <c r="N24" i="209"/>
  <c r="G24" i="209"/>
  <c r="N23" i="209"/>
  <c r="G23" i="209"/>
  <c r="N22" i="209"/>
  <c r="G22" i="209"/>
  <c r="N21" i="209"/>
  <c r="G21" i="209"/>
  <c r="N20" i="209"/>
  <c r="G20" i="209"/>
  <c r="N19" i="209"/>
  <c r="G19" i="209"/>
  <c r="N18" i="209"/>
  <c r="G18" i="209"/>
  <c r="M17" i="209"/>
  <c r="L17" i="209"/>
  <c r="K17" i="209"/>
  <c r="G17" i="209"/>
  <c r="N16" i="209"/>
  <c r="G16" i="209"/>
  <c r="N15" i="209"/>
  <c r="G15" i="209"/>
  <c r="G28" i="209"/>
  <c r="N14" i="209"/>
  <c r="F14" i="209"/>
  <c r="E14" i="209"/>
  <c r="D14" i="209"/>
  <c r="N13" i="209"/>
  <c r="G13" i="209"/>
  <c r="N12" i="209"/>
  <c r="G12" i="209"/>
  <c r="N11" i="209"/>
  <c r="G11" i="209"/>
  <c r="N10" i="209"/>
  <c r="G10" i="209"/>
  <c r="M9" i="209"/>
  <c r="L9" i="209"/>
  <c r="K9" i="209"/>
  <c r="G9" i="209"/>
  <c r="N8" i="209"/>
  <c r="G8" i="209"/>
  <c r="N7" i="209"/>
  <c r="G7" i="209"/>
  <c r="N6" i="209"/>
  <c r="G6" i="209"/>
  <c r="N5" i="209"/>
  <c r="G5" i="209"/>
  <c r="N4" i="209"/>
  <c r="G4" i="209"/>
  <c r="F46" i="208"/>
  <c r="E46" i="208"/>
  <c r="D46" i="208"/>
  <c r="M45" i="208"/>
  <c r="L45" i="208"/>
  <c r="K45" i="208"/>
  <c r="G45" i="208"/>
  <c r="R44" i="208"/>
  <c r="Q44" i="208"/>
  <c r="P44" i="208"/>
  <c r="N44" i="208"/>
  <c r="G44" i="208"/>
  <c r="S43" i="208"/>
  <c r="N43" i="208"/>
  <c r="G43" i="208"/>
  <c r="G42" i="208"/>
  <c r="F41" i="208"/>
  <c r="E41" i="208"/>
  <c r="D41" i="208"/>
  <c r="S40" i="208"/>
  <c r="G40" i="208"/>
  <c r="G39" i="208"/>
  <c r="G38" i="208"/>
  <c r="G37" i="208"/>
  <c r="M36" i="208"/>
  <c r="L36" i="208"/>
  <c r="K36" i="208"/>
  <c r="G36" i="208"/>
  <c r="N35" i="208"/>
  <c r="G35" i="208"/>
  <c r="N34" i="208"/>
  <c r="F34" i="208"/>
  <c r="E34" i="208"/>
  <c r="D34" i="208"/>
  <c r="N33" i="208"/>
  <c r="G33" i="208"/>
  <c r="M32" i="208"/>
  <c r="L32" i="208"/>
  <c r="K32" i="208"/>
  <c r="G32" i="208"/>
  <c r="N31" i="208"/>
  <c r="G31" i="208"/>
  <c r="N30" i="208"/>
  <c r="G30" i="208"/>
  <c r="N29" i="208"/>
  <c r="G29" i="208"/>
  <c r="G34" i="208"/>
  <c r="N28" i="208"/>
  <c r="F28" i="208"/>
  <c r="E28" i="208"/>
  <c r="D28" i="208"/>
  <c r="N27" i="208"/>
  <c r="G27" i="208"/>
  <c r="M26" i="208"/>
  <c r="L26" i="208"/>
  <c r="K26" i="208"/>
  <c r="G26" i="208"/>
  <c r="N25" i="208"/>
  <c r="G25" i="208"/>
  <c r="N24" i="208"/>
  <c r="G24" i="208"/>
  <c r="N23" i="208"/>
  <c r="G23" i="208"/>
  <c r="N22" i="208"/>
  <c r="G22" i="208"/>
  <c r="N21" i="208"/>
  <c r="G21" i="208"/>
  <c r="N20" i="208"/>
  <c r="G20" i="208"/>
  <c r="N19" i="208"/>
  <c r="G19" i="208"/>
  <c r="N18" i="208"/>
  <c r="G18" i="208"/>
  <c r="M17" i="208"/>
  <c r="L17" i="208"/>
  <c r="K17" i="208"/>
  <c r="G17" i="208"/>
  <c r="N16" i="208"/>
  <c r="G16" i="208"/>
  <c r="N15" i="208"/>
  <c r="G15" i="208"/>
  <c r="N14" i="208"/>
  <c r="F14" i="208"/>
  <c r="E14" i="208"/>
  <c r="D14" i="208"/>
  <c r="N13" i="208"/>
  <c r="G13" i="208"/>
  <c r="N12" i="208"/>
  <c r="G12" i="208"/>
  <c r="N11" i="208"/>
  <c r="G11" i="208"/>
  <c r="N10" i="208"/>
  <c r="G10" i="208"/>
  <c r="M9" i="208"/>
  <c r="L9" i="208"/>
  <c r="K9" i="208"/>
  <c r="G9" i="208"/>
  <c r="N8" i="208"/>
  <c r="G8" i="208"/>
  <c r="N7" i="208"/>
  <c r="G7" i="208"/>
  <c r="N6" i="208"/>
  <c r="G6" i="208"/>
  <c r="N5" i="208"/>
  <c r="G5" i="208"/>
  <c r="N4" i="208"/>
  <c r="N9" i="208"/>
  <c r="G4" i="208"/>
  <c r="F46" i="207"/>
  <c r="E46" i="207"/>
  <c r="D46" i="207"/>
  <c r="M45" i="207"/>
  <c r="L45" i="207"/>
  <c r="K45" i="207"/>
  <c r="G45" i="207"/>
  <c r="R44" i="207"/>
  <c r="Q44" i="207"/>
  <c r="P44" i="207"/>
  <c r="N44" i="207"/>
  <c r="G44" i="207"/>
  <c r="S43" i="207"/>
  <c r="N43" i="207"/>
  <c r="G43" i="207"/>
  <c r="G42" i="207"/>
  <c r="F41" i="207"/>
  <c r="E41" i="207"/>
  <c r="D41" i="207"/>
  <c r="S40" i="207"/>
  <c r="G40" i="207"/>
  <c r="G39" i="207"/>
  <c r="G38" i="207"/>
  <c r="G37" i="207"/>
  <c r="M36" i="207"/>
  <c r="L36" i="207"/>
  <c r="K36" i="207"/>
  <c r="G36" i="207"/>
  <c r="N35" i="207"/>
  <c r="G35" i="207"/>
  <c r="N34" i="207"/>
  <c r="F34" i="207"/>
  <c r="E34" i="207"/>
  <c r="D34" i="207"/>
  <c r="N33" i="207"/>
  <c r="G33" i="207"/>
  <c r="M32" i="207"/>
  <c r="L32" i="207"/>
  <c r="K32" i="207"/>
  <c r="G32" i="207"/>
  <c r="N31" i="207"/>
  <c r="G31" i="207"/>
  <c r="N30" i="207"/>
  <c r="G30" i="207"/>
  <c r="N29" i="207"/>
  <c r="G29" i="207"/>
  <c r="N28" i="207"/>
  <c r="F28" i="207"/>
  <c r="E28" i="207"/>
  <c r="D28" i="207"/>
  <c r="N27" i="207"/>
  <c r="G27" i="207"/>
  <c r="M26" i="207"/>
  <c r="L26" i="207"/>
  <c r="K26" i="207"/>
  <c r="G26" i="207"/>
  <c r="N25" i="207"/>
  <c r="G25" i="207"/>
  <c r="N24" i="207"/>
  <c r="G24" i="207"/>
  <c r="N23" i="207"/>
  <c r="G23" i="207"/>
  <c r="N22" i="207"/>
  <c r="G22" i="207"/>
  <c r="N21" i="207"/>
  <c r="G21" i="207"/>
  <c r="N20" i="207"/>
  <c r="G20" i="207"/>
  <c r="N19" i="207"/>
  <c r="G19" i="207"/>
  <c r="N18" i="207"/>
  <c r="G18" i="207"/>
  <c r="M17" i="207"/>
  <c r="L17" i="207"/>
  <c r="K17" i="207"/>
  <c r="G17" i="207"/>
  <c r="N16" i="207"/>
  <c r="G16" i="207"/>
  <c r="N15" i="207"/>
  <c r="G15" i="207"/>
  <c r="N14" i="207"/>
  <c r="F14" i="207"/>
  <c r="E14" i="207"/>
  <c r="D14" i="207"/>
  <c r="N13" i="207"/>
  <c r="G13" i="207"/>
  <c r="N12" i="207"/>
  <c r="G12" i="207"/>
  <c r="N11" i="207"/>
  <c r="G11" i="207"/>
  <c r="N10" i="207"/>
  <c r="N17" i="207"/>
  <c r="G10" i="207"/>
  <c r="M9" i="207"/>
  <c r="L9" i="207"/>
  <c r="K9" i="207"/>
  <c r="G9" i="207"/>
  <c r="N8" i="207"/>
  <c r="G8" i="207"/>
  <c r="N7" i="207"/>
  <c r="G7" i="207"/>
  <c r="N6" i="207"/>
  <c r="G6" i="207"/>
  <c r="N5" i="207"/>
  <c r="G5" i="207"/>
  <c r="N4" i="207"/>
  <c r="G4" i="207"/>
  <c r="F46" i="206"/>
  <c r="E46" i="206"/>
  <c r="D46" i="206"/>
  <c r="M45" i="206"/>
  <c r="L45" i="206"/>
  <c r="K45" i="206"/>
  <c r="G45" i="206"/>
  <c r="R44" i="206"/>
  <c r="Q44" i="206"/>
  <c r="P44" i="206"/>
  <c r="N44" i="206"/>
  <c r="G44" i="206"/>
  <c r="N43" i="206"/>
  <c r="G43" i="206"/>
  <c r="G42" i="206"/>
  <c r="N41" i="206"/>
  <c r="F41" i="206"/>
  <c r="E41" i="206"/>
  <c r="D41" i="206"/>
  <c r="G40" i="206"/>
  <c r="G39" i="206"/>
  <c r="G38" i="206"/>
  <c r="G37" i="206"/>
  <c r="M36" i="206"/>
  <c r="L36" i="206"/>
  <c r="K36" i="206"/>
  <c r="G36" i="206"/>
  <c r="N35" i="206"/>
  <c r="G35" i="206"/>
  <c r="N34" i="206"/>
  <c r="F34" i="206"/>
  <c r="E34" i="206"/>
  <c r="D34" i="206"/>
  <c r="N33" i="206"/>
  <c r="N36" i="206"/>
  <c r="G33" i="206"/>
  <c r="M32" i="206"/>
  <c r="L32" i="206"/>
  <c r="K32" i="206"/>
  <c r="G32" i="206"/>
  <c r="N31" i="206"/>
  <c r="G31" i="206"/>
  <c r="N30" i="206"/>
  <c r="G30" i="206"/>
  <c r="N29" i="206"/>
  <c r="G29" i="206"/>
  <c r="N28" i="206"/>
  <c r="F28" i="206"/>
  <c r="E28" i="206"/>
  <c r="D28" i="206"/>
  <c r="N27" i="206"/>
  <c r="G27" i="206"/>
  <c r="M26" i="206"/>
  <c r="L26" i="206"/>
  <c r="K26" i="206"/>
  <c r="G26" i="206"/>
  <c r="N25" i="206"/>
  <c r="G25" i="206"/>
  <c r="N24" i="206"/>
  <c r="G24" i="206"/>
  <c r="N23" i="206"/>
  <c r="G23" i="206"/>
  <c r="N22" i="206"/>
  <c r="G22" i="206"/>
  <c r="N21" i="206"/>
  <c r="G21" i="206"/>
  <c r="N20" i="206"/>
  <c r="G20" i="206"/>
  <c r="N19" i="206"/>
  <c r="G19" i="206"/>
  <c r="N18" i="206"/>
  <c r="G18" i="206"/>
  <c r="M17" i="206"/>
  <c r="L17" i="206"/>
  <c r="K17" i="206"/>
  <c r="G17" i="206"/>
  <c r="N16" i="206"/>
  <c r="G16" i="206"/>
  <c r="N15" i="206"/>
  <c r="G15" i="206"/>
  <c r="N14" i="206"/>
  <c r="F14" i="206"/>
  <c r="E14" i="206"/>
  <c r="D14" i="206"/>
  <c r="N13" i="206"/>
  <c r="G13" i="206"/>
  <c r="N12" i="206"/>
  <c r="G12" i="206"/>
  <c r="N11" i="206"/>
  <c r="G11" i="206"/>
  <c r="N10" i="206"/>
  <c r="G10" i="206"/>
  <c r="M9" i="206"/>
  <c r="L9" i="206"/>
  <c r="K9" i="206"/>
  <c r="G9" i="206"/>
  <c r="N8" i="206"/>
  <c r="G8" i="206"/>
  <c r="N7" i="206"/>
  <c r="G7" i="206"/>
  <c r="N6" i="206"/>
  <c r="G6" i="206"/>
  <c r="N5" i="206"/>
  <c r="G5" i="206"/>
  <c r="N4" i="206"/>
  <c r="N9" i="206"/>
  <c r="G4" i="206"/>
  <c r="F46" i="205"/>
  <c r="E46" i="205"/>
  <c r="D46" i="205"/>
  <c r="M45" i="205"/>
  <c r="L45" i="205"/>
  <c r="K45" i="205"/>
  <c r="G45" i="205"/>
  <c r="R44" i="205"/>
  <c r="Q44" i="205"/>
  <c r="P44" i="205"/>
  <c r="N44" i="205"/>
  <c r="G44" i="205"/>
  <c r="S43" i="205"/>
  <c r="N43" i="205"/>
  <c r="N45" i="205"/>
  <c r="G43" i="205"/>
  <c r="G42" i="205"/>
  <c r="N41" i="205"/>
  <c r="F41" i="205"/>
  <c r="E41" i="205"/>
  <c r="D41" i="205"/>
  <c r="S40" i="205"/>
  <c r="G40" i="205"/>
  <c r="G39" i="205"/>
  <c r="G38" i="205"/>
  <c r="G37" i="205"/>
  <c r="M36" i="205"/>
  <c r="L36" i="205"/>
  <c r="K36" i="205"/>
  <c r="G36" i="205"/>
  <c r="N35" i="205"/>
  <c r="G35" i="205"/>
  <c r="N34" i="205"/>
  <c r="F34" i="205"/>
  <c r="E34" i="205"/>
  <c r="D34" i="205"/>
  <c r="N33" i="205"/>
  <c r="G33" i="205"/>
  <c r="M32" i="205"/>
  <c r="L32" i="205"/>
  <c r="K32" i="205"/>
  <c r="G32" i="205"/>
  <c r="N31" i="205"/>
  <c r="G31" i="205"/>
  <c r="N30" i="205"/>
  <c r="G30" i="205"/>
  <c r="N29" i="205"/>
  <c r="G29" i="205"/>
  <c r="N28" i="205"/>
  <c r="F28" i="205"/>
  <c r="E28" i="205"/>
  <c r="D28" i="205"/>
  <c r="N27" i="205"/>
  <c r="G27" i="205"/>
  <c r="M26" i="205"/>
  <c r="L26" i="205"/>
  <c r="K26" i="205"/>
  <c r="G26" i="205"/>
  <c r="N25" i="205"/>
  <c r="G25" i="205"/>
  <c r="N24" i="205"/>
  <c r="G24" i="205"/>
  <c r="N23" i="205"/>
  <c r="G23" i="205"/>
  <c r="N22" i="205"/>
  <c r="G22" i="205"/>
  <c r="N21" i="205"/>
  <c r="G21" i="205"/>
  <c r="N20" i="205"/>
  <c r="G20" i="205"/>
  <c r="N19" i="205"/>
  <c r="G19" i="205"/>
  <c r="N18" i="205"/>
  <c r="G18" i="205"/>
  <c r="M17" i="205"/>
  <c r="L17" i="205"/>
  <c r="K17" i="205"/>
  <c r="G17" i="205"/>
  <c r="N16" i="205"/>
  <c r="G16" i="205"/>
  <c r="N15" i="205"/>
  <c r="G15" i="205"/>
  <c r="N14" i="205"/>
  <c r="F14" i="205"/>
  <c r="E14" i="205"/>
  <c r="D14" i="205"/>
  <c r="N13" i="205"/>
  <c r="G13" i="205"/>
  <c r="N12" i="205"/>
  <c r="G12" i="205"/>
  <c r="N11" i="205"/>
  <c r="G11" i="205"/>
  <c r="N10" i="205"/>
  <c r="G10" i="205"/>
  <c r="M9" i="205"/>
  <c r="L9" i="205"/>
  <c r="K9" i="205"/>
  <c r="G9" i="205"/>
  <c r="N8" i="205"/>
  <c r="G8" i="205"/>
  <c r="N7" i="205"/>
  <c r="G7" i="205"/>
  <c r="N6" i="205"/>
  <c r="G6" i="205"/>
  <c r="N5" i="205"/>
  <c r="G5" i="205"/>
  <c r="N4" i="205"/>
  <c r="G4" i="205"/>
  <c r="F46" i="204"/>
  <c r="E46" i="204"/>
  <c r="D46" i="204"/>
  <c r="M45" i="204"/>
  <c r="L45" i="204"/>
  <c r="K45" i="204"/>
  <c r="G45" i="204"/>
  <c r="R44" i="204"/>
  <c r="Q44" i="204"/>
  <c r="P44" i="204"/>
  <c r="N44" i="204"/>
  <c r="G44" i="204"/>
  <c r="S43" i="204"/>
  <c r="N43" i="204"/>
  <c r="G43" i="204"/>
  <c r="G42" i="204"/>
  <c r="N41" i="204"/>
  <c r="F41" i="204"/>
  <c r="E41" i="204"/>
  <c r="D41" i="204"/>
  <c r="S40" i="204"/>
  <c r="G40" i="204"/>
  <c r="G39" i="204"/>
  <c r="G38" i="204"/>
  <c r="G37" i="204"/>
  <c r="M36" i="204"/>
  <c r="L36" i="204"/>
  <c r="K36" i="204"/>
  <c r="G36" i="204"/>
  <c r="N35" i="204"/>
  <c r="G35" i="204"/>
  <c r="N34" i="204"/>
  <c r="F34" i="204"/>
  <c r="E34" i="204"/>
  <c r="D34" i="204"/>
  <c r="N33" i="204"/>
  <c r="G33" i="204"/>
  <c r="M32" i="204"/>
  <c r="L32" i="204"/>
  <c r="K32" i="204"/>
  <c r="G32" i="204"/>
  <c r="N31" i="204"/>
  <c r="G31" i="204"/>
  <c r="N30" i="204"/>
  <c r="G30" i="204"/>
  <c r="N29" i="204"/>
  <c r="G29" i="204"/>
  <c r="N28" i="204"/>
  <c r="F28" i="204"/>
  <c r="E28" i="204"/>
  <c r="D28" i="204"/>
  <c r="N27" i="204"/>
  <c r="N32" i="204"/>
  <c r="G27" i="204"/>
  <c r="M26" i="204"/>
  <c r="L26" i="204"/>
  <c r="K26" i="204"/>
  <c r="G26" i="204"/>
  <c r="N25" i="204"/>
  <c r="G25" i="204"/>
  <c r="N24" i="204"/>
  <c r="G24" i="204"/>
  <c r="N23" i="204"/>
  <c r="G23" i="204"/>
  <c r="N22" i="204"/>
  <c r="G22" i="204"/>
  <c r="N21" i="204"/>
  <c r="G21" i="204"/>
  <c r="N20" i="204"/>
  <c r="G20" i="204"/>
  <c r="N19" i="204"/>
  <c r="G19" i="204"/>
  <c r="N18" i="204"/>
  <c r="G18" i="204"/>
  <c r="M17" i="204"/>
  <c r="L17" i="204"/>
  <c r="K17" i="204"/>
  <c r="G17" i="204"/>
  <c r="N16" i="204"/>
  <c r="G16" i="204"/>
  <c r="N15" i="204"/>
  <c r="G15" i="204"/>
  <c r="N14" i="204"/>
  <c r="F14" i="204"/>
  <c r="E14" i="204"/>
  <c r="D14" i="204"/>
  <c r="N13" i="204"/>
  <c r="G13" i="204"/>
  <c r="N12" i="204"/>
  <c r="G12" i="204"/>
  <c r="N11" i="204"/>
  <c r="G11" i="204"/>
  <c r="N10" i="204"/>
  <c r="G10" i="204"/>
  <c r="M9" i="204"/>
  <c r="L9" i="204"/>
  <c r="K9" i="204"/>
  <c r="G9" i="204"/>
  <c r="N8" i="204"/>
  <c r="G8" i="204"/>
  <c r="N7" i="204"/>
  <c r="G7" i="204"/>
  <c r="N6" i="204"/>
  <c r="G6" i="204"/>
  <c r="N5" i="204"/>
  <c r="G5" i="204"/>
  <c r="N4" i="204"/>
  <c r="G4" i="204"/>
  <c r="F46" i="203"/>
  <c r="E46" i="203"/>
  <c r="D46" i="203"/>
  <c r="M45" i="203"/>
  <c r="L45" i="203"/>
  <c r="K45" i="203"/>
  <c r="G45" i="203"/>
  <c r="R44" i="203"/>
  <c r="Q44" i="203"/>
  <c r="P44" i="203"/>
  <c r="N44" i="203"/>
  <c r="G44" i="203"/>
  <c r="S43" i="203"/>
  <c r="N43" i="203"/>
  <c r="S44" i="203"/>
  <c r="G43" i="203"/>
  <c r="G42" i="203"/>
  <c r="N41" i="203"/>
  <c r="F41" i="203"/>
  <c r="E41" i="203"/>
  <c r="D41" i="203"/>
  <c r="S40" i="203"/>
  <c r="G40" i="203"/>
  <c r="G39" i="203"/>
  <c r="G38" i="203"/>
  <c r="G37" i="203"/>
  <c r="M36" i="203"/>
  <c r="L36" i="203"/>
  <c r="K36" i="203"/>
  <c r="G36" i="203"/>
  <c r="N35" i="203"/>
  <c r="G35" i="203"/>
  <c r="N34" i="203"/>
  <c r="F34" i="203"/>
  <c r="E34" i="203"/>
  <c r="D34" i="203"/>
  <c r="N33" i="203"/>
  <c r="G33" i="203"/>
  <c r="M32" i="203"/>
  <c r="L32" i="203"/>
  <c r="K32" i="203"/>
  <c r="G32" i="203"/>
  <c r="N31" i="203"/>
  <c r="G31" i="203"/>
  <c r="N30" i="203"/>
  <c r="G30" i="203"/>
  <c r="N29" i="203"/>
  <c r="G29" i="203"/>
  <c r="N28" i="203"/>
  <c r="F28" i="203"/>
  <c r="E28" i="203"/>
  <c r="D28" i="203"/>
  <c r="N27" i="203"/>
  <c r="G27" i="203"/>
  <c r="M26" i="203"/>
  <c r="L26" i="203"/>
  <c r="K26" i="203"/>
  <c r="G26" i="203"/>
  <c r="N25" i="203"/>
  <c r="G25" i="203"/>
  <c r="N24" i="203"/>
  <c r="G24" i="203"/>
  <c r="N23" i="203"/>
  <c r="G23" i="203"/>
  <c r="N22" i="203"/>
  <c r="G22" i="203"/>
  <c r="N21" i="203"/>
  <c r="G21" i="203"/>
  <c r="N20" i="203"/>
  <c r="G20" i="203"/>
  <c r="N19" i="203"/>
  <c r="G19" i="203"/>
  <c r="N18" i="203"/>
  <c r="G18" i="203"/>
  <c r="M17" i="203"/>
  <c r="L17" i="203"/>
  <c r="K17" i="203"/>
  <c r="G17" i="203"/>
  <c r="N16" i="203"/>
  <c r="G16" i="203"/>
  <c r="N15" i="203"/>
  <c r="G15" i="203"/>
  <c r="N14" i="203"/>
  <c r="F14" i="203"/>
  <c r="E14" i="203"/>
  <c r="G14" i="203"/>
  <c r="D14" i="203"/>
  <c r="N13" i="203"/>
  <c r="G13" i="203"/>
  <c r="N12" i="203"/>
  <c r="G12" i="203"/>
  <c r="N11" i="203"/>
  <c r="G11" i="203"/>
  <c r="N10" i="203"/>
  <c r="G10" i="203"/>
  <c r="M9" i="203"/>
  <c r="L9" i="203"/>
  <c r="K9" i="203"/>
  <c r="G9" i="203"/>
  <c r="N8" i="203"/>
  <c r="G8" i="203"/>
  <c r="N7" i="203"/>
  <c r="G7" i="203"/>
  <c r="N6" i="203"/>
  <c r="G6" i="203"/>
  <c r="N5" i="203"/>
  <c r="G5" i="203"/>
  <c r="N4" i="203"/>
  <c r="G4" i="203"/>
  <c r="F46" i="202"/>
  <c r="E46" i="202"/>
  <c r="D46" i="202"/>
  <c r="M45" i="202"/>
  <c r="L45" i="202"/>
  <c r="K45" i="202"/>
  <c r="G45" i="202"/>
  <c r="R44" i="202"/>
  <c r="Q44" i="202"/>
  <c r="P44" i="202"/>
  <c r="N44" i="202"/>
  <c r="G44" i="202"/>
  <c r="S43" i="202"/>
  <c r="N43" i="202"/>
  <c r="G43" i="202"/>
  <c r="G42" i="202"/>
  <c r="N41" i="202"/>
  <c r="F41" i="202"/>
  <c r="E41" i="202"/>
  <c r="D41" i="202"/>
  <c r="S40" i="202"/>
  <c r="G40" i="202"/>
  <c r="G39" i="202"/>
  <c r="G38" i="202"/>
  <c r="G37" i="202"/>
  <c r="M36" i="202"/>
  <c r="L36" i="202"/>
  <c r="K36" i="202"/>
  <c r="G36" i="202"/>
  <c r="N35" i="202"/>
  <c r="G35" i="202"/>
  <c r="N34" i="202"/>
  <c r="F34" i="202"/>
  <c r="E34" i="202"/>
  <c r="D34" i="202"/>
  <c r="N33" i="202"/>
  <c r="G33" i="202"/>
  <c r="M32" i="202"/>
  <c r="L32" i="202"/>
  <c r="K32" i="202"/>
  <c r="G32" i="202"/>
  <c r="N31" i="202"/>
  <c r="G31" i="202"/>
  <c r="N30" i="202"/>
  <c r="G30" i="202"/>
  <c r="N29" i="202"/>
  <c r="G29" i="202"/>
  <c r="G34" i="202"/>
  <c r="N28" i="202"/>
  <c r="E28" i="202"/>
  <c r="D28" i="202"/>
  <c r="N27" i="202"/>
  <c r="G27" i="202"/>
  <c r="M26" i="202"/>
  <c r="L26" i="202"/>
  <c r="K26" i="202"/>
  <c r="G26" i="202"/>
  <c r="N25" i="202"/>
  <c r="G25" i="202"/>
  <c r="N24" i="202"/>
  <c r="G24" i="202"/>
  <c r="N23" i="202"/>
  <c r="G23" i="202"/>
  <c r="N22" i="202"/>
  <c r="G22" i="202"/>
  <c r="N21" i="202"/>
  <c r="G21" i="202"/>
  <c r="N20" i="202"/>
  <c r="G20" i="202"/>
  <c r="N19" i="202"/>
  <c r="G19" i="202"/>
  <c r="N18" i="202"/>
  <c r="G18" i="202"/>
  <c r="M17" i="202"/>
  <c r="L17" i="202"/>
  <c r="K17" i="202"/>
  <c r="G17" i="202"/>
  <c r="N16" i="202"/>
  <c r="G16" i="202"/>
  <c r="N15" i="202"/>
  <c r="G15" i="202"/>
  <c r="N14" i="202"/>
  <c r="F14" i="202"/>
  <c r="E14" i="202"/>
  <c r="D14" i="202"/>
  <c r="N13" i="202"/>
  <c r="G13" i="202"/>
  <c r="N12" i="202"/>
  <c r="G12" i="202"/>
  <c r="N11" i="202"/>
  <c r="G11" i="202"/>
  <c r="N10" i="202"/>
  <c r="G10" i="202"/>
  <c r="M9" i="202"/>
  <c r="L9" i="202"/>
  <c r="K9" i="202"/>
  <c r="G9" i="202"/>
  <c r="N8" i="202"/>
  <c r="G8" i="202"/>
  <c r="N7" i="202"/>
  <c r="G7" i="202"/>
  <c r="N6" i="202"/>
  <c r="G6" i="202"/>
  <c r="N5" i="202"/>
  <c r="G5" i="202"/>
  <c r="N4" i="202"/>
  <c r="G4" i="202"/>
  <c r="N33" i="201"/>
  <c r="D46" i="201"/>
  <c r="M45" i="201"/>
  <c r="L45" i="201"/>
  <c r="K45" i="201"/>
  <c r="G45" i="201"/>
  <c r="R44" i="201"/>
  <c r="Q44" i="201"/>
  <c r="P44" i="201"/>
  <c r="G44" i="201"/>
  <c r="G43" i="201"/>
  <c r="G42" i="201"/>
  <c r="F41" i="201"/>
  <c r="G40" i="201"/>
  <c r="G39" i="201"/>
  <c r="G38" i="201"/>
  <c r="G37" i="201"/>
  <c r="G36" i="201"/>
  <c r="N35" i="201"/>
  <c r="G35" i="201"/>
  <c r="N34" i="201"/>
  <c r="F34" i="201"/>
  <c r="D34" i="201"/>
  <c r="G33" i="201"/>
  <c r="G32" i="201"/>
  <c r="N31" i="201"/>
  <c r="G31" i="201"/>
  <c r="N30" i="201"/>
  <c r="G30" i="201"/>
  <c r="N29" i="201"/>
  <c r="G29" i="201"/>
  <c r="N28" i="201"/>
  <c r="E28" i="201"/>
  <c r="N27" i="201"/>
  <c r="G27" i="201"/>
  <c r="M26" i="201"/>
  <c r="L26" i="201"/>
  <c r="K26" i="201"/>
  <c r="G26" i="201"/>
  <c r="N25" i="201"/>
  <c r="G25" i="201"/>
  <c r="N24" i="201"/>
  <c r="G24" i="201"/>
  <c r="N23" i="201"/>
  <c r="G23" i="201"/>
  <c r="N22" i="201"/>
  <c r="G22" i="201"/>
  <c r="N21" i="201"/>
  <c r="G21" i="201"/>
  <c r="N20" i="201"/>
  <c r="G20" i="201"/>
  <c r="N19" i="201"/>
  <c r="G19" i="201"/>
  <c r="N18" i="201"/>
  <c r="G18" i="201"/>
  <c r="M17" i="201"/>
  <c r="L17" i="201"/>
  <c r="K17" i="201"/>
  <c r="G17" i="201"/>
  <c r="G16" i="201"/>
  <c r="G15" i="201"/>
  <c r="G13" i="201"/>
  <c r="G12" i="201"/>
  <c r="G11" i="201"/>
  <c r="G10" i="201"/>
  <c r="L9" i="201"/>
  <c r="G9" i="201"/>
  <c r="N8" i="201"/>
  <c r="G8" i="201"/>
  <c r="N7" i="201"/>
  <c r="G7" i="201"/>
  <c r="N6" i="201"/>
  <c r="G6" i="201"/>
  <c r="N5" i="201"/>
  <c r="G5" i="201"/>
  <c r="N4" i="201"/>
  <c r="G4" i="201"/>
  <c r="F46" i="200"/>
  <c r="E46" i="200"/>
  <c r="D46" i="200"/>
  <c r="M45" i="200"/>
  <c r="L45" i="200"/>
  <c r="K45" i="200"/>
  <c r="G45" i="200"/>
  <c r="R44" i="200"/>
  <c r="Q44" i="200"/>
  <c r="P44" i="200"/>
  <c r="N44" i="200"/>
  <c r="G44" i="200"/>
  <c r="S43" i="200"/>
  <c r="N43" i="200"/>
  <c r="N45" i="200"/>
  <c r="G43" i="200"/>
  <c r="G42" i="200"/>
  <c r="N41" i="200"/>
  <c r="F41" i="200"/>
  <c r="E41" i="200"/>
  <c r="D41" i="200"/>
  <c r="S40" i="200"/>
  <c r="G40" i="200"/>
  <c r="G39" i="200"/>
  <c r="G38" i="200"/>
  <c r="G37" i="200"/>
  <c r="M36" i="200"/>
  <c r="L36" i="200"/>
  <c r="K36" i="200"/>
  <c r="G36" i="200"/>
  <c r="N35" i="200"/>
  <c r="G35" i="200"/>
  <c r="N34" i="200"/>
  <c r="F34" i="200"/>
  <c r="E34" i="200"/>
  <c r="D34" i="200"/>
  <c r="N33" i="200"/>
  <c r="G33" i="200"/>
  <c r="M32" i="200"/>
  <c r="L32" i="200"/>
  <c r="K32" i="200"/>
  <c r="G32" i="200"/>
  <c r="N31" i="200"/>
  <c r="G31" i="200"/>
  <c r="N30" i="200"/>
  <c r="G30" i="200"/>
  <c r="N29" i="200"/>
  <c r="G29" i="200"/>
  <c r="N28" i="200"/>
  <c r="F28" i="200"/>
  <c r="E28" i="200"/>
  <c r="D28" i="200"/>
  <c r="N27" i="200"/>
  <c r="G27" i="200"/>
  <c r="M26" i="200"/>
  <c r="L26" i="200"/>
  <c r="K26" i="200"/>
  <c r="G26" i="200"/>
  <c r="N25" i="200"/>
  <c r="G25" i="200"/>
  <c r="N24" i="200"/>
  <c r="G24" i="200"/>
  <c r="N23" i="200"/>
  <c r="G23" i="200"/>
  <c r="N22" i="200"/>
  <c r="G22" i="200"/>
  <c r="N21" i="200"/>
  <c r="G21" i="200"/>
  <c r="N20" i="200"/>
  <c r="G20" i="200"/>
  <c r="N19" i="200"/>
  <c r="G19" i="200"/>
  <c r="N18" i="200"/>
  <c r="G18" i="200"/>
  <c r="M17" i="200"/>
  <c r="L17" i="200"/>
  <c r="K17" i="200"/>
  <c r="G17" i="200"/>
  <c r="N16" i="200"/>
  <c r="G16" i="200"/>
  <c r="N15" i="200"/>
  <c r="G15" i="200"/>
  <c r="G28" i="200"/>
  <c r="N14" i="200"/>
  <c r="F14" i="200"/>
  <c r="E14" i="200"/>
  <c r="D14" i="200"/>
  <c r="N13" i="200"/>
  <c r="G13" i="200"/>
  <c r="N12" i="200"/>
  <c r="G12" i="200"/>
  <c r="N11" i="200"/>
  <c r="G11" i="200"/>
  <c r="N10" i="200"/>
  <c r="N17" i="200"/>
  <c r="G10" i="200"/>
  <c r="M9" i="200"/>
  <c r="L9" i="200"/>
  <c r="K9" i="200"/>
  <c r="G9" i="200"/>
  <c r="N8" i="200"/>
  <c r="G8" i="200"/>
  <c r="N7" i="200"/>
  <c r="G7" i="200"/>
  <c r="N6" i="200"/>
  <c r="G6" i="200"/>
  <c r="N5" i="200"/>
  <c r="G5" i="200"/>
  <c r="N4" i="200"/>
  <c r="G4" i="200"/>
  <c r="E28" i="198"/>
  <c r="F46" i="198"/>
  <c r="E46" i="198"/>
  <c r="D46" i="198"/>
  <c r="M45" i="198"/>
  <c r="L45" i="198"/>
  <c r="K45" i="198"/>
  <c r="G45" i="198"/>
  <c r="N44" i="198"/>
  <c r="G44" i="198"/>
  <c r="N43" i="198"/>
  <c r="G43" i="198"/>
  <c r="G42" i="198"/>
  <c r="N41" i="198"/>
  <c r="F41" i="198"/>
  <c r="E41" i="198"/>
  <c r="D41" i="198"/>
  <c r="G40" i="198"/>
  <c r="G39" i="198"/>
  <c r="G38" i="198"/>
  <c r="G37" i="198"/>
  <c r="M36" i="198"/>
  <c r="L36" i="198"/>
  <c r="K36" i="198"/>
  <c r="G36" i="198"/>
  <c r="N35" i="198"/>
  <c r="G35" i="198"/>
  <c r="N34" i="198"/>
  <c r="F34" i="198"/>
  <c r="E34" i="198"/>
  <c r="D34" i="198"/>
  <c r="N33" i="198"/>
  <c r="G33" i="198"/>
  <c r="M32" i="198"/>
  <c r="L32" i="198"/>
  <c r="K32" i="198"/>
  <c r="G32" i="198"/>
  <c r="N31" i="198"/>
  <c r="G31" i="198"/>
  <c r="N30" i="198"/>
  <c r="G30" i="198"/>
  <c r="N29" i="198"/>
  <c r="G29" i="198"/>
  <c r="G34" i="198"/>
  <c r="N28" i="198"/>
  <c r="F28" i="198"/>
  <c r="D28" i="198"/>
  <c r="N27" i="198"/>
  <c r="G27" i="198"/>
  <c r="M26" i="198"/>
  <c r="L26" i="198"/>
  <c r="K26" i="198"/>
  <c r="G26" i="198"/>
  <c r="N25" i="198"/>
  <c r="G25" i="198"/>
  <c r="N24" i="198"/>
  <c r="G24" i="198"/>
  <c r="N23" i="198"/>
  <c r="G23" i="198"/>
  <c r="N22" i="198"/>
  <c r="G22" i="198"/>
  <c r="N21" i="198"/>
  <c r="G21" i="198"/>
  <c r="N20" i="198"/>
  <c r="G20" i="198"/>
  <c r="N19" i="198"/>
  <c r="G19" i="198"/>
  <c r="N18" i="198"/>
  <c r="G18" i="198"/>
  <c r="M17" i="198"/>
  <c r="L17" i="198"/>
  <c r="K17" i="198"/>
  <c r="G17" i="198"/>
  <c r="N16" i="198"/>
  <c r="G16" i="198"/>
  <c r="N15" i="198"/>
  <c r="G15" i="198"/>
  <c r="N14" i="198"/>
  <c r="F14" i="198"/>
  <c r="E14" i="198"/>
  <c r="D14" i="198"/>
  <c r="N13" i="198"/>
  <c r="G13" i="198"/>
  <c r="N12" i="198"/>
  <c r="G12" i="198"/>
  <c r="N11" i="198"/>
  <c r="G11" i="198"/>
  <c r="N10" i="198"/>
  <c r="G10" i="198"/>
  <c r="M9" i="198"/>
  <c r="L9" i="198"/>
  <c r="K9" i="198"/>
  <c r="G9" i="198"/>
  <c r="N8" i="198"/>
  <c r="G8" i="198"/>
  <c r="N7" i="198"/>
  <c r="G7" i="198"/>
  <c r="N6" i="198"/>
  <c r="G6" i="198"/>
  <c r="N5" i="198"/>
  <c r="G5" i="198"/>
  <c r="N4" i="198"/>
  <c r="G4" i="198"/>
  <c r="F14" i="196"/>
  <c r="E14" i="196"/>
  <c r="D14" i="196"/>
  <c r="N44" i="196"/>
  <c r="F46" i="196"/>
  <c r="E46" i="196"/>
  <c r="D46" i="196"/>
  <c r="M45" i="196"/>
  <c r="L45" i="196"/>
  <c r="K45" i="196"/>
  <c r="G45" i="196"/>
  <c r="G44" i="196"/>
  <c r="N43" i="196"/>
  <c r="G43" i="196"/>
  <c r="G42" i="196"/>
  <c r="N41" i="196"/>
  <c r="F41" i="196"/>
  <c r="E41" i="196"/>
  <c r="D41" i="196"/>
  <c r="G40" i="196"/>
  <c r="G39" i="196"/>
  <c r="G38" i="196"/>
  <c r="G37" i="196"/>
  <c r="M36" i="196"/>
  <c r="L36" i="196"/>
  <c r="K36" i="196"/>
  <c r="G36" i="196"/>
  <c r="N35" i="196"/>
  <c r="G35" i="196"/>
  <c r="N34" i="196"/>
  <c r="F34" i="196"/>
  <c r="E34" i="196"/>
  <c r="D34" i="196"/>
  <c r="N33" i="196"/>
  <c r="G33" i="196"/>
  <c r="M32" i="196"/>
  <c r="L32" i="196"/>
  <c r="K32" i="196"/>
  <c r="G32" i="196"/>
  <c r="N31" i="196"/>
  <c r="G31" i="196"/>
  <c r="N30" i="196"/>
  <c r="G30" i="196"/>
  <c r="N29" i="196"/>
  <c r="G29" i="196"/>
  <c r="N28" i="196"/>
  <c r="F28" i="196"/>
  <c r="E28" i="196"/>
  <c r="D28" i="196"/>
  <c r="N27" i="196"/>
  <c r="G27" i="196"/>
  <c r="M26" i="196"/>
  <c r="L26" i="196"/>
  <c r="K26" i="196"/>
  <c r="G26" i="196"/>
  <c r="N25" i="196"/>
  <c r="G25" i="196"/>
  <c r="N24" i="196"/>
  <c r="G24" i="196"/>
  <c r="N23" i="196"/>
  <c r="G23" i="196"/>
  <c r="N22" i="196"/>
  <c r="G22" i="196"/>
  <c r="N21" i="196"/>
  <c r="G21" i="196"/>
  <c r="N20" i="196"/>
  <c r="G20" i="196"/>
  <c r="N19" i="196"/>
  <c r="G19" i="196"/>
  <c r="N18" i="196"/>
  <c r="G18" i="196"/>
  <c r="M17" i="196"/>
  <c r="L17" i="196"/>
  <c r="K17" i="196"/>
  <c r="G17" i="196"/>
  <c r="N16" i="196"/>
  <c r="G16" i="196"/>
  <c r="N15" i="196"/>
  <c r="G15" i="196"/>
  <c r="N14" i="196"/>
  <c r="N13" i="196"/>
  <c r="G13" i="196"/>
  <c r="N12" i="196"/>
  <c r="G12" i="196"/>
  <c r="N11" i="196"/>
  <c r="G11" i="196"/>
  <c r="N10" i="196"/>
  <c r="G10" i="196"/>
  <c r="M9" i="196"/>
  <c r="L9" i="196"/>
  <c r="K9" i="196"/>
  <c r="G9" i="196"/>
  <c r="N8" i="196"/>
  <c r="G8" i="196"/>
  <c r="N7" i="196"/>
  <c r="G7" i="196"/>
  <c r="N6" i="196"/>
  <c r="G6" i="196"/>
  <c r="N5" i="196"/>
  <c r="G5" i="196"/>
  <c r="N4" i="196"/>
  <c r="G4" i="196"/>
  <c r="F46" i="195"/>
  <c r="E46" i="195"/>
  <c r="D46" i="195"/>
  <c r="M45" i="195"/>
  <c r="L45" i="195"/>
  <c r="K45" i="195"/>
  <c r="G45" i="195"/>
  <c r="N44" i="195"/>
  <c r="G44" i="195"/>
  <c r="N43" i="195"/>
  <c r="G43" i="195"/>
  <c r="G42" i="195"/>
  <c r="N41" i="195"/>
  <c r="F41" i="195"/>
  <c r="E41" i="195"/>
  <c r="D41" i="195"/>
  <c r="G40" i="195"/>
  <c r="G39" i="195"/>
  <c r="G38" i="195"/>
  <c r="G37" i="195"/>
  <c r="M36" i="195"/>
  <c r="L36" i="195"/>
  <c r="K36" i="195"/>
  <c r="G36" i="195"/>
  <c r="N35" i="195"/>
  <c r="G35" i="195"/>
  <c r="N34" i="195"/>
  <c r="F34" i="195"/>
  <c r="E34" i="195"/>
  <c r="D34" i="195"/>
  <c r="N33" i="195"/>
  <c r="G33" i="195"/>
  <c r="M32" i="195"/>
  <c r="L32" i="195"/>
  <c r="K32" i="195"/>
  <c r="G32" i="195"/>
  <c r="N31" i="195"/>
  <c r="G31" i="195"/>
  <c r="N30" i="195"/>
  <c r="G30" i="195"/>
  <c r="N29" i="195"/>
  <c r="G29" i="195"/>
  <c r="N28" i="195"/>
  <c r="F28" i="195"/>
  <c r="E28" i="195"/>
  <c r="D28" i="195"/>
  <c r="N27" i="195"/>
  <c r="G27" i="195"/>
  <c r="M26" i="195"/>
  <c r="L26" i="195"/>
  <c r="K26" i="195"/>
  <c r="G26" i="195"/>
  <c r="N25" i="195"/>
  <c r="G25" i="195"/>
  <c r="N24" i="195"/>
  <c r="G24" i="195"/>
  <c r="N23" i="195"/>
  <c r="G23" i="195"/>
  <c r="N22" i="195"/>
  <c r="G22" i="195"/>
  <c r="N21" i="195"/>
  <c r="G21" i="195"/>
  <c r="N20" i="195"/>
  <c r="G20" i="195"/>
  <c r="N19" i="195"/>
  <c r="G19" i="195"/>
  <c r="N18" i="195"/>
  <c r="G18" i="195"/>
  <c r="M17" i="195"/>
  <c r="L17" i="195"/>
  <c r="K17" i="195"/>
  <c r="G17" i="195"/>
  <c r="N16" i="195"/>
  <c r="G16" i="195"/>
  <c r="N15" i="195"/>
  <c r="G15" i="195"/>
  <c r="N14" i="195"/>
  <c r="F14" i="195"/>
  <c r="E14" i="195"/>
  <c r="G14" i="195"/>
  <c r="D14" i="195"/>
  <c r="N13" i="195"/>
  <c r="G13" i="195"/>
  <c r="N12" i="195"/>
  <c r="G12" i="195"/>
  <c r="N11" i="195"/>
  <c r="G11" i="195"/>
  <c r="N10" i="195"/>
  <c r="G10" i="195"/>
  <c r="M9" i="195"/>
  <c r="L9" i="195"/>
  <c r="K9" i="195"/>
  <c r="G9" i="195"/>
  <c r="N8" i="195"/>
  <c r="G8" i="195"/>
  <c r="N7" i="195"/>
  <c r="G7" i="195"/>
  <c r="N6" i="195"/>
  <c r="G6" i="195"/>
  <c r="N5" i="195"/>
  <c r="G5" i="195"/>
  <c r="N4" i="195"/>
  <c r="N9" i="195"/>
  <c r="G4" i="195"/>
  <c r="F46" i="194"/>
  <c r="E46" i="194"/>
  <c r="D46" i="194"/>
  <c r="M45" i="194"/>
  <c r="L45" i="194"/>
  <c r="K45" i="194"/>
  <c r="G45" i="194"/>
  <c r="N44" i="194"/>
  <c r="G44" i="194"/>
  <c r="N43" i="194"/>
  <c r="G43" i="194"/>
  <c r="G42" i="194"/>
  <c r="N41" i="194"/>
  <c r="F41" i="194"/>
  <c r="E41" i="194"/>
  <c r="D41" i="194"/>
  <c r="G40" i="194"/>
  <c r="G39" i="194"/>
  <c r="G38" i="194"/>
  <c r="G37" i="194"/>
  <c r="M36" i="194"/>
  <c r="L36" i="194"/>
  <c r="K36" i="194"/>
  <c r="G36" i="194"/>
  <c r="N35" i="194"/>
  <c r="G35" i="194"/>
  <c r="N34" i="194"/>
  <c r="F34" i="194"/>
  <c r="E34" i="194"/>
  <c r="D34" i="194"/>
  <c r="N33" i="194"/>
  <c r="G33" i="194"/>
  <c r="M32" i="194"/>
  <c r="L32" i="194"/>
  <c r="K32" i="194"/>
  <c r="G32" i="194"/>
  <c r="N31" i="194"/>
  <c r="G31" i="194"/>
  <c r="N30" i="194"/>
  <c r="G30" i="194"/>
  <c r="N29" i="194"/>
  <c r="G29" i="194"/>
  <c r="N28" i="194"/>
  <c r="F28" i="194"/>
  <c r="E28" i="194"/>
  <c r="D28" i="194"/>
  <c r="N27" i="194"/>
  <c r="G27" i="194"/>
  <c r="M26" i="194"/>
  <c r="L26" i="194"/>
  <c r="K26" i="194"/>
  <c r="G26" i="194"/>
  <c r="N25" i="194"/>
  <c r="G25" i="194"/>
  <c r="N24" i="194"/>
  <c r="G24" i="194"/>
  <c r="N23" i="194"/>
  <c r="G23" i="194"/>
  <c r="N22" i="194"/>
  <c r="G22" i="194"/>
  <c r="N21" i="194"/>
  <c r="G21" i="194"/>
  <c r="N20" i="194"/>
  <c r="G20" i="194"/>
  <c r="N19" i="194"/>
  <c r="G19" i="194"/>
  <c r="N18" i="194"/>
  <c r="G18" i="194"/>
  <c r="M17" i="194"/>
  <c r="L17" i="194"/>
  <c r="K17" i="194"/>
  <c r="G17" i="194"/>
  <c r="N16" i="194"/>
  <c r="G16" i="194"/>
  <c r="N15" i="194"/>
  <c r="G15" i="194"/>
  <c r="N14" i="194"/>
  <c r="F14" i="194"/>
  <c r="E14" i="194"/>
  <c r="G14" i="194"/>
  <c r="D14" i="194"/>
  <c r="N13" i="194"/>
  <c r="G13" i="194"/>
  <c r="N12" i="194"/>
  <c r="G12" i="194"/>
  <c r="N11" i="194"/>
  <c r="G11" i="194"/>
  <c r="N10" i="194"/>
  <c r="G10" i="194"/>
  <c r="M9" i="194"/>
  <c r="L9" i="194"/>
  <c r="K9" i="194"/>
  <c r="G9" i="194"/>
  <c r="N8" i="194"/>
  <c r="G8" i="194"/>
  <c r="N7" i="194"/>
  <c r="G7" i="194"/>
  <c r="N6" i="194"/>
  <c r="G6" i="194"/>
  <c r="N5" i="194"/>
  <c r="G5" i="194"/>
  <c r="N4" i="194"/>
  <c r="G4" i="194"/>
  <c r="F46" i="193"/>
  <c r="E46" i="193"/>
  <c r="D46" i="193"/>
  <c r="M45" i="193"/>
  <c r="L45" i="193"/>
  <c r="K45" i="193"/>
  <c r="G45" i="193"/>
  <c r="N44" i="193"/>
  <c r="G44" i="193"/>
  <c r="N43" i="193"/>
  <c r="G43" i="193"/>
  <c r="G42" i="193"/>
  <c r="N41" i="193"/>
  <c r="F41" i="193"/>
  <c r="E41" i="193"/>
  <c r="D41" i="193"/>
  <c r="G40" i="193"/>
  <c r="G39" i="193"/>
  <c r="G38" i="193"/>
  <c r="G37" i="193"/>
  <c r="M36" i="193"/>
  <c r="L36" i="193"/>
  <c r="K36" i="193"/>
  <c r="G36" i="193"/>
  <c r="N35" i="193"/>
  <c r="G35" i="193"/>
  <c r="N34" i="193"/>
  <c r="F34" i="193"/>
  <c r="E34" i="193"/>
  <c r="D34" i="193"/>
  <c r="N33" i="193"/>
  <c r="G33" i="193"/>
  <c r="M32" i="193"/>
  <c r="L32" i="193"/>
  <c r="K32" i="193"/>
  <c r="G32" i="193"/>
  <c r="N31" i="193"/>
  <c r="G31" i="193"/>
  <c r="N30" i="193"/>
  <c r="G30" i="193"/>
  <c r="N29" i="193"/>
  <c r="G29" i="193"/>
  <c r="N28" i="193"/>
  <c r="F28" i="193"/>
  <c r="E28" i="193"/>
  <c r="D28" i="193"/>
  <c r="N27" i="193"/>
  <c r="G27" i="193"/>
  <c r="M26" i="193"/>
  <c r="L26" i="193"/>
  <c r="K26" i="193"/>
  <c r="G26" i="193"/>
  <c r="N25" i="193"/>
  <c r="G25" i="193"/>
  <c r="N24" i="193"/>
  <c r="G24" i="193"/>
  <c r="N23" i="193"/>
  <c r="G23" i="193"/>
  <c r="N22" i="193"/>
  <c r="G22" i="193"/>
  <c r="N21" i="193"/>
  <c r="G21" i="193"/>
  <c r="N20" i="193"/>
  <c r="G20" i="193"/>
  <c r="N19" i="193"/>
  <c r="G19" i="193"/>
  <c r="N18" i="193"/>
  <c r="G18" i="193"/>
  <c r="M17" i="193"/>
  <c r="L17" i="193"/>
  <c r="K17" i="193"/>
  <c r="G17" i="193"/>
  <c r="N16" i="193"/>
  <c r="G16" i="193"/>
  <c r="N15" i="193"/>
  <c r="G15" i="193"/>
  <c r="G28" i="193"/>
  <c r="N14" i="193"/>
  <c r="F14" i="193"/>
  <c r="E14" i="193"/>
  <c r="D14" i="193"/>
  <c r="N13" i="193"/>
  <c r="G13" i="193"/>
  <c r="N12" i="193"/>
  <c r="G12" i="193"/>
  <c r="N11" i="193"/>
  <c r="G11" i="193"/>
  <c r="N10" i="193"/>
  <c r="G10" i="193"/>
  <c r="M9" i="193"/>
  <c r="L9" i="193"/>
  <c r="K9" i="193"/>
  <c r="G9" i="193"/>
  <c r="N8" i="193"/>
  <c r="G8" i="193"/>
  <c r="N7" i="193"/>
  <c r="G7" i="193"/>
  <c r="N6" i="193"/>
  <c r="G6" i="193"/>
  <c r="N5" i="193"/>
  <c r="G5" i="193"/>
  <c r="N4" i="193"/>
  <c r="G4" i="193"/>
  <c r="F14" i="192"/>
  <c r="F46" i="192"/>
  <c r="E46" i="192"/>
  <c r="D46" i="192"/>
  <c r="M45" i="192"/>
  <c r="L45" i="192"/>
  <c r="K45" i="192"/>
  <c r="G45" i="192"/>
  <c r="N44" i="192"/>
  <c r="G44" i="192"/>
  <c r="N43" i="192"/>
  <c r="N45" i="192"/>
  <c r="G43" i="192"/>
  <c r="G42" i="192"/>
  <c r="N41" i="192"/>
  <c r="F41" i="192"/>
  <c r="E41" i="192"/>
  <c r="D41" i="192"/>
  <c r="G40" i="192"/>
  <c r="G39" i="192"/>
  <c r="G38" i="192"/>
  <c r="G37" i="192"/>
  <c r="M36" i="192"/>
  <c r="L36" i="192"/>
  <c r="K36" i="192"/>
  <c r="G36" i="192"/>
  <c r="N35" i="192"/>
  <c r="G35" i="192"/>
  <c r="N34" i="192"/>
  <c r="F34" i="192"/>
  <c r="E34" i="192"/>
  <c r="D34" i="192"/>
  <c r="N33" i="192"/>
  <c r="G33" i="192"/>
  <c r="M32" i="192"/>
  <c r="L32" i="192"/>
  <c r="K32" i="192"/>
  <c r="G32" i="192"/>
  <c r="N31" i="192"/>
  <c r="G31" i="192"/>
  <c r="N30" i="192"/>
  <c r="G30" i="192"/>
  <c r="N29" i="192"/>
  <c r="G29" i="192"/>
  <c r="N28" i="192"/>
  <c r="F28" i="192"/>
  <c r="E28" i="192"/>
  <c r="D28" i="192"/>
  <c r="N27" i="192"/>
  <c r="G27" i="192"/>
  <c r="M26" i="192"/>
  <c r="L26" i="192"/>
  <c r="K26" i="192"/>
  <c r="G26" i="192"/>
  <c r="N25" i="192"/>
  <c r="G25" i="192"/>
  <c r="N24" i="192"/>
  <c r="G24" i="192"/>
  <c r="N23" i="192"/>
  <c r="G23" i="192"/>
  <c r="N22" i="192"/>
  <c r="G22" i="192"/>
  <c r="N21" i="192"/>
  <c r="G21" i="192"/>
  <c r="N20" i="192"/>
  <c r="G20" i="192"/>
  <c r="N19" i="192"/>
  <c r="G19" i="192"/>
  <c r="N18" i="192"/>
  <c r="G18" i="192"/>
  <c r="M17" i="192"/>
  <c r="L17" i="192"/>
  <c r="K17" i="192"/>
  <c r="G17" i="192"/>
  <c r="N16" i="192"/>
  <c r="G16" i="192"/>
  <c r="N15" i="192"/>
  <c r="G15" i="192"/>
  <c r="N14" i="192"/>
  <c r="E14" i="192"/>
  <c r="D14" i="192"/>
  <c r="N13" i="192"/>
  <c r="G13" i="192"/>
  <c r="N12" i="192"/>
  <c r="G12" i="192"/>
  <c r="N11" i="192"/>
  <c r="G11" i="192"/>
  <c r="N10" i="192"/>
  <c r="G10" i="192"/>
  <c r="M9" i="192"/>
  <c r="L9" i="192"/>
  <c r="K9" i="192"/>
  <c r="G9" i="192"/>
  <c r="N8" i="192"/>
  <c r="G8" i="192"/>
  <c r="N7" i="192"/>
  <c r="G7" i="192"/>
  <c r="N6" i="192"/>
  <c r="G6" i="192"/>
  <c r="N5" i="192"/>
  <c r="G5" i="192"/>
  <c r="N4" i="192"/>
  <c r="G4" i="192"/>
  <c r="K9" i="191"/>
  <c r="F46" i="191"/>
  <c r="E46" i="191"/>
  <c r="D46" i="191"/>
  <c r="M45" i="191"/>
  <c r="L45" i="191"/>
  <c r="K45" i="191"/>
  <c r="G45" i="191"/>
  <c r="N44" i="191"/>
  <c r="G44" i="191"/>
  <c r="N43" i="191"/>
  <c r="G43" i="191"/>
  <c r="G42" i="191"/>
  <c r="N41" i="191"/>
  <c r="F41" i="191"/>
  <c r="E41" i="191"/>
  <c r="D41" i="191"/>
  <c r="G40" i="191"/>
  <c r="G39" i="191"/>
  <c r="G38" i="191"/>
  <c r="G37" i="191"/>
  <c r="M36" i="191"/>
  <c r="L36" i="191"/>
  <c r="K36" i="191"/>
  <c r="G36" i="191"/>
  <c r="N35" i="191"/>
  <c r="G35" i="191"/>
  <c r="N34" i="191"/>
  <c r="F34" i="191"/>
  <c r="E34" i="191"/>
  <c r="D34" i="191"/>
  <c r="N33" i="191"/>
  <c r="G33" i="191"/>
  <c r="M32" i="191"/>
  <c r="L32" i="191"/>
  <c r="K32" i="191"/>
  <c r="G32" i="191"/>
  <c r="N31" i="191"/>
  <c r="G31" i="191"/>
  <c r="N30" i="191"/>
  <c r="G30" i="191"/>
  <c r="N29" i="191"/>
  <c r="G29" i="191"/>
  <c r="N28" i="191"/>
  <c r="F28" i="191"/>
  <c r="E28" i="191"/>
  <c r="D28" i="191"/>
  <c r="N27" i="191"/>
  <c r="G27" i="191"/>
  <c r="M26" i="191"/>
  <c r="L26" i="191"/>
  <c r="K26" i="191"/>
  <c r="G26" i="191"/>
  <c r="N25" i="191"/>
  <c r="G25" i="191"/>
  <c r="N24" i="191"/>
  <c r="G24" i="191"/>
  <c r="N23" i="191"/>
  <c r="G23" i="191"/>
  <c r="N22" i="191"/>
  <c r="G22" i="191"/>
  <c r="N21" i="191"/>
  <c r="G21" i="191"/>
  <c r="N20" i="191"/>
  <c r="G20" i="191"/>
  <c r="N19" i="191"/>
  <c r="G19" i="191"/>
  <c r="N18" i="191"/>
  <c r="G18" i="191"/>
  <c r="M17" i="191"/>
  <c r="L17" i="191"/>
  <c r="K17" i="191"/>
  <c r="G17" i="191"/>
  <c r="N16" i="191"/>
  <c r="G16" i="191"/>
  <c r="N15" i="191"/>
  <c r="G15" i="191"/>
  <c r="N14" i="191"/>
  <c r="F14" i="191"/>
  <c r="E14" i="191"/>
  <c r="D14" i="191"/>
  <c r="N13" i="191"/>
  <c r="G13" i="191"/>
  <c r="N12" i="191"/>
  <c r="G12" i="191"/>
  <c r="N11" i="191"/>
  <c r="G11" i="191"/>
  <c r="N10" i="191"/>
  <c r="G10" i="191"/>
  <c r="M9" i="191"/>
  <c r="L9" i="191"/>
  <c r="G9" i="191"/>
  <c r="N8" i="191"/>
  <c r="G8" i="191"/>
  <c r="N7" i="191"/>
  <c r="G7" i="191"/>
  <c r="N6" i="191"/>
  <c r="G6" i="191"/>
  <c r="N5" i="191"/>
  <c r="G5" i="191"/>
  <c r="N4" i="191"/>
  <c r="G4" i="191"/>
  <c r="F46" i="190"/>
  <c r="E46" i="190"/>
  <c r="D46" i="190"/>
  <c r="M45" i="190"/>
  <c r="L45" i="190"/>
  <c r="K45" i="190"/>
  <c r="G45" i="190"/>
  <c r="N44" i="190"/>
  <c r="G44" i="190"/>
  <c r="N43" i="190"/>
  <c r="G43" i="190"/>
  <c r="G42" i="190"/>
  <c r="N41" i="190"/>
  <c r="F41" i="190"/>
  <c r="E41" i="190"/>
  <c r="D41" i="190"/>
  <c r="G40" i="190"/>
  <c r="G39" i="190"/>
  <c r="G38" i="190"/>
  <c r="G37" i="190"/>
  <c r="M36" i="190"/>
  <c r="L36" i="190"/>
  <c r="K36" i="190"/>
  <c r="G36" i="190"/>
  <c r="N35" i="190"/>
  <c r="G35" i="190"/>
  <c r="N34" i="190"/>
  <c r="F34" i="190"/>
  <c r="E34" i="190"/>
  <c r="D34" i="190"/>
  <c r="N33" i="190"/>
  <c r="G33" i="190"/>
  <c r="M32" i="190"/>
  <c r="L32" i="190"/>
  <c r="K32" i="190"/>
  <c r="G32" i="190"/>
  <c r="N31" i="190"/>
  <c r="G31" i="190"/>
  <c r="N30" i="190"/>
  <c r="G30" i="190"/>
  <c r="N29" i="190"/>
  <c r="G29" i="190"/>
  <c r="N28" i="190"/>
  <c r="F28" i="190"/>
  <c r="E28" i="190"/>
  <c r="D28" i="190"/>
  <c r="N27" i="190"/>
  <c r="G27" i="190"/>
  <c r="M26" i="190"/>
  <c r="L26" i="190"/>
  <c r="K26" i="190"/>
  <c r="G26" i="190"/>
  <c r="N25" i="190"/>
  <c r="G25" i="190"/>
  <c r="N24" i="190"/>
  <c r="G24" i="190"/>
  <c r="N23" i="190"/>
  <c r="G23" i="190"/>
  <c r="N22" i="190"/>
  <c r="G22" i="190"/>
  <c r="N21" i="190"/>
  <c r="G21" i="190"/>
  <c r="N20" i="190"/>
  <c r="G20" i="190"/>
  <c r="N19" i="190"/>
  <c r="G19" i="190"/>
  <c r="N18" i="190"/>
  <c r="G18" i="190"/>
  <c r="M17" i="190"/>
  <c r="L17" i="190"/>
  <c r="K17" i="190"/>
  <c r="G17" i="190"/>
  <c r="N16" i="190"/>
  <c r="G16" i="190"/>
  <c r="N15" i="190"/>
  <c r="G15" i="190"/>
  <c r="N14" i="190"/>
  <c r="F14" i="190"/>
  <c r="E14" i="190"/>
  <c r="D14" i="190"/>
  <c r="N13" i="190"/>
  <c r="G13" i="190"/>
  <c r="N12" i="190"/>
  <c r="G12" i="190"/>
  <c r="N11" i="190"/>
  <c r="G11" i="190"/>
  <c r="N10" i="190"/>
  <c r="G10" i="190"/>
  <c r="M9" i="190"/>
  <c r="M40" i="190"/>
  <c r="L9" i="190"/>
  <c r="K9" i="190"/>
  <c r="G9" i="190"/>
  <c r="N8" i="190"/>
  <c r="G8" i="190"/>
  <c r="N7" i="190"/>
  <c r="G7" i="190"/>
  <c r="N6" i="190"/>
  <c r="G6" i="190"/>
  <c r="N5" i="190"/>
  <c r="G5" i="190"/>
  <c r="N4" i="190"/>
  <c r="G4" i="190"/>
  <c r="L9" i="189"/>
  <c r="F46" i="189"/>
  <c r="E46" i="189"/>
  <c r="D46" i="189"/>
  <c r="M45" i="189"/>
  <c r="L45" i="189"/>
  <c r="K45" i="189"/>
  <c r="G45" i="189"/>
  <c r="N44" i="189"/>
  <c r="G44" i="189"/>
  <c r="N43" i="189"/>
  <c r="N45" i="189"/>
  <c r="G43" i="189"/>
  <c r="G42" i="189"/>
  <c r="N41" i="189"/>
  <c r="F41" i="189"/>
  <c r="E41" i="189"/>
  <c r="D41" i="189"/>
  <c r="G40" i="189"/>
  <c r="G39" i="189"/>
  <c r="G38" i="189"/>
  <c r="G37" i="189"/>
  <c r="M36" i="189"/>
  <c r="L36" i="189"/>
  <c r="K36" i="189"/>
  <c r="G36" i="189"/>
  <c r="N35" i="189"/>
  <c r="G35" i="189"/>
  <c r="N34" i="189"/>
  <c r="F34" i="189"/>
  <c r="E34" i="189"/>
  <c r="D34" i="189"/>
  <c r="N33" i="189"/>
  <c r="G33" i="189"/>
  <c r="M32" i="189"/>
  <c r="L32" i="189"/>
  <c r="K32" i="189"/>
  <c r="G32" i="189"/>
  <c r="N31" i="189"/>
  <c r="G31" i="189"/>
  <c r="N30" i="189"/>
  <c r="G30" i="189"/>
  <c r="N29" i="189"/>
  <c r="G29" i="189"/>
  <c r="N28" i="189"/>
  <c r="F28" i="189"/>
  <c r="E28" i="189"/>
  <c r="D28" i="189"/>
  <c r="N27" i="189"/>
  <c r="G27" i="189"/>
  <c r="M26" i="189"/>
  <c r="L26" i="189"/>
  <c r="K26" i="189"/>
  <c r="G26" i="189"/>
  <c r="N25" i="189"/>
  <c r="G25" i="189"/>
  <c r="N24" i="189"/>
  <c r="G24" i="189"/>
  <c r="N23" i="189"/>
  <c r="G23" i="189"/>
  <c r="N22" i="189"/>
  <c r="G22" i="189"/>
  <c r="N21" i="189"/>
  <c r="G21" i="189"/>
  <c r="N20" i="189"/>
  <c r="G20" i="189"/>
  <c r="N19" i="189"/>
  <c r="G19" i="189"/>
  <c r="N18" i="189"/>
  <c r="G18" i="189"/>
  <c r="M17" i="189"/>
  <c r="L17" i="189"/>
  <c r="K17" i="189"/>
  <c r="G17" i="189"/>
  <c r="N16" i="189"/>
  <c r="G16" i="189"/>
  <c r="N15" i="189"/>
  <c r="G15" i="189"/>
  <c r="N14" i="189"/>
  <c r="F14" i="189"/>
  <c r="E14" i="189"/>
  <c r="D14" i="189"/>
  <c r="N13" i="189"/>
  <c r="G13" i="189"/>
  <c r="N12" i="189"/>
  <c r="G12" i="189"/>
  <c r="N11" i="189"/>
  <c r="G11" i="189"/>
  <c r="N10" i="189"/>
  <c r="G10" i="189"/>
  <c r="M9" i="189"/>
  <c r="K9" i="189"/>
  <c r="G9" i="189"/>
  <c r="N8" i="189"/>
  <c r="G8" i="189"/>
  <c r="N7" i="189"/>
  <c r="G7" i="189"/>
  <c r="N6" i="189"/>
  <c r="G6" i="189"/>
  <c r="N5" i="189"/>
  <c r="G5" i="189"/>
  <c r="N4" i="189"/>
  <c r="G4" i="189"/>
  <c r="F46" i="188"/>
  <c r="E46" i="188"/>
  <c r="D46" i="188"/>
  <c r="M45" i="188"/>
  <c r="L45" i="188"/>
  <c r="K45" i="188"/>
  <c r="G45" i="188"/>
  <c r="N44" i="188"/>
  <c r="G44" i="188"/>
  <c r="N43" i="188"/>
  <c r="G43" i="188"/>
  <c r="G42" i="188"/>
  <c r="N41" i="188"/>
  <c r="F41" i="188"/>
  <c r="E41" i="188"/>
  <c r="D41" i="188"/>
  <c r="G40" i="188"/>
  <c r="G39" i="188"/>
  <c r="G38" i="188"/>
  <c r="G37" i="188"/>
  <c r="M36" i="188"/>
  <c r="L36" i="188"/>
  <c r="K36" i="188"/>
  <c r="G36" i="188"/>
  <c r="N35" i="188"/>
  <c r="G35" i="188"/>
  <c r="N34" i="188"/>
  <c r="F34" i="188"/>
  <c r="E34" i="188"/>
  <c r="D34" i="188"/>
  <c r="N33" i="188"/>
  <c r="G33" i="188"/>
  <c r="M32" i="188"/>
  <c r="L32" i="188"/>
  <c r="K32" i="188"/>
  <c r="G32" i="188"/>
  <c r="N31" i="188"/>
  <c r="G31" i="188"/>
  <c r="N30" i="188"/>
  <c r="G30" i="188"/>
  <c r="N29" i="188"/>
  <c r="G29" i="188"/>
  <c r="N28" i="188"/>
  <c r="F28" i="188"/>
  <c r="E28" i="188"/>
  <c r="D28" i="188"/>
  <c r="N27" i="188"/>
  <c r="G27" i="188"/>
  <c r="M26" i="188"/>
  <c r="L26" i="188"/>
  <c r="K26" i="188"/>
  <c r="G26" i="188"/>
  <c r="N25" i="188"/>
  <c r="G25" i="188"/>
  <c r="N24" i="188"/>
  <c r="G24" i="188"/>
  <c r="N23" i="188"/>
  <c r="G23" i="188"/>
  <c r="N22" i="188"/>
  <c r="G22" i="188"/>
  <c r="N21" i="188"/>
  <c r="G21" i="188"/>
  <c r="N20" i="188"/>
  <c r="G20" i="188"/>
  <c r="N19" i="188"/>
  <c r="G19" i="188"/>
  <c r="N18" i="188"/>
  <c r="G18" i="188"/>
  <c r="M17" i="188"/>
  <c r="L17" i="188"/>
  <c r="K17" i="188"/>
  <c r="G17" i="188"/>
  <c r="N16" i="188"/>
  <c r="G16" i="188"/>
  <c r="N15" i="188"/>
  <c r="G15" i="188"/>
  <c r="N14" i="188"/>
  <c r="F14" i="188"/>
  <c r="E14" i="188"/>
  <c r="D14" i="188"/>
  <c r="N13" i="188"/>
  <c r="G13" i="188"/>
  <c r="N12" i="188"/>
  <c r="G12" i="188"/>
  <c r="N11" i="188"/>
  <c r="G11" i="188"/>
  <c r="N10" i="188"/>
  <c r="G10" i="188"/>
  <c r="M9" i="188"/>
  <c r="L9" i="188"/>
  <c r="K9" i="188"/>
  <c r="G9" i="188"/>
  <c r="N8" i="188"/>
  <c r="G8" i="188"/>
  <c r="N7" i="188"/>
  <c r="G7" i="188"/>
  <c r="N6" i="188"/>
  <c r="G6" i="188"/>
  <c r="N5" i="188"/>
  <c r="G5" i="188"/>
  <c r="N4" i="188"/>
  <c r="G4" i="188"/>
  <c r="N41" i="187"/>
  <c r="F46" i="187"/>
  <c r="E46" i="187"/>
  <c r="D46" i="187"/>
  <c r="M45" i="187"/>
  <c r="L45" i="187"/>
  <c r="K45" i="187"/>
  <c r="G45" i="187"/>
  <c r="N44" i="187"/>
  <c r="G44" i="187"/>
  <c r="N43" i="187"/>
  <c r="G43" i="187"/>
  <c r="G42" i="187"/>
  <c r="F41" i="187"/>
  <c r="E41" i="187"/>
  <c r="D41" i="187"/>
  <c r="G40" i="187"/>
  <c r="G39" i="187"/>
  <c r="G38" i="187"/>
  <c r="G37" i="187"/>
  <c r="M36" i="187"/>
  <c r="L36" i="187"/>
  <c r="K36" i="187"/>
  <c r="G36" i="187"/>
  <c r="N35" i="187"/>
  <c r="G35" i="187"/>
  <c r="N34" i="187"/>
  <c r="F34" i="187"/>
  <c r="E34" i="187"/>
  <c r="D34" i="187"/>
  <c r="N33" i="187"/>
  <c r="G33" i="187"/>
  <c r="M32" i="187"/>
  <c r="L32" i="187"/>
  <c r="K32" i="187"/>
  <c r="G32" i="187"/>
  <c r="N31" i="187"/>
  <c r="G31" i="187"/>
  <c r="N30" i="187"/>
  <c r="G30" i="187"/>
  <c r="N29" i="187"/>
  <c r="G29" i="187"/>
  <c r="N28" i="187"/>
  <c r="F28" i="187"/>
  <c r="E28" i="187"/>
  <c r="D28" i="187"/>
  <c r="N27" i="187"/>
  <c r="G27" i="187"/>
  <c r="M26" i="187"/>
  <c r="L26" i="187"/>
  <c r="K26" i="187"/>
  <c r="G26" i="187"/>
  <c r="N25" i="187"/>
  <c r="G25" i="187"/>
  <c r="N24" i="187"/>
  <c r="G24" i="187"/>
  <c r="N23" i="187"/>
  <c r="G23" i="187"/>
  <c r="N22" i="187"/>
  <c r="G22" i="187"/>
  <c r="N21" i="187"/>
  <c r="G21" i="187"/>
  <c r="N20" i="187"/>
  <c r="G20" i="187"/>
  <c r="N19" i="187"/>
  <c r="G19" i="187"/>
  <c r="N18" i="187"/>
  <c r="G18" i="187"/>
  <c r="M17" i="187"/>
  <c r="L17" i="187"/>
  <c r="K17" i="187"/>
  <c r="G17" i="187"/>
  <c r="N16" i="187"/>
  <c r="G16" i="187"/>
  <c r="N15" i="187"/>
  <c r="G15" i="187"/>
  <c r="N14" i="187"/>
  <c r="F14" i="187"/>
  <c r="E14" i="187"/>
  <c r="D14" i="187"/>
  <c r="N13" i="187"/>
  <c r="G13" i="187"/>
  <c r="N12" i="187"/>
  <c r="G12" i="187"/>
  <c r="N11" i="187"/>
  <c r="G11" i="187"/>
  <c r="N10" i="187"/>
  <c r="G10" i="187"/>
  <c r="M9" i="187"/>
  <c r="L9" i="187"/>
  <c r="K9" i="187"/>
  <c r="G9" i="187"/>
  <c r="N8" i="187"/>
  <c r="G8" i="187"/>
  <c r="N7" i="187"/>
  <c r="G7" i="187"/>
  <c r="N6" i="187"/>
  <c r="G6" i="187"/>
  <c r="N5" i="187"/>
  <c r="G5" i="187"/>
  <c r="N4" i="187"/>
  <c r="G4" i="187"/>
  <c r="K17" i="186"/>
  <c r="F46" i="186"/>
  <c r="E46" i="186"/>
  <c r="D46" i="186"/>
  <c r="M45" i="186"/>
  <c r="L45" i="186"/>
  <c r="K45" i="186"/>
  <c r="G45" i="186"/>
  <c r="N44" i="186"/>
  <c r="G44" i="186"/>
  <c r="N43" i="186"/>
  <c r="G43" i="186"/>
  <c r="G42" i="186"/>
  <c r="N41" i="186"/>
  <c r="F41" i="186"/>
  <c r="E41" i="186"/>
  <c r="D41" i="186"/>
  <c r="G40" i="186"/>
  <c r="G39" i="186"/>
  <c r="G38" i="186"/>
  <c r="G37" i="186"/>
  <c r="M36" i="186"/>
  <c r="L36" i="186"/>
  <c r="K36" i="186"/>
  <c r="G36" i="186"/>
  <c r="N35" i="186"/>
  <c r="G35" i="186"/>
  <c r="N34" i="186"/>
  <c r="F34" i="186"/>
  <c r="E34" i="186"/>
  <c r="D34" i="186"/>
  <c r="N33" i="186"/>
  <c r="G33" i="186"/>
  <c r="M32" i="186"/>
  <c r="L32" i="186"/>
  <c r="K32" i="186"/>
  <c r="G32" i="186"/>
  <c r="N31" i="186"/>
  <c r="G31" i="186"/>
  <c r="N30" i="186"/>
  <c r="G30" i="186"/>
  <c r="N29" i="186"/>
  <c r="G29" i="186"/>
  <c r="N28" i="186"/>
  <c r="F28" i="186"/>
  <c r="E28" i="186"/>
  <c r="D28" i="186"/>
  <c r="N27" i="186"/>
  <c r="G27" i="186"/>
  <c r="M26" i="186"/>
  <c r="L26" i="186"/>
  <c r="K26" i="186"/>
  <c r="G26" i="186"/>
  <c r="N25" i="186"/>
  <c r="G25" i="186"/>
  <c r="N24" i="186"/>
  <c r="G24" i="186"/>
  <c r="N23" i="186"/>
  <c r="G23" i="186"/>
  <c r="N22" i="186"/>
  <c r="G22" i="186"/>
  <c r="N21" i="186"/>
  <c r="G21" i="186"/>
  <c r="N20" i="186"/>
  <c r="G20" i="186"/>
  <c r="N19" i="186"/>
  <c r="G19" i="186"/>
  <c r="N18" i="186"/>
  <c r="G18" i="186"/>
  <c r="M17" i="186"/>
  <c r="L17" i="186"/>
  <c r="G17" i="186"/>
  <c r="N16" i="186"/>
  <c r="G16" i="186"/>
  <c r="N15" i="186"/>
  <c r="G15" i="186"/>
  <c r="N14" i="186"/>
  <c r="F14" i="186"/>
  <c r="E14" i="186"/>
  <c r="D14" i="186"/>
  <c r="N13" i="186"/>
  <c r="G13" i="186"/>
  <c r="N12" i="186"/>
  <c r="G12" i="186"/>
  <c r="N11" i="186"/>
  <c r="G11" i="186"/>
  <c r="N10" i="186"/>
  <c r="G10" i="186"/>
  <c r="M9" i="186"/>
  <c r="L9" i="186"/>
  <c r="K9" i="186"/>
  <c r="G9" i="186"/>
  <c r="N8" i="186"/>
  <c r="G8" i="186"/>
  <c r="N7" i="186"/>
  <c r="G7" i="186"/>
  <c r="N6" i="186"/>
  <c r="G6" i="186"/>
  <c r="N5" i="186"/>
  <c r="G5" i="186"/>
  <c r="N4" i="186"/>
  <c r="G4" i="186"/>
  <c r="K17" i="185"/>
  <c r="D34" i="185"/>
  <c r="N41" i="185"/>
  <c r="F46" i="185"/>
  <c r="E46" i="185"/>
  <c r="D46" i="185"/>
  <c r="M45" i="185"/>
  <c r="L45" i="185"/>
  <c r="K45" i="185"/>
  <c r="G45" i="185"/>
  <c r="N44" i="185"/>
  <c r="G44" i="185"/>
  <c r="N43" i="185"/>
  <c r="G43" i="185"/>
  <c r="G42" i="185"/>
  <c r="F41" i="185"/>
  <c r="E41" i="185"/>
  <c r="D41" i="185"/>
  <c r="G40" i="185"/>
  <c r="G39" i="185"/>
  <c r="G38" i="185"/>
  <c r="G37" i="185"/>
  <c r="M36" i="185"/>
  <c r="L36" i="185"/>
  <c r="K36" i="185"/>
  <c r="G36" i="185"/>
  <c r="N35" i="185"/>
  <c r="G35" i="185"/>
  <c r="N34" i="185"/>
  <c r="F34" i="185"/>
  <c r="E34" i="185"/>
  <c r="N33" i="185"/>
  <c r="G33" i="185"/>
  <c r="M32" i="185"/>
  <c r="L32" i="185"/>
  <c r="K32" i="185"/>
  <c r="G32" i="185"/>
  <c r="N31" i="185"/>
  <c r="G31" i="185"/>
  <c r="N30" i="185"/>
  <c r="G30" i="185"/>
  <c r="N29" i="185"/>
  <c r="G29" i="185"/>
  <c r="G34" i="185"/>
  <c r="N28" i="185"/>
  <c r="F28" i="185"/>
  <c r="E28" i="185"/>
  <c r="D28" i="185"/>
  <c r="N27" i="185"/>
  <c r="G27" i="185"/>
  <c r="M26" i="185"/>
  <c r="L26" i="185"/>
  <c r="K26" i="185"/>
  <c r="G26" i="185"/>
  <c r="N25" i="185"/>
  <c r="G25" i="185"/>
  <c r="N24" i="185"/>
  <c r="G24" i="185"/>
  <c r="N23" i="185"/>
  <c r="G23" i="185"/>
  <c r="N22" i="185"/>
  <c r="G22" i="185"/>
  <c r="N21" i="185"/>
  <c r="G21" i="185"/>
  <c r="N20" i="185"/>
  <c r="G20" i="185"/>
  <c r="N19" i="185"/>
  <c r="G19" i="185"/>
  <c r="N18" i="185"/>
  <c r="G18" i="185"/>
  <c r="M17" i="185"/>
  <c r="L17" i="185"/>
  <c r="G17" i="185"/>
  <c r="N16" i="185"/>
  <c r="G16" i="185"/>
  <c r="N15" i="185"/>
  <c r="G15" i="185"/>
  <c r="N14" i="185"/>
  <c r="F14" i="185"/>
  <c r="E14" i="185"/>
  <c r="D14" i="185"/>
  <c r="N13" i="185"/>
  <c r="G13" i="185"/>
  <c r="N12" i="185"/>
  <c r="G12" i="185"/>
  <c r="N11" i="185"/>
  <c r="G11" i="185"/>
  <c r="N10" i="185"/>
  <c r="G10" i="185"/>
  <c r="M9" i="185"/>
  <c r="L9" i="185"/>
  <c r="K9" i="185"/>
  <c r="G9" i="185"/>
  <c r="N8" i="185"/>
  <c r="G8" i="185"/>
  <c r="N7" i="185"/>
  <c r="G7" i="185"/>
  <c r="N6" i="185"/>
  <c r="G6" i="185"/>
  <c r="N5" i="185"/>
  <c r="G5" i="185"/>
  <c r="N4" i="185"/>
  <c r="G4" i="185"/>
  <c r="F46" i="184"/>
  <c r="E46" i="184"/>
  <c r="D46" i="184"/>
  <c r="M45" i="184"/>
  <c r="L45" i="184"/>
  <c r="K45" i="184"/>
  <c r="G45" i="184"/>
  <c r="N44" i="184"/>
  <c r="G44" i="184"/>
  <c r="N43" i="184"/>
  <c r="G43" i="184"/>
  <c r="G42" i="184"/>
  <c r="N41" i="184"/>
  <c r="F41" i="184"/>
  <c r="E41" i="184"/>
  <c r="D41" i="184"/>
  <c r="G40" i="184"/>
  <c r="G39" i="184"/>
  <c r="G38" i="184"/>
  <c r="G37" i="184"/>
  <c r="M36" i="184"/>
  <c r="L36" i="184"/>
  <c r="K36" i="184"/>
  <c r="G36" i="184"/>
  <c r="N35" i="184"/>
  <c r="G35" i="184"/>
  <c r="N34" i="184"/>
  <c r="F34" i="184"/>
  <c r="E34" i="184"/>
  <c r="D34" i="184"/>
  <c r="N33" i="184"/>
  <c r="G33" i="184"/>
  <c r="M32" i="184"/>
  <c r="L32" i="184"/>
  <c r="K32" i="184"/>
  <c r="G32" i="184"/>
  <c r="N31" i="184"/>
  <c r="G31" i="184"/>
  <c r="N30" i="184"/>
  <c r="G30" i="184"/>
  <c r="N29" i="184"/>
  <c r="G29" i="184"/>
  <c r="N28" i="184"/>
  <c r="F28" i="184"/>
  <c r="E28" i="184"/>
  <c r="D28" i="184"/>
  <c r="N27" i="184"/>
  <c r="G27" i="184"/>
  <c r="M26" i="184"/>
  <c r="L26" i="184"/>
  <c r="K26" i="184"/>
  <c r="G26" i="184"/>
  <c r="N25" i="184"/>
  <c r="G25" i="184"/>
  <c r="N24" i="184"/>
  <c r="G24" i="184"/>
  <c r="N23" i="184"/>
  <c r="G23" i="184"/>
  <c r="N22" i="184"/>
  <c r="G22" i="184"/>
  <c r="N21" i="184"/>
  <c r="G21" i="184"/>
  <c r="N20" i="184"/>
  <c r="G20" i="184"/>
  <c r="N19" i="184"/>
  <c r="G19" i="184"/>
  <c r="N18" i="184"/>
  <c r="G18" i="184"/>
  <c r="M17" i="184"/>
  <c r="L17" i="184"/>
  <c r="K17" i="184"/>
  <c r="G17" i="184"/>
  <c r="N16" i="184"/>
  <c r="G16" i="184"/>
  <c r="N15" i="184"/>
  <c r="G15" i="184"/>
  <c r="N14" i="184"/>
  <c r="F14" i="184"/>
  <c r="E14" i="184"/>
  <c r="D14" i="184"/>
  <c r="N13" i="184"/>
  <c r="G13" i="184"/>
  <c r="N12" i="184"/>
  <c r="G12" i="184"/>
  <c r="N11" i="184"/>
  <c r="G11" i="184"/>
  <c r="N10" i="184"/>
  <c r="G10" i="184"/>
  <c r="M9" i="184"/>
  <c r="L9" i="184"/>
  <c r="K9" i="184"/>
  <c r="G9" i="184"/>
  <c r="N8" i="184"/>
  <c r="G8" i="184"/>
  <c r="N7" i="184"/>
  <c r="G7" i="184"/>
  <c r="N6" i="184"/>
  <c r="G6" i="184"/>
  <c r="N5" i="184"/>
  <c r="G5" i="184"/>
  <c r="N4" i="184"/>
  <c r="G4" i="184"/>
  <c r="G29" i="183"/>
  <c r="E28" i="183"/>
  <c r="F46" i="183"/>
  <c r="E46" i="183"/>
  <c r="D46" i="183"/>
  <c r="M45" i="183"/>
  <c r="L45" i="183"/>
  <c r="K45" i="183"/>
  <c r="G45" i="183"/>
  <c r="N44" i="183"/>
  <c r="G44" i="183"/>
  <c r="N43" i="183"/>
  <c r="G43" i="183"/>
  <c r="G42" i="183"/>
  <c r="N41" i="183"/>
  <c r="F41" i="183"/>
  <c r="E41" i="183"/>
  <c r="D41" i="183"/>
  <c r="G40" i="183"/>
  <c r="G39" i="183"/>
  <c r="G38" i="183"/>
  <c r="G37" i="183"/>
  <c r="M36" i="183"/>
  <c r="L36" i="183"/>
  <c r="K36" i="183"/>
  <c r="G36" i="183"/>
  <c r="N35" i="183"/>
  <c r="G35" i="183"/>
  <c r="N34" i="183"/>
  <c r="F34" i="183"/>
  <c r="E34" i="183"/>
  <c r="D34" i="183"/>
  <c r="N33" i="183"/>
  <c r="G33" i="183"/>
  <c r="M32" i="183"/>
  <c r="L32" i="183"/>
  <c r="K32" i="183"/>
  <c r="G32" i="183"/>
  <c r="N31" i="183"/>
  <c r="G31" i="183"/>
  <c r="N30" i="183"/>
  <c r="G30" i="183"/>
  <c r="N29" i="183"/>
  <c r="N28" i="183"/>
  <c r="F28" i="183"/>
  <c r="D28" i="183"/>
  <c r="N27" i="183"/>
  <c r="G27" i="183"/>
  <c r="M26" i="183"/>
  <c r="L26" i="183"/>
  <c r="K26" i="183"/>
  <c r="G26" i="183"/>
  <c r="N25" i="183"/>
  <c r="G25" i="183"/>
  <c r="N24" i="183"/>
  <c r="G24" i="183"/>
  <c r="N23" i="183"/>
  <c r="G23" i="183"/>
  <c r="N22" i="183"/>
  <c r="G22" i="183"/>
  <c r="N21" i="183"/>
  <c r="G21" i="183"/>
  <c r="N20" i="183"/>
  <c r="G20" i="183"/>
  <c r="N19" i="183"/>
  <c r="G19" i="183"/>
  <c r="N18" i="183"/>
  <c r="N26" i="183"/>
  <c r="G18" i="183"/>
  <c r="M17" i="183"/>
  <c r="L17" i="183"/>
  <c r="K17" i="183"/>
  <c r="G17" i="183"/>
  <c r="N16" i="183"/>
  <c r="G16" i="183"/>
  <c r="N15" i="183"/>
  <c r="G15" i="183"/>
  <c r="N14" i="183"/>
  <c r="F14" i="183"/>
  <c r="E14" i="183"/>
  <c r="D14" i="183"/>
  <c r="N13" i="183"/>
  <c r="G13" i="183"/>
  <c r="N12" i="183"/>
  <c r="G12" i="183"/>
  <c r="N11" i="183"/>
  <c r="G11" i="183"/>
  <c r="N10" i="183"/>
  <c r="G10" i="183"/>
  <c r="M9" i="183"/>
  <c r="L9" i="183"/>
  <c r="K9" i="183"/>
  <c r="G9" i="183"/>
  <c r="N8" i="183"/>
  <c r="G8" i="183"/>
  <c r="N7" i="183"/>
  <c r="G7" i="183"/>
  <c r="N6" i="183"/>
  <c r="G6" i="183"/>
  <c r="N5" i="183"/>
  <c r="G5" i="183"/>
  <c r="N4" i="183"/>
  <c r="G4" i="183"/>
  <c r="E34" i="182"/>
  <c r="F46" i="182"/>
  <c r="E46" i="182"/>
  <c r="D46" i="182"/>
  <c r="M45" i="182"/>
  <c r="L45" i="182"/>
  <c r="K45" i="182"/>
  <c r="G45" i="182"/>
  <c r="N44" i="182"/>
  <c r="G44" i="182"/>
  <c r="N43" i="182"/>
  <c r="G43" i="182"/>
  <c r="G42" i="182"/>
  <c r="N41" i="182"/>
  <c r="F41" i="182"/>
  <c r="E41" i="182"/>
  <c r="D41" i="182"/>
  <c r="G40" i="182"/>
  <c r="G39" i="182"/>
  <c r="G38" i="182"/>
  <c r="G37" i="182"/>
  <c r="M36" i="182"/>
  <c r="L36" i="182"/>
  <c r="K36" i="182"/>
  <c r="G36" i="182"/>
  <c r="N35" i="182"/>
  <c r="G35" i="182"/>
  <c r="N34" i="182"/>
  <c r="F34" i="182"/>
  <c r="D34" i="182"/>
  <c r="N33" i="182"/>
  <c r="G33" i="182"/>
  <c r="M32" i="182"/>
  <c r="L32" i="182"/>
  <c r="K32" i="182"/>
  <c r="G32" i="182"/>
  <c r="N31" i="182"/>
  <c r="G31" i="182"/>
  <c r="N30" i="182"/>
  <c r="G30" i="182"/>
  <c r="N29" i="182"/>
  <c r="G29" i="182"/>
  <c r="N28" i="182"/>
  <c r="F28" i="182"/>
  <c r="E28" i="182"/>
  <c r="D28" i="182"/>
  <c r="N27" i="182"/>
  <c r="G27" i="182"/>
  <c r="M26" i="182"/>
  <c r="L26" i="182"/>
  <c r="K26" i="182"/>
  <c r="G26" i="182"/>
  <c r="N25" i="182"/>
  <c r="G25" i="182"/>
  <c r="N24" i="182"/>
  <c r="G24" i="182"/>
  <c r="N23" i="182"/>
  <c r="G23" i="182"/>
  <c r="N22" i="182"/>
  <c r="G22" i="182"/>
  <c r="N21" i="182"/>
  <c r="G21" i="182"/>
  <c r="N20" i="182"/>
  <c r="G20" i="182"/>
  <c r="N19" i="182"/>
  <c r="G19" i="182"/>
  <c r="N18" i="182"/>
  <c r="G18" i="182"/>
  <c r="M17" i="182"/>
  <c r="L17" i="182"/>
  <c r="K17" i="182"/>
  <c r="G17" i="182"/>
  <c r="N16" i="182"/>
  <c r="G16" i="182"/>
  <c r="N15" i="182"/>
  <c r="G15" i="182"/>
  <c r="N14" i="182"/>
  <c r="F14" i="182"/>
  <c r="E14" i="182"/>
  <c r="D14" i="182"/>
  <c r="N13" i="182"/>
  <c r="G13" i="182"/>
  <c r="N12" i="182"/>
  <c r="G12" i="182"/>
  <c r="N11" i="182"/>
  <c r="G11" i="182"/>
  <c r="N10" i="182"/>
  <c r="G10" i="182"/>
  <c r="M9" i="182"/>
  <c r="L9" i="182"/>
  <c r="K9" i="182"/>
  <c r="G9" i="182"/>
  <c r="N8" i="182"/>
  <c r="G8" i="182"/>
  <c r="N7" i="182"/>
  <c r="G7" i="182"/>
  <c r="N6" i="182"/>
  <c r="G6" i="182"/>
  <c r="N5" i="182"/>
  <c r="G5" i="182"/>
  <c r="N4" i="182"/>
  <c r="G4" i="182"/>
  <c r="N44" i="181"/>
  <c r="N43" i="181"/>
  <c r="F46" i="181"/>
  <c r="E46" i="181"/>
  <c r="D46" i="181"/>
  <c r="M45" i="181"/>
  <c r="L45" i="181"/>
  <c r="K45" i="181"/>
  <c r="G45" i="181"/>
  <c r="G44" i="181"/>
  <c r="G43" i="181"/>
  <c r="G42" i="181"/>
  <c r="F41" i="181"/>
  <c r="E41" i="181"/>
  <c r="D41" i="181"/>
  <c r="G40" i="181"/>
  <c r="G39" i="181"/>
  <c r="G38" i="181"/>
  <c r="G37" i="181"/>
  <c r="M36" i="181"/>
  <c r="L36" i="181"/>
  <c r="K36" i="181"/>
  <c r="G36" i="181"/>
  <c r="N35" i="181"/>
  <c r="G35" i="181"/>
  <c r="N34" i="181"/>
  <c r="F34" i="181"/>
  <c r="E34" i="181"/>
  <c r="D34" i="181"/>
  <c r="N33" i="181"/>
  <c r="G33" i="181"/>
  <c r="M32" i="181"/>
  <c r="L32" i="181"/>
  <c r="K32" i="181"/>
  <c r="G32" i="181"/>
  <c r="N31" i="181"/>
  <c r="G31" i="181"/>
  <c r="N30" i="181"/>
  <c r="G30" i="181"/>
  <c r="N29" i="181"/>
  <c r="G29" i="181"/>
  <c r="N28" i="181"/>
  <c r="F28" i="181"/>
  <c r="E28" i="181"/>
  <c r="D28" i="181"/>
  <c r="N27" i="181"/>
  <c r="G27" i="181"/>
  <c r="M26" i="181"/>
  <c r="L26" i="181"/>
  <c r="K26" i="181"/>
  <c r="G26" i="181"/>
  <c r="N25" i="181"/>
  <c r="G25" i="181"/>
  <c r="N24" i="181"/>
  <c r="G24" i="181"/>
  <c r="N23" i="181"/>
  <c r="G23" i="181"/>
  <c r="N22" i="181"/>
  <c r="G22" i="181"/>
  <c r="N21" i="181"/>
  <c r="G21" i="181"/>
  <c r="N20" i="181"/>
  <c r="G20" i="181"/>
  <c r="N19" i="181"/>
  <c r="G19" i="181"/>
  <c r="N18" i="181"/>
  <c r="G18" i="181"/>
  <c r="M17" i="181"/>
  <c r="L17" i="181"/>
  <c r="K17" i="181"/>
  <c r="G17" i="181"/>
  <c r="N16" i="181"/>
  <c r="G16" i="181"/>
  <c r="N15" i="181"/>
  <c r="G15" i="181"/>
  <c r="N14" i="181"/>
  <c r="F14" i="181"/>
  <c r="E14" i="181"/>
  <c r="G14" i="181"/>
  <c r="D14" i="181"/>
  <c r="N13" i="181"/>
  <c r="G13" i="181"/>
  <c r="N12" i="181"/>
  <c r="G12" i="181"/>
  <c r="N11" i="181"/>
  <c r="G11" i="181"/>
  <c r="N10" i="181"/>
  <c r="G10" i="181"/>
  <c r="M9" i="181"/>
  <c r="L9" i="181"/>
  <c r="K9" i="181"/>
  <c r="G9" i="181"/>
  <c r="N8" i="181"/>
  <c r="G8" i="181"/>
  <c r="N7" i="181"/>
  <c r="G7" i="181"/>
  <c r="N6" i="181"/>
  <c r="G6" i="181"/>
  <c r="N5" i="181"/>
  <c r="G5" i="181"/>
  <c r="N4" i="181"/>
  <c r="G4" i="181"/>
  <c r="F46" i="180"/>
  <c r="E46" i="180"/>
  <c r="D46" i="180"/>
  <c r="M45" i="180"/>
  <c r="L45" i="180"/>
  <c r="K45" i="180"/>
  <c r="G45" i="180"/>
  <c r="N44" i="180"/>
  <c r="G44" i="180"/>
  <c r="N43" i="180"/>
  <c r="N45" i="180"/>
  <c r="G43" i="180"/>
  <c r="G42" i="180"/>
  <c r="F41" i="180"/>
  <c r="E41" i="180"/>
  <c r="D41" i="180"/>
  <c r="G40" i="180"/>
  <c r="G39" i="180"/>
  <c r="G38" i="180"/>
  <c r="G37" i="180"/>
  <c r="M36" i="180"/>
  <c r="L36" i="180"/>
  <c r="K36" i="180"/>
  <c r="G36" i="180"/>
  <c r="N35" i="180"/>
  <c r="G35" i="180"/>
  <c r="N34" i="180"/>
  <c r="F34" i="180"/>
  <c r="E34" i="180"/>
  <c r="D34" i="180"/>
  <c r="N33" i="180"/>
  <c r="G33" i="180"/>
  <c r="M32" i="180"/>
  <c r="L32" i="180"/>
  <c r="K32" i="180"/>
  <c r="G32" i="180"/>
  <c r="N31" i="180"/>
  <c r="G31" i="180"/>
  <c r="N30" i="180"/>
  <c r="G30" i="180"/>
  <c r="N29" i="180"/>
  <c r="G29" i="180"/>
  <c r="N28" i="180"/>
  <c r="F28" i="180"/>
  <c r="E28" i="180"/>
  <c r="D28" i="180"/>
  <c r="N27" i="180"/>
  <c r="G27" i="180"/>
  <c r="M26" i="180"/>
  <c r="L26" i="180"/>
  <c r="K26" i="180"/>
  <c r="G26" i="180"/>
  <c r="N25" i="180"/>
  <c r="G25" i="180"/>
  <c r="N24" i="180"/>
  <c r="G24" i="180"/>
  <c r="N23" i="180"/>
  <c r="G23" i="180"/>
  <c r="N22" i="180"/>
  <c r="G22" i="180"/>
  <c r="N21" i="180"/>
  <c r="G21" i="180"/>
  <c r="N20" i="180"/>
  <c r="G20" i="180"/>
  <c r="N19" i="180"/>
  <c r="G19" i="180"/>
  <c r="N18" i="180"/>
  <c r="G18" i="180"/>
  <c r="M17" i="180"/>
  <c r="L17" i="180"/>
  <c r="K17" i="180"/>
  <c r="G17" i="180"/>
  <c r="N16" i="180"/>
  <c r="G16" i="180"/>
  <c r="N15" i="180"/>
  <c r="G15" i="180"/>
  <c r="N14" i="180"/>
  <c r="F14" i="180"/>
  <c r="E14" i="180"/>
  <c r="D14" i="180"/>
  <c r="N13" i="180"/>
  <c r="G13" i="180"/>
  <c r="N12" i="180"/>
  <c r="G12" i="180"/>
  <c r="N11" i="180"/>
  <c r="G11" i="180"/>
  <c r="N10" i="180"/>
  <c r="G10" i="180"/>
  <c r="M9" i="180"/>
  <c r="L9" i="180"/>
  <c r="K9" i="180"/>
  <c r="G9" i="180"/>
  <c r="N8" i="180"/>
  <c r="G8" i="180"/>
  <c r="N7" i="180"/>
  <c r="G7" i="180"/>
  <c r="N6" i="180"/>
  <c r="G6" i="180"/>
  <c r="N5" i="180"/>
  <c r="G5" i="180"/>
  <c r="N4" i="180"/>
  <c r="G4" i="180"/>
  <c r="K36" i="179"/>
  <c r="K32" i="179"/>
  <c r="N44" i="179"/>
  <c r="F46" i="179"/>
  <c r="E46" i="179"/>
  <c r="D46" i="179"/>
  <c r="M45" i="179"/>
  <c r="L45" i="179"/>
  <c r="K45" i="179"/>
  <c r="G45" i="179"/>
  <c r="G44" i="179"/>
  <c r="N43" i="179"/>
  <c r="G43" i="179"/>
  <c r="G42" i="179"/>
  <c r="F41" i="179"/>
  <c r="E41" i="179"/>
  <c r="D41" i="179"/>
  <c r="G40" i="179"/>
  <c r="G39" i="179"/>
  <c r="G38" i="179"/>
  <c r="G37" i="179"/>
  <c r="M36" i="179"/>
  <c r="L36" i="179"/>
  <c r="G36" i="179"/>
  <c r="N35" i="179"/>
  <c r="G35" i="179"/>
  <c r="N34" i="179"/>
  <c r="F34" i="179"/>
  <c r="E34" i="179"/>
  <c r="D34" i="179"/>
  <c r="N33" i="179"/>
  <c r="G33" i="179"/>
  <c r="M32" i="179"/>
  <c r="L32" i="179"/>
  <c r="G32" i="179"/>
  <c r="N31" i="179"/>
  <c r="G31" i="179"/>
  <c r="N30" i="179"/>
  <c r="G30" i="179"/>
  <c r="N29" i="179"/>
  <c r="G29" i="179"/>
  <c r="N28" i="179"/>
  <c r="F28" i="179"/>
  <c r="E28" i="179"/>
  <c r="D28" i="179"/>
  <c r="N27" i="179"/>
  <c r="G27" i="179"/>
  <c r="M26" i="179"/>
  <c r="L26" i="179"/>
  <c r="K26" i="179"/>
  <c r="G26" i="179"/>
  <c r="N25" i="179"/>
  <c r="G25" i="179"/>
  <c r="N24" i="179"/>
  <c r="G24" i="179"/>
  <c r="N23" i="179"/>
  <c r="G23" i="179"/>
  <c r="N22" i="179"/>
  <c r="G22" i="179"/>
  <c r="N21" i="179"/>
  <c r="G21" i="179"/>
  <c r="N20" i="179"/>
  <c r="G20" i="179"/>
  <c r="N19" i="179"/>
  <c r="G19" i="179"/>
  <c r="N18" i="179"/>
  <c r="G18" i="179"/>
  <c r="M17" i="179"/>
  <c r="L17" i="179"/>
  <c r="K17" i="179"/>
  <c r="G17" i="179"/>
  <c r="N16" i="179"/>
  <c r="G16" i="179"/>
  <c r="N15" i="179"/>
  <c r="G15" i="179"/>
  <c r="N14" i="179"/>
  <c r="F14" i="179"/>
  <c r="E14" i="179"/>
  <c r="D14" i="179"/>
  <c r="N13" i="179"/>
  <c r="G13" i="179"/>
  <c r="N12" i="179"/>
  <c r="G12" i="179"/>
  <c r="N11" i="179"/>
  <c r="G11" i="179"/>
  <c r="N10" i="179"/>
  <c r="G10" i="179"/>
  <c r="M9" i="179"/>
  <c r="L9" i="179"/>
  <c r="K9" i="179"/>
  <c r="G9" i="179"/>
  <c r="N8" i="179"/>
  <c r="G8" i="179"/>
  <c r="N7" i="179"/>
  <c r="G7" i="179"/>
  <c r="N6" i="179"/>
  <c r="G6" i="179"/>
  <c r="N5" i="179"/>
  <c r="G5" i="179"/>
  <c r="N4" i="179"/>
  <c r="G4" i="179"/>
  <c r="K32" i="178"/>
  <c r="F46" i="178"/>
  <c r="E46" i="178"/>
  <c r="D46" i="178"/>
  <c r="M45" i="178"/>
  <c r="L45" i="178"/>
  <c r="K45" i="178"/>
  <c r="G45" i="178"/>
  <c r="N44" i="178"/>
  <c r="G44" i="178"/>
  <c r="N43" i="178"/>
  <c r="G43" i="178"/>
  <c r="G42" i="178"/>
  <c r="F41" i="178"/>
  <c r="E41" i="178"/>
  <c r="D41" i="178"/>
  <c r="G40" i="178"/>
  <c r="G39" i="178"/>
  <c r="G38" i="178"/>
  <c r="G37" i="178"/>
  <c r="M36" i="178"/>
  <c r="L36" i="178"/>
  <c r="K36" i="178"/>
  <c r="G36" i="178"/>
  <c r="N35" i="178"/>
  <c r="G35" i="178"/>
  <c r="N34" i="178"/>
  <c r="F34" i="178"/>
  <c r="E34" i="178"/>
  <c r="D34" i="178"/>
  <c r="N33" i="178"/>
  <c r="N36" i="178"/>
  <c r="G33" i="178"/>
  <c r="M32" i="178"/>
  <c r="L32" i="178"/>
  <c r="G32" i="178"/>
  <c r="N31" i="178"/>
  <c r="G31" i="178"/>
  <c r="N30" i="178"/>
  <c r="G30" i="178"/>
  <c r="N29" i="178"/>
  <c r="G29" i="178"/>
  <c r="N28" i="178"/>
  <c r="F28" i="178"/>
  <c r="E28" i="178"/>
  <c r="D28" i="178"/>
  <c r="N27" i="178"/>
  <c r="G27" i="178"/>
  <c r="M26" i="178"/>
  <c r="L26" i="178"/>
  <c r="K26" i="178"/>
  <c r="G26" i="178"/>
  <c r="N25" i="178"/>
  <c r="G25" i="178"/>
  <c r="N24" i="178"/>
  <c r="G24" i="178"/>
  <c r="N23" i="178"/>
  <c r="G23" i="178"/>
  <c r="N22" i="178"/>
  <c r="G22" i="178"/>
  <c r="N21" i="178"/>
  <c r="G21" i="178"/>
  <c r="N20" i="178"/>
  <c r="G20" i="178"/>
  <c r="N19" i="178"/>
  <c r="G19" i="178"/>
  <c r="N18" i="178"/>
  <c r="G18" i="178"/>
  <c r="M17" i="178"/>
  <c r="L17" i="178"/>
  <c r="K17" i="178"/>
  <c r="G17" i="178"/>
  <c r="N16" i="178"/>
  <c r="G16" i="178"/>
  <c r="N15" i="178"/>
  <c r="G15" i="178"/>
  <c r="N14" i="178"/>
  <c r="F14" i="178"/>
  <c r="E14" i="178"/>
  <c r="G14" i="178"/>
  <c r="D14" i="178"/>
  <c r="N13" i="178"/>
  <c r="G13" i="178"/>
  <c r="N12" i="178"/>
  <c r="G12" i="178"/>
  <c r="N11" i="178"/>
  <c r="G11" i="178"/>
  <c r="N10" i="178"/>
  <c r="N17" i="178"/>
  <c r="G10" i="178"/>
  <c r="M9" i="178"/>
  <c r="L9" i="178"/>
  <c r="K9" i="178"/>
  <c r="G9" i="178"/>
  <c r="N8" i="178"/>
  <c r="G8" i="178"/>
  <c r="N7" i="178"/>
  <c r="G7" i="178"/>
  <c r="N6" i="178"/>
  <c r="G6" i="178"/>
  <c r="N5" i="178"/>
  <c r="G5" i="178"/>
  <c r="N4" i="178"/>
  <c r="G4" i="178"/>
  <c r="F46" i="177"/>
  <c r="E46" i="177"/>
  <c r="D46" i="177"/>
  <c r="M45" i="177"/>
  <c r="L45" i="177"/>
  <c r="K45" i="177"/>
  <c r="G45" i="177"/>
  <c r="N44" i="177"/>
  <c r="G44" i="177"/>
  <c r="N43" i="177"/>
  <c r="N45" i="177"/>
  <c r="G43" i="177"/>
  <c r="G42" i="177"/>
  <c r="N41" i="177"/>
  <c r="F41" i="177"/>
  <c r="E41" i="177"/>
  <c r="D41" i="177"/>
  <c r="G40" i="177"/>
  <c r="G39" i="177"/>
  <c r="G38" i="177"/>
  <c r="G37" i="177"/>
  <c r="M36" i="177"/>
  <c r="L36" i="177"/>
  <c r="K36" i="177"/>
  <c r="G36" i="177"/>
  <c r="N35" i="177"/>
  <c r="G35" i="177"/>
  <c r="N34" i="177"/>
  <c r="F34" i="177"/>
  <c r="E34" i="177"/>
  <c r="D34" i="177"/>
  <c r="N33" i="177"/>
  <c r="G33" i="177"/>
  <c r="M32" i="177"/>
  <c r="L32" i="177"/>
  <c r="K32" i="177"/>
  <c r="G32" i="177"/>
  <c r="N31" i="177"/>
  <c r="G31" i="177"/>
  <c r="N30" i="177"/>
  <c r="G30" i="177"/>
  <c r="N29" i="177"/>
  <c r="G29" i="177"/>
  <c r="N28" i="177"/>
  <c r="F28" i="177"/>
  <c r="E28" i="177"/>
  <c r="D28" i="177"/>
  <c r="N27" i="177"/>
  <c r="G27" i="177"/>
  <c r="M26" i="177"/>
  <c r="L26" i="177"/>
  <c r="K26" i="177"/>
  <c r="G26" i="177"/>
  <c r="N25" i="177"/>
  <c r="G25" i="177"/>
  <c r="N24" i="177"/>
  <c r="G24" i="177"/>
  <c r="N23" i="177"/>
  <c r="G23" i="177"/>
  <c r="N22" i="177"/>
  <c r="G22" i="177"/>
  <c r="N21" i="177"/>
  <c r="G21" i="177"/>
  <c r="N20" i="177"/>
  <c r="G20" i="177"/>
  <c r="N19" i="177"/>
  <c r="G19" i="177"/>
  <c r="N18" i="177"/>
  <c r="G18" i="177"/>
  <c r="M17" i="177"/>
  <c r="L17" i="177"/>
  <c r="K17" i="177"/>
  <c r="G17" i="177"/>
  <c r="N16" i="177"/>
  <c r="G16" i="177"/>
  <c r="N15" i="177"/>
  <c r="G15" i="177"/>
  <c r="N14" i="177"/>
  <c r="F14" i="177"/>
  <c r="E14" i="177"/>
  <c r="D14" i="177"/>
  <c r="N13" i="177"/>
  <c r="G13" i="177"/>
  <c r="N12" i="177"/>
  <c r="G12" i="177"/>
  <c r="N11" i="177"/>
  <c r="G11" i="177"/>
  <c r="N10" i="177"/>
  <c r="G10" i="177"/>
  <c r="M9" i="177"/>
  <c r="L9" i="177"/>
  <c r="K9" i="177"/>
  <c r="G9" i="177"/>
  <c r="N8" i="177"/>
  <c r="G8" i="177"/>
  <c r="N7" i="177"/>
  <c r="G7" i="177"/>
  <c r="N6" i="177"/>
  <c r="G6" i="177"/>
  <c r="N5" i="177"/>
  <c r="G5" i="177"/>
  <c r="N4" i="177"/>
  <c r="G4" i="177"/>
  <c r="F46" i="176"/>
  <c r="E46" i="176"/>
  <c r="D46" i="176"/>
  <c r="M45" i="176"/>
  <c r="G45" i="176"/>
  <c r="N44" i="176"/>
  <c r="K45" i="176"/>
  <c r="G44" i="176"/>
  <c r="N43" i="176"/>
  <c r="G43" i="176"/>
  <c r="G42" i="176"/>
  <c r="N41" i="176"/>
  <c r="F41" i="176"/>
  <c r="E41" i="176"/>
  <c r="D41" i="176"/>
  <c r="G40" i="176"/>
  <c r="G39" i="176"/>
  <c r="G38" i="176"/>
  <c r="G37" i="176"/>
  <c r="M36" i="176"/>
  <c r="L36" i="176"/>
  <c r="K36" i="176"/>
  <c r="G36" i="176"/>
  <c r="N35" i="176"/>
  <c r="G35" i="176"/>
  <c r="N34" i="176"/>
  <c r="F34" i="176"/>
  <c r="E34" i="176"/>
  <c r="D34" i="176"/>
  <c r="N33" i="176"/>
  <c r="G33" i="176"/>
  <c r="M32" i="176"/>
  <c r="L32" i="176"/>
  <c r="K32" i="176"/>
  <c r="G32" i="176"/>
  <c r="N31" i="176"/>
  <c r="G31" i="176"/>
  <c r="N30" i="176"/>
  <c r="G30" i="176"/>
  <c r="N29" i="176"/>
  <c r="G29" i="176"/>
  <c r="N28" i="176"/>
  <c r="F28" i="176"/>
  <c r="E28" i="176"/>
  <c r="D28" i="176"/>
  <c r="N27" i="176"/>
  <c r="G27" i="176"/>
  <c r="M26" i="176"/>
  <c r="L26" i="176"/>
  <c r="K26" i="176"/>
  <c r="G26" i="176"/>
  <c r="N25" i="176"/>
  <c r="G25" i="176"/>
  <c r="N24" i="176"/>
  <c r="G24" i="176"/>
  <c r="N23" i="176"/>
  <c r="G23" i="176"/>
  <c r="N22" i="176"/>
  <c r="G22" i="176"/>
  <c r="N21" i="176"/>
  <c r="G21" i="176"/>
  <c r="N20" i="176"/>
  <c r="G20" i="176"/>
  <c r="N19" i="176"/>
  <c r="G19" i="176"/>
  <c r="N18" i="176"/>
  <c r="G18" i="176"/>
  <c r="M17" i="176"/>
  <c r="L17" i="176"/>
  <c r="K17" i="176"/>
  <c r="G17" i="176"/>
  <c r="N16" i="176"/>
  <c r="G16" i="176"/>
  <c r="N15" i="176"/>
  <c r="G15" i="176"/>
  <c r="N14" i="176"/>
  <c r="F14" i="176"/>
  <c r="E14" i="176"/>
  <c r="D14" i="176"/>
  <c r="N13" i="176"/>
  <c r="G13" i="176"/>
  <c r="N12" i="176"/>
  <c r="G12" i="176"/>
  <c r="N11" i="176"/>
  <c r="G11" i="176"/>
  <c r="N10" i="176"/>
  <c r="G10" i="176"/>
  <c r="M9" i="176"/>
  <c r="L9" i="176"/>
  <c r="K9" i="176"/>
  <c r="G9" i="176"/>
  <c r="N8" i="176"/>
  <c r="G8" i="176"/>
  <c r="N7" i="176"/>
  <c r="G7" i="176"/>
  <c r="N6" i="176"/>
  <c r="G6" i="176"/>
  <c r="N5" i="176"/>
  <c r="G5" i="176"/>
  <c r="N4" i="176"/>
  <c r="G4" i="176"/>
  <c r="L44" i="175"/>
  <c r="K44" i="175"/>
  <c r="K45" i="175"/>
  <c r="F46" i="175"/>
  <c r="E46" i="175"/>
  <c r="D46" i="175"/>
  <c r="G45" i="175"/>
  <c r="M45" i="175"/>
  <c r="G44" i="175"/>
  <c r="N43" i="175"/>
  <c r="G43" i="175"/>
  <c r="G42" i="175"/>
  <c r="F41" i="175"/>
  <c r="E41" i="175"/>
  <c r="D41" i="175"/>
  <c r="G40" i="175"/>
  <c r="G39" i="175"/>
  <c r="G38" i="175"/>
  <c r="G37" i="175"/>
  <c r="M36" i="175"/>
  <c r="L36" i="175"/>
  <c r="K36" i="175"/>
  <c r="G36" i="175"/>
  <c r="N35" i="175"/>
  <c r="G35" i="175"/>
  <c r="N34" i="175"/>
  <c r="F34" i="175"/>
  <c r="E34" i="175"/>
  <c r="D34" i="175"/>
  <c r="N33" i="175"/>
  <c r="G33" i="175"/>
  <c r="M32" i="175"/>
  <c r="L32" i="175"/>
  <c r="K32" i="175"/>
  <c r="G32" i="175"/>
  <c r="N31" i="175"/>
  <c r="G31" i="175"/>
  <c r="N30" i="175"/>
  <c r="G30" i="175"/>
  <c r="N29" i="175"/>
  <c r="G29" i="175"/>
  <c r="N28" i="175"/>
  <c r="F28" i="175"/>
  <c r="E28" i="175"/>
  <c r="D28" i="175"/>
  <c r="N27" i="175"/>
  <c r="G27" i="175"/>
  <c r="M26" i="175"/>
  <c r="L26" i="175"/>
  <c r="K26" i="175"/>
  <c r="G26" i="175"/>
  <c r="N25" i="175"/>
  <c r="G25" i="175"/>
  <c r="N24" i="175"/>
  <c r="G24" i="175"/>
  <c r="N23" i="175"/>
  <c r="G23" i="175"/>
  <c r="N22" i="175"/>
  <c r="G22" i="175"/>
  <c r="N21" i="175"/>
  <c r="G21" i="175"/>
  <c r="N20" i="175"/>
  <c r="G20" i="175"/>
  <c r="N19" i="175"/>
  <c r="G19" i="175"/>
  <c r="N18" i="175"/>
  <c r="G18" i="175"/>
  <c r="M17" i="175"/>
  <c r="L17" i="175"/>
  <c r="K17" i="175"/>
  <c r="G17" i="175"/>
  <c r="N16" i="175"/>
  <c r="G16" i="175"/>
  <c r="N15" i="175"/>
  <c r="G15" i="175"/>
  <c r="N14" i="175"/>
  <c r="F14" i="175"/>
  <c r="E14" i="175"/>
  <c r="G14" i="175"/>
  <c r="D14" i="175"/>
  <c r="N13" i="175"/>
  <c r="G13" i="175"/>
  <c r="N12" i="175"/>
  <c r="G12" i="175"/>
  <c r="N11" i="175"/>
  <c r="G11" i="175"/>
  <c r="N10" i="175"/>
  <c r="G10" i="175"/>
  <c r="M9" i="175"/>
  <c r="L9" i="175"/>
  <c r="K9" i="175"/>
  <c r="G9" i="175"/>
  <c r="N8" i="175"/>
  <c r="G8" i="175"/>
  <c r="N7" i="175"/>
  <c r="G7" i="175"/>
  <c r="N6" i="175"/>
  <c r="G6" i="175"/>
  <c r="N5" i="175"/>
  <c r="G5" i="175"/>
  <c r="N4" i="175"/>
  <c r="G4" i="175"/>
  <c r="L44" i="174"/>
  <c r="L45" i="174"/>
  <c r="M44" i="174"/>
  <c r="K44" i="174"/>
  <c r="K45" i="174"/>
  <c r="F46" i="174"/>
  <c r="E46" i="174"/>
  <c r="D46" i="174"/>
  <c r="G45" i="174"/>
  <c r="G44" i="174"/>
  <c r="N43" i="174"/>
  <c r="G43" i="174"/>
  <c r="G42" i="174"/>
  <c r="F41" i="174"/>
  <c r="E41" i="174"/>
  <c r="D41" i="174"/>
  <c r="G40" i="174"/>
  <c r="G39" i="174"/>
  <c r="G38" i="174"/>
  <c r="G37" i="174"/>
  <c r="M36" i="174"/>
  <c r="L36" i="174"/>
  <c r="K36" i="174"/>
  <c r="G36" i="174"/>
  <c r="N35" i="174"/>
  <c r="G35" i="174"/>
  <c r="N34" i="174"/>
  <c r="F34" i="174"/>
  <c r="E34" i="174"/>
  <c r="D34" i="174"/>
  <c r="N33" i="174"/>
  <c r="G33" i="174"/>
  <c r="M32" i="174"/>
  <c r="L32" i="174"/>
  <c r="K32" i="174"/>
  <c r="G32" i="174"/>
  <c r="N31" i="174"/>
  <c r="G31" i="174"/>
  <c r="N30" i="174"/>
  <c r="G30" i="174"/>
  <c r="N29" i="174"/>
  <c r="G29" i="174"/>
  <c r="N28" i="174"/>
  <c r="F28" i="174"/>
  <c r="E28" i="174"/>
  <c r="D28" i="174"/>
  <c r="N27" i="174"/>
  <c r="G27" i="174"/>
  <c r="M26" i="174"/>
  <c r="L26" i="174"/>
  <c r="K26" i="174"/>
  <c r="G26" i="174"/>
  <c r="N25" i="174"/>
  <c r="G25" i="174"/>
  <c r="N24" i="174"/>
  <c r="G24" i="174"/>
  <c r="N23" i="174"/>
  <c r="G23" i="174"/>
  <c r="N22" i="174"/>
  <c r="G22" i="174"/>
  <c r="N21" i="174"/>
  <c r="G21" i="174"/>
  <c r="N20" i="174"/>
  <c r="G20" i="174"/>
  <c r="N19" i="174"/>
  <c r="G19" i="174"/>
  <c r="N18" i="174"/>
  <c r="G18" i="174"/>
  <c r="M17" i="174"/>
  <c r="L17" i="174"/>
  <c r="K17" i="174"/>
  <c r="G17" i="174"/>
  <c r="N16" i="174"/>
  <c r="G16" i="174"/>
  <c r="N15" i="174"/>
  <c r="G15" i="174"/>
  <c r="N14" i="174"/>
  <c r="F14" i="174"/>
  <c r="E14" i="174"/>
  <c r="G14" i="174"/>
  <c r="D14" i="174"/>
  <c r="N13" i="174"/>
  <c r="G13" i="174"/>
  <c r="N12" i="174"/>
  <c r="G12" i="174"/>
  <c r="N11" i="174"/>
  <c r="G11" i="174"/>
  <c r="N10" i="174"/>
  <c r="G10" i="174"/>
  <c r="M9" i="174"/>
  <c r="L9" i="174"/>
  <c r="K9" i="174"/>
  <c r="G9" i="174"/>
  <c r="N8" i="174"/>
  <c r="G8" i="174"/>
  <c r="N7" i="174"/>
  <c r="G7" i="174"/>
  <c r="N6" i="174"/>
  <c r="G6" i="174"/>
  <c r="N5" i="174"/>
  <c r="G5" i="174"/>
  <c r="N4" i="174"/>
  <c r="G4" i="174"/>
  <c r="G38" i="173"/>
  <c r="M44" i="173"/>
  <c r="M45" i="173"/>
  <c r="L44" i="173"/>
  <c r="L45" i="173"/>
  <c r="K44" i="173"/>
  <c r="K45" i="173"/>
  <c r="F46" i="173"/>
  <c r="E46" i="173"/>
  <c r="D46" i="173"/>
  <c r="G45" i="173"/>
  <c r="G44" i="173"/>
  <c r="N43" i="173"/>
  <c r="G43" i="173"/>
  <c r="G42" i="173"/>
  <c r="F41" i="173"/>
  <c r="E41" i="173"/>
  <c r="D41" i="173"/>
  <c r="G40" i="173"/>
  <c r="G39" i="173"/>
  <c r="G37" i="173"/>
  <c r="M36" i="173"/>
  <c r="L36" i="173"/>
  <c r="K36" i="173"/>
  <c r="G36" i="173"/>
  <c r="N35" i="173"/>
  <c r="G35" i="173"/>
  <c r="N34" i="173"/>
  <c r="F34" i="173"/>
  <c r="E34" i="173"/>
  <c r="D34" i="173"/>
  <c r="N33" i="173"/>
  <c r="G33" i="173"/>
  <c r="M32" i="173"/>
  <c r="L32" i="173"/>
  <c r="K32" i="173"/>
  <c r="G32" i="173"/>
  <c r="N31" i="173"/>
  <c r="G31" i="173"/>
  <c r="N30" i="173"/>
  <c r="G30" i="173"/>
  <c r="N29" i="173"/>
  <c r="G29" i="173"/>
  <c r="N28" i="173"/>
  <c r="F28" i="173"/>
  <c r="E28" i="173"/>
  <c r="D28" i="173"/>
  <c r="N27" i="173"/>
  <c r="G27" i="173"/>
  <c r="M26" i="173"/>
  <c r="L26" i="173"/>
  <c r="K26" i="173"/>
  <c r="G26" i="173"/>
  <c r="N25" i="173"/>
  <c r="G25" i="173"/>
  <c r="N24" i="173"/>
  <c r="G24" i="173"/>
  <c r="N23" i="173"/>
  <c r="G23" i="173"/>
  <c r="N22" i="173"/>
  <c r="G22" i="173"/>
  <c r="N21" i="173"/>
  <c r="G21" i="173"/>
  <c r="N20" i="173"/>
  <c r="G20" i="173"/>
  <c r="N19" i="173"/>
  <c r="G19" i="173"/>
  <c r="N18" i="173"/>
  <c r="G18" i="173"/>
  <c r="M17" i="173"/>
  <c r="L17" i="173"/>
  <c r="K17" i="173"/>
  <c r="G17" i="173"/>
  <c r="N16" i="173"/>
  <c r="G16" i="173"/>
  <c r="N15" i="173"/>
  <c r="G15" i="173"/>
  <c r="N14" i="173"/>
  <c r="F14" i="173"/>
  <c r="E14" i="173"/>
  <c r="G14" i="173"/>
  <c r="D14" i="173"/>
  <c r="N13" i="173"/>
  <c r="G13" i="173"/>
  <c r="N12" i="173"/>
  <c r="G12" i="173"/>
  <c r="N11" i="173"/>
  <c r="G11" i="173"/>
  <c r="N10" i="173"/>
  <c r="G10" i="173"/>
  <c r="M9" i="173"/>
  <c r="L9" i="173"/>
  <c r="K9" i="173"/>
  <c r="G9" i="173"/>
  <c r="N8" i="173"/>
  <c r="G8" i="173"/>
  <c r="N7" i="173"/>
  <c r="G7" i="173"/>
  <c r="N6" i="173"/>
  <c r="G6" i="173"/>
  <c r="N5" i="173"/>
  <c r="G5" i="173"/>
  <c r="N4" i="173"/>
  <c r="G4" i="173"/>
  <c r="F46" i="172"/>
  <c r="E46" i="172"/>
  <c r="D46" i="172"/>
  <c r="M45" i="172"/>
  <c r="G45" i="172"/>
  <c r="N44" i="172"/>
  <c r="L45" i="172"/>
  <c r="K45" i="172"/>
  <c r="G44" i="172"/>
  <c r="N43" i="172"/>
  <c r="N45" i="172"/>
  <c r="G43" i="172"/>
  <c r="G42" i="172"/>
  <c r="F41" i="172"/>
  <c r="E41" i="172"/>
  <c r="D41" i="172"/>
  <c r="G40" i="172"/>
  <c r="G39" i="172"/>
  <c r="G38" i="172"/>
  <c r="G37" i="172"/>
  <c r="M36" i="172"/>
  <c r="L36" i="172"/>
  <c r="K36" i="172"/>
  <c r="G36" i="172"/>
  <c r="N35" i="172"/>
  <c r="G35" i="172"/>
  <c r="N34" i="172"/>
  <c r="F34" i="172"/>
  <c r="E34" i="172"/>
  <c r="D34" i="172"/>
  <c r="N33" i="172"/>
  <c r="G33" i="172"/>
  <c r="M32" i="172"/>
  <c r="L32" i="172"/>
  <c r="K32" i="172"/>
  <c r="G32" i="172"/>
  <c r="N31" i="172"/>
  <c r="G31" i="172"/>
  <c r="N30" i="172"/>
  <c r="G30" i="172"/>
  <c r="N29" i="172"/>
  <c r="G29" i="172"/>
  <c r="N28" i="172"/>
  <c r="F28" i="172"/>
  <c r="E28" i="172"/>
  <c r="D28" i="172"/>
  <c r="N27" i="172"/>
  <c r="G27" i="172"/>
  <c r="M26" i="172"/>
  <c r="L26" i="172"/>
  <c r="K26" i="172"/>
  <c r="G26" i="172"/>
  <c r="N25" i="172"/>
  <c r="G25" i="172"/>
  <c r="N24" i="172"/>
  <c r="G24" i="172"/>
  <c r="N23" i="172"/>
  <c r="G23" i="172"/>
  <c r="N22" i="172"/>
  <c r="G22" i="172"/>
  <c r="N21" i="172"/>
  <c r="G21" i="172"/>
  <c r="N20" i="172"/>
  <c r="G20" i="172"/>
  <c r="N19" i="172"/>
  <c r="G19" i="172"/>
  <c r="N18" i="172"/>
  <c r="G18" i="172"/>
  <c r="M17" i="172"/>
  <c r="L17" i="172"/>
  <c r="K17" i="172"/>
  <c r="G17" i="172"/>
  <c r="N16" i="172"/>
  <c r="G16" i="172"/>
  <c r="N15" i="172"/>
  <c r="G15" i="172"/>
  <c r="N14" i="172"/>
  <c r="F14" i="172"/>
  <c r="E14" i="172"/>
  <c r="D14" i="172"/>
  <c r="N13" i="172"/>
  <c r="G13" i="172"/>
  <c r="N12" i="172"/>
  <c r="G12" i="172"/>
  <c r="N11" i="172"/>
  <c r="G11" i="172"/>
  <c r="N10" i="172"/>
  <c r="G10" i="172"/>
  <c r="M9" i="172"/>
  <c r="L9" i="172"/>
  <c r="K9" i="172"/>
  <c r="G9" i="172"/>
  <c r="N8" i="172"/>
  <c r="G8" i="172"/>
  <c r="N7" i="172"/>
  <c r="G7" i="172"/>
  <c r="N6" i="172"/>
  <c r="G6" i="172"/>
  <c r="N5" i="172"/>
  <c r="G5" i="172"/>
  <c r="N4" i="172"/>
  <c r="G4" i="172"/>
  <c r="K17" i="171"/>
  <c r="N35" i="171"/>
  <c r="N34" i="171"/>
  <c r="N33" i="171"/>
  <c r="N31" i="171"/>
  <c r="N30" i="171"/>
  <c r="N29" i="171"/>
  <c r="N28" i="171"/>
  <c r="N27" i="171"/>
  <c r="N25" i="171"/>
  <c r="N24" i="171"/>
  <c r="N23" i="171"/>
  <c r="N22" i="171"/>
  <c r="N21" i="171"/>
  <c r="N20" i="171"/>
  <c r="N19" i="171"/>
  <c r="N18" i="171"/>
  <c r="N16" i="171"/>
  <c r="N15" i="171"/>
  <c r="N14" i="171"/>
  <c r="N13" i="171"/>
  <c r="N12" i="171"/>
  <c r="N11" i="171"/>
  <c r="N10" i="171"/>
  <c r="N8" i="171"/>
  <c r="N7" i="171"/>
  <c r="N6" i="171"/>
  <c r="N5" i="171"/>
  <c r="N4" i="171"/>
  <c r="G45" i="171"/>
  <c r="G44" i="171"/>
  <c r="G43" i="171"/>
  <c r="G42" i="171"/>
  <c r="G40" i="171"/>
  <c r="G39" i="171"/>
  <c r="G38" i="171"/>
  <c r="G37" i="171"/>
  <c r="G36" i="171"/>
  <c r="G35" i="171"/>
  <c r="G41" i="171"/>
  <c r="G33" i="171"/>
  <c r="G32" i="171"/>
  <c r="G31" i="171"/>
  <c r="G30" i="171"/>
  <c r="G29" i="171"/>
  <c r="G27" i="171"/>
  <c r="G26" i="171"/>
  <c r="G25" i="171"/>
  <c r="G24" i="171"/>
  <c r="G23" i="171"/>
  <c r="G22" i="171"/>
  <c r="G21" i="171"/>
  <c r="G20" i="171"/>
  <c r="G19" i="171"/>
  <c r="G18" i="171"/>
  <c r="G17" i="171"/>
  <c r="G16" i="171"/>
  <c r="G15" i="171"/>
  <c r="G13" i="171"/>
  <c r="G12" i="171"/>
  <c r="G11" i="171"/>
  <c r="G10" i="171"/>
  <c r="G9" i="171"/>
  <c r="G8" i="171"/>
  <c r="G7" i="171"/>
  <c r="G6" i="171"/>
  <c r="G5" i="171"/>
  <c r="G4" i="171"/>
  <c r="N43" i="171"/>
  <c r="M44" i="171"/>
  <c r="M45" i="171"/>
  <c r="L44" i="171"/>
  <c r="L45" i="171"/>
  <c r="K44" i="171"/>
  <c r="K45" i="171"/>
  <c r="F46" i="171"/>
  <c r="E46" i="171"/>
  <c r="D46" i="171"/>
  <c r="F41" i="171"/>
  <c r="E41" i="171"/>
  <c r="D41" i="171"/>
  <c r="M36" i="171"/>
  <c r="L36" i="171"/>
  <c r="K36" i="171"/>
  <c r="F34" i="171"/>
  <c r="E34" i="171"/>
  <c r="D34" i="171"/>
  <c r="M32" i="171"/>
  <c r="L32" i="171"/>
  <c r="K32" i="171"/>
  <c r="F28" i="171"/>
  <c r="E28" i="171"/>
  <c r="D28" i="171"/>
  <c r="M26" i="171"/>
  <c r="L26" i="171"/>
  <c r="K26" i="171"/>
  <c r="M17" i="171"/>
  <c r="L17" i="171"/>
  <c r="F14" i="171"/>
  <c r="E14" i="171"/>
  <c r="G14" i="171"/>
  <c r="D14" i="171"/>
  <c r="M9" i="171"/>
  <c r="L9" i="171"/>
  <c r="K9" i="171"/>
  <c r="F46" i="170"/>
  <c r="E46" i="170"/>
  <c r="D46" i="170"/>
  <c r="M45" i="170"/>
  <c r="L45" i="170"/>
  <c r="K45" i="170"/>
  <c r="G45" i="170"/>
  <c r="N44" i="170"/>
  <c r="G44" i="170"/>
  <c r="N43" i="170"/>
  <c r="N45" i="170"/>
  <c r="G43" i="170"/>
  <c r="G42" i="170"/>
  <c r="F41" i="170"/>
  <c r="E41" i="170"/>
  <c r="D41" i="170"/>
  <c r="G40" i="170"/>
  <c r="G39" i="170"/>
  <c r="G38" i="170"/>
  <c r="G37" i="170"/>
  <c r="M36" i="170"/>
  <c r="L36" i="170"/>
  <c r="K36" i="170"/>
  <c r="G36" i="170"/>
  <c r="N35" i="170"/>
  <c r="G35" i="170"/>
  <c r="N34" i="170"/>
  <c r="F34" i="170"/>
  <c r="E34" i="170"/>
  <c r="D34" i="170"/>
  <c r="N33" i="170"/>
  <c r="N36" i="170"/>
  <c r="G33" i="170"/>
  <c r="M32" i="170"/>
  <c r="L32" i="170"/>
  <c r="K32" i="170"/>
  <c r="G32" i="170"/>
  <c r="N31" i="170"/>
  <c r="G31" i="170"/>
  <c r="N30" i="170"/>
  <c r="G30" i="170"/>
  <c r="N29" i="170"/>
  <c r="G29" i="170"/>
  <c r="N28" i="170"/>
  <c r="F28" i="170"/>
  <c r="E28" i="170"/>
  <c r="D28" i="170"/>
  <c r="N27" i="170"/>
  <c r="G27" i="170"/>
  <c r="M26" i="170"/>
  <c r="L26" i="170"/>
  <c r="K26" i="170"/>
  <c r="G26" i="170"/>
  <c r="N25" i="170"/>
  <c r="G25" i="170"/>
  <c r="N24" i="170"/>
  <c r="G24" i="170"/>
  <c r="N23" i="170"/>
  <c r="G23" i="170"/>
  <c r="N22" i="170"/>
  <c r="G22" i="170"/>
  <c r="N21" i="170"/>
  <c r="G21" i="170"/>
  <c r="N20" i="170"/>
  <c r="G20" i="170"/>
  <c r="N19" i="170"/>
  <c r="G19" i="170"/>
  <c r="N18" i="170"/>
  <c r="G18" i="170"/>
  <c r="M17" i="170"/>
  <c r="L17" i="170"/>
  <c r="K17" i="170"/>
  <c r="G17" i="170"/>
  <c r="N16" i="170"/>
  <c r="G16" i="170"/>
  <c r="N15" i="170"/>
  <c r="G15" i="170"/>
  <c r="N14" i="170"/>
  <c r="F14" i="170"/>
  <c r="E14" i="170"/>
  <c r="D14" i="170"/>
  <c r="N13" i="170"/>
  <c r="G13" i="170"/>
  <c r="N12" i="170"/>
  <c r="G12" i="170"/>
  <c r="N11" i="170"/>
  <c r="G11" i="170"/>
  <c r="N10" i="170"/>
  <c r="G10" i="170"/>
  <c r="M9" i="170"/>
  <c r="L9" i="170"/>
  <c r="K9" i="170"/>
  <c r="K40" i="170"/>
  <c r="K41" i="171"/>
  <c r="G9" i="170"/>
  <c r="N8" i="170"/>
  <c r="G8" i="170"/>
  <c r="N7" i="170"/>
  <c r="G7" i="170"/>
  <c r="N6" i="170"/>
  <c r="G6" i="170"/>
  <c r="N5" i="170"/>
  <c r="G5" i="170"/>
  <c r="N4" i="170"/>
  <c r="G4" i="170"/>
  <c r="E34" i="169"/>
  <c r="N43" i="169"/>
  <c r="F46" i="169"/>
  <c r="E46" i="169"/>
  <c r="D46" i="169"/>
  <c r="M45" i="169"/>
  <c r="L45" i="169"/>
  <c r="K45" i="169"/>
  <c r="G45" i="169"/>
  <c r="N44" i="169"/>
  <c r="G44" i="169"/>
  <c r="G43" i="169"/>
  <c r="G42" i="169"/>
  <c r="N41" i="169"/>
  <c r="F41" i="169"/>
  <c r="E41" i="169"/>
  <c r="D41" i="169"/>
  <c r="G40" i="169"/>
  <c r="G39" i="169"/>
  <c r="G38" i="169"/>
  <c r="G37" i="169"/>
  <c r="M36" i="169"/>
  <c r="L36" i="169"/>
  <c r="K36" i="169"/>
  <c r="G36" i="169"/>
  <c r="N35" i="169"/>
  <c r="G35" i="169"/>
  <c r="G41" i="169"/>
  <c r="N34" i="169"/>
  <c r="F34" i="169"/>
  <c r="D34" i="169"/>
  <c r="N33" i="169"/>
  <c r="G33" i="169"/>
  <c r="M32" i="169"/>
  <c r="L32" i="169"/>
  <c r="K32" i="169"/>
  <c r="G32" i="169"/>
  <c r="N31" i="169"/>
  <c r="G31" i="169"/>
  <c r="N30" i="169"/>
  <c r="G30" i="169"/>
  <c r="N29" i="169"/>
  <c r="G29" i="169"/>
  <c r="N28" i="169"/>
  <c r="F28" i="169"/>
  <c r="E28" i="169"/>
  <c r="D28" i="169"/>
  <c r="N27" i="169"/>
  <c r="G27" i="169"/>
  <c r="M26" i="169"/>
  <c r="L26" i="169"/>
  <c r="K26" i="169"/>
  <c r="G26" i="169"/>
  <c r="N25" i="169"/>
  <c r="G25" i="169"/>
  <c r="N24" i="169"/>
  <c r="G24" i="169"/>
  <c r="N23" i="169"/>
  <c r="G23" i="169"/>
  <c r="N22" i="169"/>
  <c r="G22" i="169"/>
  <c r="N21" i="169"/>
  <c r="G21" i="169"/>
  <c r="N20" i="169"/>
  <c r="G20" i="169"/>
  <c r="N19" i="169"/>
  <c r="G19" i="169"/>
  <c r="N18" i="169"/>
  <c r="G18" i="169"/>
  <c r="M17" i="169"/>
  <c r="L17" i="169"/>
  <c r="K17" i="169"/>
  <c r="G17" i="169"/>
  <c r="N16" i="169"/>
  <c r="G16" i="169"/>
  <c r="N15" i="169"/>
  <c r="G15" i="169"/>
  <c r="N14" i="169"/>
  <c r="F14" i="169"/>
  <c r="E14" i="169"/>
  <c r="D14" i="169"/>
  <c r="N13" i="169"/>
  <c r="G13" i="169"/>
  <c r="N12" i="169"/>
  <c r="G12" i="169"/>
  <c r="N11" i="169"/>
  <c r="G11" i="169"/>
  <c r="N10" i="169"/>
  <c r="G10" i="169"/>
  <c r="M9" i="169"/>
  <c r="L9" i="169"/>
  <c r="K9" i="169"/>
  <c r="G9" i="169"/>
  <c r="N8" i="169"/>
  <c r="G8" i="169"/>
  <c r="N7" i="169"/>
  <c r="G7" i="169"/>
  <c r="N6" i="169"/>
  <c r="G6" i="169"/>
  <c r="N5" i="169"/>
  <c r="G5" i="169"/>
  <c r="N4" i="169"/>
  <c r="N9" i="169"/>
  <c r="G4" i="169"/>
  <c r="F46" i="168"/>
  <c r="E46" i="168"/>
  <c r="D46" i="168"/>
  <c r="M45" i="168"/>
  <c r="L45" i="168"/>
  <c r="K45" i="168"/>
  <c r="G45" i="168"/>
  <c r="N44" i="168"/>
  <c r="G44" i="168"/>
  <c r="N43" i="168"/>
  <c r="N45" i="168"/>
  <c r="G43" i="168"/>
  <c r="G42" i="168"/>
  <c r="N41" i="168"/>
  <c r="F41" i="168"/>
  <c r="E41" i="168"/>
  <c r="D41" i="168"/>
  <c r="G40" i="168"/>
  <c r="G39" i="168"/>
  <c r="G38" i="168"/>
  <c r="G37" i="168"/>
  <c r="M36" i="168"/>
  <c r="L36" i="168"/>
  <c r="K36" i="168"/>
  <c r="G36" i="168"/>
  <c r="N35" i="168"/>
  <c r="G35" i="168"/>
  <c r="N34" i="168"/>
  <c r="F34" i="168"/>
  <c r="E34" i="168"/>
  <c r="D34" i="168"/>
  <c r="N33" i="168"/>
  <c r="G33" i="168"/>
  <c r="M32" i="168"/>
  <c r="L32" i="168"/>
  <c r="K32" i="168"/>
  <c r="G32" i="168"/>
  <c r="N31" i="168"/>
  <c r="G31" i="168"/>
  <c r="N30" i="168"/>
  <c r="G30" i="168"/>
  <c r="N29" i="168"/>
  <c r="G29" i="168"/>
  <c r="N28" i="168"/>
  <c r="F28" i="168"/>
  <c r="E28" i="168"/>
  <c r="D28" i="168"/>
  <c r="N27" i="168"/>
  <c r="G27" i="168"/>
  <c r="M26" i="168"/>
  <c r="L26" i="168"/>
  <c r="K26" i="168"/>
  <c r="G26" i="168"/>
  <c r="N25" i="168"/>
  <c r="G25" i="168"/>
  <c r="N24" i="168"/>
  <c r="G24" i="168"/>
  <c r="N23" i="168"/>
  <c r="G23" i="168"/>
  <c r="N22" i="168"/>
  <c r="G22" i="168"/>
  <c r="N21" i="168"/>
  <c r="G21" i="168"/>
  <c r="N20" i="168"/>
  <c r="G20" i="168"/>
  <c r="N19" i="168"/>
  <c r="G19" i="168"/>
  <c r="N18" i="168"/>
  <c r="G18" i="168"/>
  <c r="M17" i="168"/>
  <c r="L17" i="168"/>
  <c r="K17" i="168"/>
  <c r="G17" i="168"/>
  <c r="N16" i="168"/>
  <c r="G16" i="168"/>
  <c r="N15" i="168"/>
  <c r="G15" i="168"/>
  <c r="N14" i="168"/>
  <c r="F14" i="168"/>
  <c r="E14" i="168"/>
  <c r="D14" i="168"/>
  <c r="N13" i="168"/>
  <c r="G13" i="168"/>
  <c r="N12" i="168"/>
  <c r="G12" i="168"/>
  <c r="N11" i="168"/>
  <c r="G11" i="168"/>
  <c r="N10" i="168"/>
  <c r="G10" i="168"/>
  <c r="M9" i="168"/>
  <c r="L9" i="168"/>
  <c r="K9" i="168"/>
  <c r="G9" i="168"/>
  <c r="N8" i="168"/>
  <c r="G8" i="168"/>
  <c r="N7" i="168"/>
  <c r="G7" i="168"/>
  <c r="N6" i="168"/>
  <c r="G6" i="168"/>
  <c r="N5" i="168"/>
  <c r="G5" i="168"/>
  <c r="N4" i="168"/>
  <c r="G4" i="168"/>
  <c r="F46" i="167"/>
  <c r="E46" i="167"/>
  <c r="D46" i="167"/>
  <c r="M45" i="167"/>
  <c r="L45" i="167"/>
  <c r="K45" i="167"/>
  <c r="G45" i="167"/>
  <c r="N44" i="167"/>
  <c r="G44" i="167"/>
  <c r="N43" i="167"/>
  <c r="G43" i="167"/>
  <c r="G42" i="167"/>
  <c r="N41" i="167"/>
  <c r="F41" i="167"/>
  <c r="E41" i="167"/>
  <c r="D41" i="167"/>
  <c r="G40" i="167"/>
  <c r="G39" i="167"/>
  <c r="G38" i="167"/>
  <c r="G37" i="167"/>
  <c r="M36" i="167"/>
  <c r="L36" i="167"/>
  <c r="K36" i="167"/>
  <c r="G36" i="167"/>
  <c r="N35" i="167"/>
  <c r="G35" i="167"/>
  <c r="N34" i="167"/>
  <c r="F34" i="167"/>
  <c r="E34" i="167"/>
  <c r="D34" i="167"/>
  <c r="N33" i="167"/>
  <c r="G33" i="167"/>
  <c r="M32" i="167"/>
  <c r="L32" i="167"/>
  <c r="K32" i="167"/>
  <c r="G32" i="167"/>
  <c r="N31" i="167"/>
  <c r="G31" i="167"/>
  <c r="N30" i="167"/>
  <c r="G30" i="167"/>
  <c r="N29" i="167"/>
  <c r="G29" i="167"/>
  <c r="N28" i="167"/>
  <c r="F28" i="167"/>
  <c r="E28" i="167"/>
  <c r="D28" i="167"/>
  <c r="N27" i="167"/>
  <c r="G27" i="167"/>
  <c r="M26" i="167"/>
  <c r="L26" i="167"/>
  <c r="K26" i="167"/>
  <c r="G26" i="167"/>
  <c r="N25" i="167"/>
  <c r="G25" i="167"/>
  <c r="N24" i="167"/>
  <c r="G24" i="167"/>
  <c r="N23" i="167"/>
  <c r="G23" i="167"/>
  <c r="N22" i="167"/>
  <c r="G22" i="167"/>
  <c r="N21" i="167"/>
  <c r="G21" i="167"/>
  <c r="N20" i="167"/>
  <c r="G20" i="167"/>
  <c r="N19" i="167"/>
  <c r="G19" i="167"/>
  <c r="N18" i="167"/>
  <c r="G18" i="167"/>
  <c r="M17" i="167"/>
  <c r="L17" i="167"/>
  <c r="K17" i="167"/>
  <c r="G17" i="167"/>
  <c r="N16" i="167"/>
  <c r="G16" i="167"/>
  <c r="N15" i="167"/>
  <c r="G15" i="167"/>
  <c r="N14" i="167"/>
  <c r="F14" i="167"/>
  <c r="E14" i="167"/>
  <c r="D14" i="167"/>
  <c r="N13" i="167"/>
  <c r="G13" i="167"/>
  <c r="N12" i="167"/>
  <c r="G12" i="167"/>
  <c r="N11" i="167"/>
  <c r="G11" i="167"/>
  <c r="N10" i="167"/>
  <c r="G10" i="167"/>
  <c r="M9" i="167"/>
  <c r="L9" i="167"/>
  <c r="K9" i="167"/>
  <c r="G9" i="167"/>
  <c r="N8" i="167"/>
  <c r="G8" i="167"/>
  <c r="N7" i="167"/>
  <c r="G7" i="167"/>
  <c r="N6" i="167"/>
  <c r="G6" i="167"/>
  <c r="N5" i="167"/>
  <c r="G5" i="167"/>
  <c r="N4" i="167"/>
  <c r="G4" i="167"/>
  <c r="F46" i="166"/>
  <c r="E46" i="166"/>
  <c r="D46" i="166"/>
  <c r="M45" i="166"/>
  <c r="L45" i="166"/>
  <c r="K45" i="166"/>
  <c r="G45" i="166"/>
  <c r="N44" i="166"/>
  <c r="G44" i="166"/>
  <c r="N43" i="166"/>
  <c r="G43" i="166"/>
  <c r="G42" i="166"/>
  <c r="N41" i="166"/>
  <c r="F41" i="166"/>
  <c r="E41" i="166"/>
  <c r="D41" i="166"/>
  <c r="G40" i="166"/>
  <c r="G39" i="166"/>
  <c r="G38" i="166"/>
  <c r="G37" i="166"/>
  <c r="M36" i="166"/>
  <c r="L36" i="166"/>
  <c r="K36" i="166"/>
  <c r="G36" i="166"/>
  <c r="N35" i="166"/>
  <c r="G35" i="166"/>
  <c r="N34" i="166"/>
  <c r="F34" i="166"/>
  <c r="E34" i="166"/>
  <c r="D34" i="166"/>
  <c r="N33" i="166"/>
  <c r="G33" i="166"/>
  <c r="M32" i="166"/>
  <c r="L32" i="166"/>
  <c r="K32" i="166"/>
  <c r="G32" i="166"/>
  <c r="N31" i="166"/>
  <c r="G31" i="166"/>
  <c r="N30" i="166"/>
  <c r="G30" i="166"/>
  <c r="N29" i="166"/>
  <c r="G29" i="166"/>
  <c r="N28" i="166"/>
  <c r="F28" i="166"/>
  <c r="E28" i="166"/>
  <c r="D28" i="166"/>
  <c r="N27" i="166"/>
  <c r="G27" i="166"/>
  <c r="M26" i="166"/>
  <c r="L26" i="166"/>
  <c r="K26" i="166"/>
  <c r="G26" i="166"/>
  <c r="N25" i="166"/>
  <c r="G25" i="166"/>
  <c r="N24" i="166"/>
  <c r="G24" i="166"/>
  <c r="N23" i="166"/>
  <c r="G23" i="166"/>
  <c r="N22" i="166"/>
  <c r="G22" i="166"/>
  <c r="N21" i="166"/>
  <c r="G21" i="166"/>
  <c r="N20" i="166"/>
  <c r="G20" i="166"/>
  <c r="N19" i="166"/>
  <c r="G19" i="166"/>
  <c r="N18" i="166"/>
  <c r="N26" i="166"/>
  <c r="G18" i="166"/>
  <c r="M17" i="166"/>
  <c r="L17" i="166"/>
  <c r="K17" i="166"/>
  <c r="G17" i="166"/>
  <c r="N16" i="166"/>
  <c r="G16" i="166"/>
  <c r="N15" i="166"/>
  <c r="G15" i="166"/>
  <c r="N14" i="166"/>
  <c r="F14" i="166"/>
  <c r="E14" i="166"/>
  <c r="D14" i="166"/>
  <c r="N13" i="166"/>
  <c r="G13" i="166"/>
  <c r="N12" i="166"/>
  <c r="G12" i="166"/>
  <c r="N11" i="166"/>
  <c r="G11" i="166"/>
  <c r="N10" i="166"/>
  <c r="N17" i="166"/>
  <c r="G10" i="166"/>
  <c r="M9" i="166"/>
  <c r="L9" i="166"/>
  <c r="K9" i="166"/>
  <c r="G9" i="166"/>
  <c r="N8" i="166"/>
  <c r="G8" i="166"/>
  <c r="N7" i="166"/>
  <c r="G7" i="166"/>
  <c r="N6" i="166"/>
  <c r="G6" i="166"/>
  <c r="N5" i="166"/>
  <c r="G5" i="166"/>
  <c r="N4" i="166"/>
  <c r="N9" i="166"/>
  <c r="G4" i="166"/>
  <c r="F46" i="165"/>
  <c r="E46" i="165"/>
  <c r="D46" i="165"/>
  <c r="M45" i="165"/>
  <c r="L45" i="165"/>
  <c r="K45" i="165"/>
  <c r="G45" i="165"/>
  <c r="N44" i="165"/>
  <c r="G44" i="165"/>
  <c r="N43" i="165"/>
  <c r="G43" i="165"/>
  <c r="G42" i="165"/>
  <c r="G46" i="165"/>
  <c r="N41" i="165"/>
  <c r="F41" i="165"/>
  <c r="E41" i="165"/>
  <c r="D41" i="165"/>
  <c r="G40" i="165"/>
  <c r="G39" i="165"/>
  <c r="G38" i="165"/>
  <c r="G37" i="165"/>
  <c r="M36" i="165"/>
  <c r="L36" i="165"/>
  <c r="K36" i="165"/>
  <c r="G36" i="165"/>
  <c r="N35" i="165"/>
  <c r="G35" i="165"/>
  <c r="N34" i="165"/>
  <c r="F34" i="165"/>
  <c r="E34" i="165"/>
  <c r="D34" i="165"/>
  <c r="N33" i="165"/>
  <c r="G33" i="165"/>
  <c r="M32" i="165"/>
  <c r="L32" i="165"/>
  <c r="K32" i="165"/>
  <c r="G32" i="165"/>
  <c r="N31" i="165"/>
  <c r="G31" i="165"/>
  <c r="N30" i="165"/>
  <c r="G30" i="165"/>
  <c r="N29" i="165"/>
  <c r="G29" i="165"/>
  <c r="N28" i="165"/>
  <c r="F28" i="165"/>
  <c r="E28" i="165"/>
  <c r="D28" i="165"/>
  <c r="N27" i="165"/>
  <c r="G27" i="165"/>
  <c r="M26" i="165"/>
  <c r="L26" i="165"/>
  <c r="K26" i="165"/>
  <c r="G26" i="165"/>
  <c r="N25" i="165"/>
  <c r="G25" i="165"/>
  <c r="N24" i="165"/>
  <c r="G24" i="165"/>
  <c r="N23" i="165"/>
  <c r="G23" i="165"/>
  <c r="N22" i="165"/>
  <c r="G22" i="165"/>
  <c r="N21" i="165"/>
  <c r="G21" i="165"/>
  <c r="N20" i="165"/>
  <c r="G20" i="165"/>
  <c r="N19" i="165"/>
  <c r="G19" i="165"/>
  <c r="N18" i="165"/>
  <c r="N26" i="165"/>
  <c r="G18" i="165"/>
  <c r="M17" i="165"/>
  <c r="L17" i="165"/>
  <c r="K17" i="165"/>
  <c r="G17" i="165"/>
  <c r="N16" i="165"/>
  <c r="G16" i="165"/>
  <c r="N15" i="165"/>
  <c r="G15" i="165"/>
  <c r="N14" i="165"/>
  <c r="F14" i="165"/>
  <c r="E14" i="165"/>
  <c r="D14" i="165"/>
  <c r="N13" i="165"/>
  <c r="G13" i="165"/>
  <c r="N12" i="165"/>
  <c r="G12" i="165"/>
  <c r="N11" i="165"/>
  <c r="G11" i="165"/>
  <c r="N10" i="165"/>
  <c r="G10" i="165"/>
  <c r="M9" i="165"/>
  <c r="L9" i="165"/>
  <c r="K9" i="165"/>
  <c r="G9" i="165"/>
  <c r="N8" i="165"/>
  <c r="G8" i="165"/>
  <c r="N7" i="165"/>
  <c r="G7" i="165"/>
  <c r="N6" i="165"/>
  <c r="G6" i="165"/>
  <c r="N5" i="165"/>
  <c r="G5" i="165"/>
  <c r="N4" i="165"/>
  <c r="G4" i="165"/>
  <c r="F46" i="164"/>
  <c r="E46" i="164"/>
  <c r="D46" i="164"/>
  <c r="M45" i="164"/>
  <c r="L45" i="164"/>
  <c r="K45" i="164"/>
  <c r="G45" i="164"/>
  <c r="N44" i="164"/>
  <c r="G44" i="164"/>
  <c r="N43" i="164"/>
  <c r="G43" i="164"/>
  <c r="G42" i="164"/>
  <c r="N41" i="164"/>
  <c r="F41" i="164"/>
  <c r="E41" i="164"/>
  <c r="D41" i="164"/>
  <c r="G40" i="164"/>
  <c r="G39" i="164"/>
  <c r="G38" i="164"/>
  <c r="G37" i="164"/>
  <c r="M36" i="164"/>
  <c r="L36" i="164"/>
  <c r="K36" i="164"/>
  <c r="G36" i="164"/>
  <c r="N35" i="164"/>
  <c r="G35" i="164"/>
  <c r="N34" i="164"/>
  <c r="F34" i="164"/>
  <c r="E34" i="164"/>
  <c r="D34" i="164"/>
  <c r="N33" i="164"/>
  <c r="G33" i="164"/>
  <c r="M32" i="164"/>
  <c r="L32" i="164"/>
  <c r="K32" i="164"/>
  <c r="G32" i="164"/>
  <c r="N31" i="164"/>
  <c r="G31" i="164"/>
  <c r="N30" i="164"/>
  <c r="G30" i="164"/>
  <c r="N29" i="164"/>
  <c r="G29" i="164"/>
  <c r="N28" i="164"/>
  <c r="F28" i="164"/>
  <c r="E28" i="164"/>
  <c r="D28" i="164"/>
  <c r="N27" i="164"/>
  <c r="G27" i="164"/>
  <c r="M26" i="164"/>
  <c r="L26" i="164"/>
  <c r="K26" i="164"/>
  <c r="G26" i="164"/>
  <c r="N25" i="164"/>
  <c r="G25" i="164"/>
  <c r="N24" i="164"/>
  <c r="G24" i="164"/>
  <c r="N23" i="164"/>
  <c r="G23" i="164"/>
  <c r="N22" i="164"/>
  <c r="G22" i="164"/>
  <c r="N21" i="164"/>
  <c r="G21" i="164"/>
  <c r="N20" i="164"/>
  <c r="G20" i="164"/>
  <c r="N19" i="164"/>
  <c r="G19" i="164"/>
  <c r="N18" i="164"/>
  <c r="G18" i="164"/>
  <c r="M17" i="164"/>
  <c r="L17" i="164"/>
  <c r="K17" i="164"/>
  <c r="G17" i="164"/>
  <c r="N16" i="164"/>
  <c r="G16" i="164"/>
  <c r="N15" i="164"/>
  <c r="G15" i="164"/>
  <c r="N14" i="164"/>
  <c r="F14" i="164"/>
  <c r="E14" i="164"/>
  <c r="D14" i="164"/>
  <c r="N13" i="164"/>
  <c r="G13" i="164"/>
  <c r="N12" i="164"/>
  <c r="G12" i="164"/>
  <c r="N11" i="164"/>
  <c r="G11" i="164"/>
  <c r="N10" i="164"/>
  <c r="G10" i="164"/>
  <c r="M9" i="164"/>
  <c r="L9" i="164"/>
  <c r="K9" i="164"/>
  <c r="G9" i="164"/>
  <c r="N8" i="164"/>
  <c r="G8" i="164"/>
  <c r="N7" i="164"/>
  <c r="G7" i="164"/>
  <c r="N6" i="164"/>
  <c r="G6" i="164"/>
  <c r="N5" i="164"/>
  <c r="G5" i="164"/>
  <c r="N4" i="164"/>
  <c r="G4" i="164"/>
  <c r="F46" i="163"/>
  <c r="E46" i="163"/>
  <c r="D46" i="163"/>
  <c r="M45" i="163"/>
  <c r="L45" i="163"/>
  <c r="K45" i="163"/>
  <c r="G45" i="163"/>
  <c r="N44" i="163"/>
  <c r="G44" i="163"/>
  <c r="N43" i="163"/>
  <c r="G43" i="163"/>
  <c r="G42" i="163"/>
  <c r="N41" i="163"/>
  <c r="F41" i="163"/>
  <c r="E41" i="163"/>
  <c r="D41" i="163"/>
  <c r="G40" i="163"/>
  <c r="G39" i="163"/>
  <c r="G38" i="163"/>
  <c r="G37" i="163"/>
  <c r="M36" i="163"/>
  <c r="L36" i="163"/>
  <c r="K36" i="163"/>
  <c r="G36" i="163"/>
  <c r="N35" i="163"/>
  <c r="G35" i="163"/>
  <c r="N34" i="163"/>
  <c r="F34" i="163"/>
  <c r="E34" i="163"/>
  <c r="D34" i="163"/>
  <c r="N33" i="163"/>
  <c r="G33" i="163"/>
  <c r="M32" i="163"/>
  <c r="L32" i="163"/>
  <c r="K32" i="163"/>
  <c r="G32" i="163"/>
  <c r="N31" i="163"/>
  <c r="G31" i="163"/>
  <c r="N30" i="163"/>
  <c r="G30" i="163"/>
  <c r="N29" i="163"/>
  <c r="G29" i="163"/>
  <c r="G34" i="163"/>
  <c r="N28" i="163"/>
  <c r="F28" i="163"/>
  <c r="E28" i="163"/>
  <c r="D28" i="163"/>
  <c r="N27" i="163"/>
  <c r="N32" i="163"/>
  <c r="G27" i="163"/>
  <c r="M26" i="163"/>
  <c r="L26" i="163"/>
  <c r="K26" i="163"/>
  <c r="G26" i="163"/>
  <c r="N25" i="163"/>
  <c r="G25" i="163"/>
  <c r="N24" i="163"/>
  <c r="G24" i="163"/>
  <c r="N23" i="163"/>
  <c r="G23" i="163"/>
  <c r="N22" i="163"/>
  <c r="G22" i="163"/>
  <c r="N21" i="163"/>
  <c r="G21" i="163"/>
  <c r="N20" i="163"/>
  <c r="G20" i="163"/>
  <c r="N19" i="163"/>
  <c r="G19" i="163"/>
  <c r="N18" i="163"/>
  <c r="G18" i="163"/>
  <c r="M17" i="163"/>
  <c r="L17" i="163"/>
  <c r="K17" i="163"/>
  <c r="G17" i="163"/>
  <c r="N16" i="163"/>
  <c r="G16" i="163"/>
  <c r="N15" i="163"/>
  <c r="G15" i="163"/>
  <c r="N14" i="163"/>
  <c r="F14" i="163"/>
  <c r="E14" i="163"/>
  <c r="G14" i="163"/>
  <c r="D14" i="163"/>
  <c r="N13" i="163"/>
  <c r="G13" i="163"/>
  <c r="N12" i="163"/>
  <c r="G12" i="163"/>
  <c r="N11" i="163"/>
  <c r="G11" i="163"/>
  <c r="N10" i="163"/>
  <c r="G10" i="163"/>
  <c r="M9" i="163"/>
  <c r="L9" i="163"/>
  <c r="K9" i="163"/>
  <c r="G9" i="163"/>
  <c r="N8" i="163"/>
  <c r="G8" i="163"/>
  <c r="N7" i="163"/>
  <c r="G7" i="163"/>
  <c r="N6" i="163"/>
  <c r="G6" i="163"/>
  <c r="N5" i="163"/>
  <c r="G5" i="163"/>
  <c r="N4" i="163"/>
  <c r="G4" i="163"/>
  <c r="M45" i="162"/>
  <c r="L45" i="162"/>
  <c r="K45" i="162"/>
  <c r="N44" i="162"/>
  <c r="N43" i="162"/>
  <c r="M42" i="162"/>
  <c r="L42" i="162"/>
  <c r="K42" i="162"/>
  <c r="N41" i="162"/>
  <c r="N40" i="162"/>
  <c r="N41" i="161"/>
  <c r="N40" i="161"/>
  <c r="M45" i="161"/>
  <c r="L45" i="161"/>
  <c r="K45" i="161"/>
  <c r="N44" i="161"/>
  <c r="N43" i="161"/>
  <c r="M42" i="161"/>
  <c r="K42" i="161"/>
  <c r="L42" i="161"/>
  <c r="F46" i="160"/>
  <c r="E46" i="160"/>
  <c r="D46" i="160"/>
  <c r="M45" i="160"/>
  <c r="L45" i="160"/>
  <c r="K45" i="160"/>
  <c r="G45" i="160"/>
  <c r="N44" i="160"/>
  <c r="G44" i="160"/>
  <c r="N43" i="160"/>
  <c r="G43" i="160"/>
  <c r="G42" i="160"/>
  <c r="G46" i="160"/>
  <c r="N41" i="160"/>
  <c r="F41" i="160"/>
  <c r="E41" i="160"/>
  <c r="D41" i="160"/>
  <c r="G40" i="160"/>
  <c r="G39" i="160"/>
  <c r="G38" i="160"/>
  <c r="G37" i="160"/>
  <c r="M36" i="160"/>
  <c r="L36" i="160"/>
  <c r="K36" i="160"/>
  <c r="G36" i="160"/>
  <c r="N35" i="160"/>
  <c r="G35" i="160"/>
  <c r="N34" i="160"/>
  <c r="F34" i="160"/>
  <c r="E34" i="160"/>
  <c r="D34" i="160"/>
  <c r="N33" i="160"/>
  <c r="G33" i="160"/>
  <c r="M32" i="160"/>
  <c r="L32" i="160"/>
  <c r="K32" i="160"/>
  <c r="G32" i="160"/>
  <c r="N31" i="160"/>
  <c r="G31" i="160"/>
  <c r="N30" i="160"/>
  <c r="G30" i="160"/>
  <c r="N29" i="160"/>
  <c r="G29" i="160"/>
  <c r="N28" i="160"/>
  <c r="F28" i="160"/>
  <c r="E28" i="160"/>
  <c r="D28" i="160"/>
  <c r="N27" i="160"/>
  <c r="G27" i="160"/>
  <c r="M26" i="160"/>
  <c r="L26" i="160"/>
  <c r="K26" i="160"/>
  <c r="G26" i="160"/>
  <c r="N25" i="160"/>
  <c r="G25" i="160"/>
  <c r="N24" i="160"/>
  <c r="G24" i="160"/>
  <c r="N23" i="160"/>
  <c r="G23" i="160"/>
  <c r="N22" i="160"/>
  <c r="G22" i="160"/>
  <c r="N21" i="160"/>
  <c r="G21" i="160"/>
  <c r="N20" i="160"/>
  <c r="G20" i="160"/>
  <c r="N19" i="160"/>
  <c r="G19" i="160"/>
  <c r="N18" i="160"/>
  <c r="G18" i="160"/>
  <c r="M17" i="160"/>
  <c r="L17" i="160"/>
  <c r="K17" i="160"/>
  <c r="G17" i="160"/>
  <c r="N16" i="160"/>
  <c r="G16" i="160"/>
  <c r="N15" i="160"/>
  <c r="G15" i="160"/>
  <c r="N14" i="160"/>
  <c r="F14" i="160"/>
  <c r="E14" i="160"/>
  <c r="D14" i="160"/>
  <c r="N13" i="160"/>
  <c r="G13" i="160"/>
  <c r="N12" i="160"/>
  <c r="G12" i="160"/>
  <c r="N11" i="160"/>
  <c r="G11" i="160"/>
  <c r="N10" i="160"/>
  <c r="G10" i="160"/>
  <c r="M9" i="160"/>
  <c r="L9" i="160"/>
  <c r="K9" i="160"/>
  <c r="G9" i="160"/>
  <c r="N8" i="160"/>
  <c r="G8" i="160"/>
  <c r="N7" i="160"/>
  <c r="G7" i="160"/>
  <c r="N6" i="160"/>
  <c r="G6" i="160"/>
  <c r="N5" i="160"/>
  <c r="G5" i="160"/>
  <c r="N4" i="160"/>
  <c r="G4" i="160"/>
  <c r="F46" i="159"/>
  <c r="E46" i="159"/>
  <c r="D46" i="159"/>
  <c r="M45" i="159"/>
  <c r="L45" i="159"/>
  <c r="K45" i="159"/>
  <c r="G45" i="159"/>
  <c r="N44" i="159"/>
  <c r="G44" i="159"/>
  <c r="N43" i="159"/>
  <c r="G43" i="159"/>
  <c r="G42" i="159"/>
  <c r="N41" i="159"/>
  <c r="F41" i="159"/>
  <c r="E41" i="159"/>
  <c r="D41" i="159"/>
  <c r="G40" i="159"/>
  <c r="G39" i="159"/>
  <c r="G38" i="159"/>
  <c r="G37" i="159"/>
  <c r="M36" i="159"/>
  <c r="L36" i="159"/>
  <c r="K36" i="159"/>
  <c r="G36" i="159"/>
  <c r="N35" i="159"/>
  <c r="G35" i="159"/>
  <c r="N34" i="159"/>
  <c r="F34" i="159"/>
  <c r="E34" i="159"/>
  <c r="D34" i="159"/>
  <c r="N33" i="159"/>
  <c r="N36" i="159"/>
  <c r="G33" i="159"/>
  <c r="M32" i="159"/>
  <c r="L32" i="159"/>
  <c r="K32" i="159"/>
  <c r="G32" i="159"/>
  <c r="N31" i="159"/>
  <c r="G31" i="159"/>
  <c r="N30" i="159"/>
  <c r="G30" i="159"/>
  <c r="N29" i="159"/>
  <c r="G29" i="159"/>
  <c r="N28" i="159"/>
  <c r="F28" i="159"/>
  <c r="E28" i="159"/>
  <c r="D28" i="159"/>
  <c r="N27" i="159"/>
  <c r="N32" i="159"/>
  <c r="G27" i="159"/>
  <c r="M26" i="159"/>
  <c r="L26" i="159"/>
  <c r="K26" i="159"/>
  <c r="G26" i="159"/>
  <c r="N25" i="159"/>
  <c r="G25" i="159"/>
  <c r="N24" i="159"/>
  <c r="G24" i="159"/>
  <c r="N23" i="159"/>
  <c r="G23" i="159"/>
  <c r="N22" i="159"/>
  <c r="G22" i="159"/>
  <c r="N21" i="159"/>
  <c r="G21" i="159"/>
  <c r="N20" i="159"/>
  <c r="G20" i="159"/>
  <c r="N19" i="159"/>
  <c r="G19" i="159"/>
  <c r="N18" i="159"/>
  <c r="G18" i="159"/>
  <c r="M17" i="159"/>
  <c r="L17" i="159"/>
  <c r="K17" i="159"/>
  <c r="G17" i="159"/>
  <c r="N16" i="159"/>
  <c r="G16" i="159"/>
  <c r="N15" i="159"/>
  <c r="G15" i="159"/>
  <c r="G28" i="159"/>
  <c r="N14" i="159"/>
  <c r="F14" i="159"/>
  <c r="E14" i="159"/>
  <c r="D14" i="159"/>
  <c r="N13" i="159"/>
  <c r="G13" i="159"/>
  <c r="N12" i="159"/>
  <c r="G12" i="159"/>
  <c r="N11" i="159"/>
  <c r="G11" i="159"/>
  <c r="N10" i="159"/>
  <c r="G10" i="159"/>
  <c r="M9" i="159"/>
  <c r="L9" i="159"/>
  <c r="K9" i="159"/>
  <c r="G9" i="159"/>
  <c r="N8" i="159"/>
  <c r="G8" i="159"/>
  <c r="N7" i="159"/>
  <c r="G7" i="159"/>
  <c r="N6" i="159"/>
  <c r="G6" i="159"/>
  <c r="N5" i="159"/>
  <c r="G5" i="159"/>
  <c r="N4" i="159"/>
  <c r="G4" i="159"/>
  <c r="F46" i="158"/>
  <c r="E46" i="158"/>
  <c r="D46" i="158"/>
  <c r="M45" i="158"/>
  <c r="L45" i="158"/>
  <c r="K45" i="158"/>
  <c r="G45" i="158"/>
  <c r="N44" i="158"/>
  <c r="G44" i="158"/>
  <c r="N43" i="158"/>
  <c r="G43" i="158"/>
  <c r="G42" i="158"/>
  <c r="N41" i="158"/>
  <c r="F41" i="158"/>
  <c r="E41" i="158"/>
  <c r="D41" i="158"/>
  <c r="G40" i="158"/>
  <c r="G39" i="158"/>
  <c r="G38" i="158"/>
  <c r="G37" i="158"/>
  <c r="M36" i="158"/>
  <c r="L36" i="158"/>
  <c r="K36" i="158"/>
  <c r="G36" i="158"/>
  <c r="N35" i="158"/>
  <c r="G35" i="158"/>
  <c r="N34" i="158"/>
  <c r="F34" i="158"/>
  <c r="E34" i="158"/>
  <c r="D34" i="158"/>
  <c r="N33" i="158"/>
  <c r="G33" i="158"/>
  <c r="M32" i="158"/>
  <c r="L32" i="158"/>
  <c r="K32" i="158"/>
  <c r="G32" i="158"/>
  <c r="N31" i="158"/>
  <c r="G31" i="158"/>
  <c r="N30" i="158"/>
  <c r="G30" i="158"/>
  <c r="N29" i="158"/>
  <c r="G29" i="158"/>
  <c r="N28" i="158"/>
  <c r="F28" i="158"/>
  <c r="E28" i="158"/>
  <c r="D28" i="158"/>
  <c r="N27" i="158"/>
  <c r="G27" i="158"/>
  <c r="M26" i="158"/>
  <c r="L26" i="158"/>
  <c r="K26" i="158"/>
  <c r="G26" i="158"/>
  <c r="N25" i="158"/>
  <c r="G25" i="158"/>
  <c r="N24" i="158"/>
  <c r="G24" i="158"/>
  <c r="N23" i="158"/>
  <c r="G23" i="158"/>
  <c r="N22" i="158"/>
  <c r="G22" i="158"/>
  <c r="N21" i="158"/>
  <c r="G21" i="158"/>
  <c r="N20" i="158"/>
  <c r="G20" i="158"/>
  <c r="N19" i="158"/>
  <c r="G19" i="158"/>
  <c r="N18" i="158"/>
  <c r="G18" i="158"/>
  <c r="M17" i="158"/>
  <c r="L17" i="158"/>
  <c r="K17" i="158"/>
  <c r="G17" i="158"/>
  <c r="N16" i="158"/>
  <c r="G16" i="158"/>
  <c r="N15" i="158"/>
  <c r="G15" i="158"/>
  <c r="N14" i="158"/>
  <c r="F14" i="158"/>
  <c r="E14" i="158"/>
  <c r="D14" i="158"/>
  <c r="N13" i="158"/>
  <c r="G13" i="158"/>
  <c r="N12" i="158"/>
  <c r="G12" i="158"/>
  <c r="N11" i="158"/>
  <c r="G11" i="158"/>
  <c r="N10" i="158"/>
  <c r="N17" i="158"/>
  <c r="G10" i="158"/>
  <c r="M9" i="158"/>
  <c r="L9" i="158"/>
  <c r="K9" i="158"/>
  <c r="G9" i="158"/>
  <c r="N8" i="158"/>
  <c r="G8" i="158"/>
  <c r="N7" i="158"/>
  <c r="G7" i="158"/>
  <c r="N6" i="158"/>
  <c r="G6" i="158"/>
  <c r="N5" i="158"/>
  <c r="G5" i="158"/>
  <c r="N4" i="158"/>
  <c r="G4" i="158"/>
  <c r="N44" i="157"/>
  <c r="K9" i="157"/>
  <c r="F46" i="157"/>
  <c r="E46" i="157"/>
  <c r="D46" i="157"/>
  <c r="M45" i="157"/>
  <c r="L45" i="157"/>
  <c r="K45" i="157"/>
  <c r="G45" i="157"/>
  <c r="G44" i="157"/>
  <c r="N43" i="157"/>
  <c r="G43" i="157"/>
  <c r="G42" i="157"/>
  <c r="N41" i="157"/>
  <c r="F41" i="157"/>
  <c r="E41" i="157"/>
  <c r="D41" i="157"/>
  <c r="G40" i="157"/>
  <c r="G39" i="157"/>
  <c r="G38" i="157"/>
  <c r="G37" i="157"/>
  <c r="M36" i="157"/>
  <c r="L36" i="157"/>
  <c r="K36" i="157"/>
  <c r="G36" i="157"/>
  <c r="N35" i="157"/>
  <c r="G35" i="157"/>
  <c r="N34" i="157"/>
  <c r="F34" i="157"/>
  <c r="E34" i="157"/>
  <c r="D34" i="157"/>
  <c r="N33" i="157"/>
  <c r="G33" i="157"/>
  <c r="M32" i="157"/>
  <c r="L32" i="157"/>
  <c r="K32" i="157"/>
  <c r="G32" i="157"/>
  <c r="N31" i="157"/>
  <c r="G31" i="157"/>
  <c r="N30" i="157"/>
  <c r="G30" i="157"/>
  <c r="N29" i="157"/>
  <c r="G29" i="157"/>
  <c r="G34" i="157"/>
  <c r="N28" i="157"/>
  <c r="F28" i="157"/>
  <c r="E28" i="157"/>
  <c r="D28" i="157"/>
  <c r="N27" i="157"/>
  <c r="G27" i="157"/>
  <c r="M26" i="157"/>
  <c r="L26" i="157"/>
  <c r="K26" i="157"/>
  <c r="G26" i="157"/>
  <c r="N25" i="157"/>
  <c r="G25" i="157"/>
  <c r="N24" i="157"/>
  <c r="G24" i="157"/>
  <c r="N23" i="157"/>
  <c r="G23" i="157"/>
  <c r="N22" i="157"/>
  <c r="G22" i="157"/>
  <c r="N21" i="157"/>
  <c r="G21" i="157"/>
  <c r="N20" i="157"/>
  <c r="G20" i="157"/>
  <c r="N19" i="157"/>
  <c r="G19" i="157"/>
  <c r="N18" i="157"/>
  <c r="G18" i="157"/>
  <c r="M17" i="157"/>
  <c r="L17" i="157"/>
  <c r="K17" i="157"/>
  <c r="G17" i="157"/>
  <c r="N16" i="157"/>
  <c r="G16" i="157"/>
  <c r="N15" i="157"/>
  <c r="G15" i="157"/>
  <c r="N14" i="157"/>
  <c r="F14" i="157"/>
  <c r="E14" i="157"/>
  <c r="D14" i="157"/>
  <c r="N13" i="157"/>
  <c r="G13" i="157"/>
  <c r="N12" i="157"/>
  <c r="G12" i="157"/>
  <c r="N11" i="157"/>
  <c r="G11" i="157"/>
  <c r="N10" i="157"/>
  <c r="G10" i="157"/>
  <c r="M9" i="157"/>
  <c r="L9" i="157"/>
  <c r="G9" i="157"/>
  <c r="N8" i="157"/>
  <c r="G8" i="157"/>
  <c r="N7" i="157"/>
  <c r="G7" i="157"/>
  <c r="N6" i="157"/>
  <c r="G6" i="157"/>
  <c r="N5" i="157"/>
  <c r="G5" i="157"/>
  <c r="N4" i="157"/>
  <c r="G4" i="157"/>
  <c r="F46" i="156"/>
  <c r="E46" i="156"/>
  <c r="D46" i="156"/>
  <c r="M45" i="156"/>
  <c r="L45" i="156"/>
  <c r="K45" i="156"/>
  <c r="G45" i="156"/>
  <c r="N44" i="156"/>
  <c r="G44" i="156"/>
  <c r="N43" i="156"/>
  <c r="G43" i="156"/>
  <c r="G42" i="156"/>
  <c r="N41" i="156"/>
  <c r="F41" i="156"/>
  <c r="E41" i="156"/>
  <c r="D41" i="156"/>
  <c r="G40" i="156"/>
  <c r="G39" i="156"/>
  <c r="G38" i="156"/>
  <c r="G37" i="156"/>
  <c r="M36" i="156"/>
  <c r="L36" i="156"/>
  <c r="K36" i="156"/>
  <c r="G36" i="156"/>
  <c r="N35" i="156"/>
  <c r="G35" i="156"/>
  <c r="N34" i="156"/>
  <c r="F34" i="156"/>
  <c r="E34" i="156"/>
  <c r="D34" i="156"/>
  <c r="N33" i="156"/>
  <c r="N36" i="156"/>
  <c r="G33" i="156"/>
  <c r="M32" i="156"/>
  <c r="L32" i="156"/>
  <c r="K32" i="156"/>
  <c r="G32" i="156"/>
  <c r="N31" i="156"/>
  <c r="G31" i="156"/>
  <c r="N30" i="156"/>
  <c r="G30" i="156"/>
  <c r="N29" i="156"/>
  <c r="G29" i="156"/>
  <c r="N28" i="156"/>
  <c r="F28" i="156"/>
  <c r="E28" i="156"/>
  <c r="D28" i="156"/>
  <c r="N27" i="156"/>
  <c r="G27" i="156"/>
  <c r="M26" i="156"/>
  <c r="L26" i="156"/>
  <c r="K26" i="156"/>
  <c r="G26" i="156"/>
  <c r="N25" i="156"/>
  <c r="G25" i="156"/>
  <c r="N24" i="156"/>
  <c r="G24" i="156"/>
  <c r="N23" i="156"/>
  <c r="G23" i="156"/>
  <c r="N22" i="156"/>
  <c r="G22" i="156"/>
  <c r="N21" i="156"/>
  <c r="G21" i="156"/>
  <c r="N20" i="156"/>
  <c r="G20" i="156"/>
  <c r="N19" i="156"/>
  <c r="G19" i="156"/>
  <c r="N18" i="156"/>
  <c r="G18" i="156"/>
  <c r="M17" i="156"/>
  <c r="L17" i="156"/>
  <c r="K17" i="156"/>
  <c r="G17" i="156"/>
  <c r="N16" i="156"/>
  <c r="G16" i="156"/>
  <c r="N15" i="156"/>
  <c r="G15" i="156"/>
  <c r="N14" i="156"/>
  <c r="F14" i="156"/>
  <c r="E14" i="156"/>
  <c r="D14" i="156"/>
  <c r="N13" i="156"/>
  <c r="G13" i="156"/>
  <c r="N12" i="156"/>
  <c r="G12" i="156"/>
  <c r="N11" i="156"/>
  <c r="G11" i="156"/>
  <c r="N10" i="156"/>
  <c r="G10" i="156"/>
  <c r="M9" i="156"/>
  <c r="L9" i="156"/>
  <c r="K9" i="156"/>
  <c r="G9" i="156"/>
  <c r="N8" i="156"/>
  <c r="G8" i="156"/>
  <c r="N7" i="156"/>
  <c r="G7" i="156"/>
  <c r="N6" i="156"/>
  <c r="G6" i="156"/>
  <c r="N5" i="156"/>
  <c r="G5" i="156"/>
  <c r="N4" i="156"/>
  <c r="G4" i="156"/>
  <c r="F46" i="155"/>
  <c r="E46" i="155"/>
  <c r="D46" i="155"/>
  <c r="M45" i="155"/>
  <c r="L45" i="155"/>
  <c r="K45" i="155"/>
  <c r="G45" i="155"/>
  <c r="N44" i="155"/>
  <c r="G44" i="155"/>
  <c r="N43" i="155"/>
  <c r="G43" i="155"/>
  <c r="G42" i="155"/>
  <c r="N41" i="155"/>
  <c r="F41" i="155"/>
  <c r="E41" i="155"/>
  <c r="D41" i="155"/>
  <c r="G40" i="155"/>
  <c r="G39" i="155"/>
  <c r="G38" i="155"/>
  <c r="G37" i="155"/>
  <c r="M36" i="155"/>
  <c r="L36" i="155"/>
  <c r="K36" i="155"/>
  <c r="G36" i="155"/>
  <c r="N35" i="155"/>
  <c r="G35" i="155"/>
  <c r="N34" i="155"/>
  <c r="F34" i="155"/>
  <c r="E34" i="155"/>
  <c r="D34" i="155"/>
  <c r="N33" i="155"/>
  <c r="G33" i="155"/>
  <c r="M32" i="155"/>
  <c r="L32" i="155"/>
  <c r="K32" i="155"/>
  <c r="G32" i="155"/>
  <c r="N31" i="155"/>
  <c r="G31" i="155"/>
  <c r="N30" i="155"/>
  <c r="G30" i="155"/>
  <c r="N29" i="155"/>
  <c r="G29" i="155"/>
  <c r="N28" i="155"/>
  <c r="F28" i="155"/>
  <c r="E28" i="155"/>
  <c r="D28" i="155"/>
  <c r="N27" i="155"/>
  <c r="G27" i="155"/>
  <c r="M26" i="155"/>
  <c r="L26" i="155"/>
  <c r="K26" i="155"/>
  <c r="G26" i="155"/>
  <c r="N25" i="155"/>
  <c r="G25" i="155"/>
  <c r="N24" i="155"/>
  <c r="G24" i="155"/>
  <c r="N23" i="155"/>
  <c r="G23" i="155"/>
  <c r="N22" i="155"/>
  <c r="G22" i="155"/>
  <c r="N21" i="155"/>
  <c r="G21" i="155"/>
  <c r="N20" i="155"/>
  <c r="G20" i="155"/>
  <c r="N19" i="155"/>
  <c r="G19" i="155"/>
  <c r="N18" i="155"/>
  <c r="G18" i="155"/>
  <c r="M17" i="155"/>
  <c r="L17" i="155"/>
  <c r="K17" i="155"/>
  <c r="G17" i="155"/>
  <c r="N16" i="155"/>
  <c r="G16" i="155"/>
  <c r="N15" i="155"/>
  <c r="G15" i="155"/>
  <c r="N14" i="155"/>
  <c r="F14" i="155"/>
  <c r="E14" i="155"/>
  <c r="D14" i="155"/>
  <c r="N13" i="155"/>
  <c r="G13" i="155"/>
  <c r="N12" i="155"/>
  <c r="G12" i="155"/>
  <c r="N11" i="155"/>
  <c r="G11" i="155"/>
  <c r="N10" i="155"/>
  <c r="G10" i="155"/>
  <c r="M9" i="155"/>
  <c r="L9" i="155"/>
  <c r="K9" i="155"/>
  <c r="G9" i="155"/>
  <c r="N8" i="155"/>
  <c r="G8" i="155"/>
  <c r="N7" i="155"/>
  <c r="G7" i="155"/>
  <c r="N6" i="155"/>
  <c r="G6" i="155"/>
  <c r="N5" i="155"/>
  <c r="G5" i="155"/>
  <c r="N4" i="155"/>
  <c r="G4" i="155"/>
  <c r="F46" i="154"/>
  <c r="E46" i="154"/>
  <c r="D46" i="154"/>
  <c r="M45" i="154"/>
  <c r="L45" i="154"/>
  <c r="K45" i="154"/>
  <c r="G45" i="154"/>
  <c r="N44" i="154"/>
  <c r="G44" i="154"/>
  <c r="N43" i="154"/>
  <c r="G43" i="154"/>
  <c r="G42" i="154"/>
  <c r="N41" i="154"/>
  <c r="F41" i="154"/>
  <c r="E41" i="154"/>
  <c r="D41" i="154"/>
  <c r="G40" i="154"/>
  <c r="G39" i="154"/>
  <c r="G38" i="154"/>
  <c r="G37" i="154"/>
  <c r="M36" i="154"/>
  <c r="L36" i="154"/>
  <c r="K36" i="154"/>
  <c r="G36" i="154"/>
  <c r="N35" i="154"/>
  <c r="G35" i="154"/>
  <c r="N34" i="154"/>
  <c r="F34" i="154"/>
  <c r="E34" i="154"/>
  <c r="D34" i="154"/>
  <c r="N33" i="154"/>
  <c r="G33" i="154"/>
  <c r="M32" i="154"/>
  <c r="L32" i="154"/>
  <c r="K32" i="154"/>
  <c r="G32" i="154"/>
  <c r="N31" i="154"/>
  <c r="G31" i="154"/>
  <c r="N30" i="154"/>
  <c r="G30" i="154"/>
  <c r="N29" i="154"/>
  <c r="G29" i="154"/>
  <c r="N28" i="154"/>
  <c r="F28" i="154"/>
  <c r="E28" i="154"/>
  <c r="D28" i="154"/>
  <c r="N27" i="154"/>
  <c r="G27" i="154"/>
  <c r="M26" i="154"/>
  <c r="L26" i="154"/>
  <c r="K26" i="154"/>
  <c r="G26" i="154"/>
  <c r="N25" i="154"/>
  <c r="G25" i="154"/>
  <c r="N24" i="154"/>
  <c r="G24" i="154"/>
  <c r="N23" i="154"/>
  <c r="G23" i="154"/>
  <c r="N22" i="154"/>
  <c r="G22" i="154"/>
  <c r="N21" i="154"/>
  <c r="G21" i="154"/>
  <c r="N20" i="154"/>
  <c r="G20" i="154"/>
  <c r="N19" i="154"/>
  <c r="G19" i="154"/>
  <c r="N18" i="154"/>
  <c r="G18" i="154"/>
  <c r="M17" i="154"/>
  <c r="L17" i="154"/>
  <c r="K17" i="154"/>
  <c r="G17" i="154"/>
  <c r="N16" i="154"/>
  <c r="G16" i="154"/>
  <c r="N15" i="154"/>
  <c r="G15" i="154"/>
  <c r="N14" i="154"/>
  <c r="F14" i="154"/>
  <c r="E14" i="154"/>
  <c r="D14" i="154"/>
  <c r="N13" i="154"/>
  <c r="G13" i="154"/>
  <c r="N12" i="154"/>
  <c r="G12" i="154"/>
  <c r="N11" i="154"/>
  <c r="G11" i="154"/>
  <c r="N10" i="154"/>
  <c r="G10" i="154"/>
  <c r="M9" i="154"/>
  <c r="L9" i="154"/>
  <c r="K9" i="154"/>
  <c r="G9" i="154"/>
  <c r="N8" i="154"/>
  <c r="G8" i="154"/>
  <c r="N7" i="154"/>
  <c r="G7" i="154"/>
  <c r="N6" i="154"/>
  <c r="G6" i="154"/>
  <c r="N5" i="154"/>
  <c r="G5" i="154"/>
  <c r="N4" i="154"/>
  <c r="N9" i="154"/>
  <c r="G4" i="154"/>
  <c r="D46" i="153"/>
  <c r="F46" i="153"/>
  <c r="E46" i="153"/>
  <c r="M45" i="153"/>
  <c r="L45" i="153"/>
  <c r="K45" i="153"/>
  <c r="G45" i="153"/>
  <c r="N44" i="153"/>
  <c r="G44" i="153"/>
  <c r="N43" i="153"/>
  <c r="G43" i="153"/>
  <c r="G42" i="153"/>
  <c r="N41" i="153"/>
  <c r="F41" i="153"/>
  <c r="E41" i="153"/>
  <c r="D41" i="153"/>
  <c r="G40" i="153"/>
  <c r="G39" i="153"/>
  <c r="G38" i="153"/>
  <c r="G37" i="153"/>
  <c r="M36" i="153"/>
  <c r="L36" i="153"/>
  <c r="K36" i="153"/>
  <c r="G36" i="153"/>
  <c r="N35" i="153"/>
  <c r="G35" i="153"/>
  <c r="N34" i="153"/>
  <c r="F34" i="153"/>
  <c r="E34" i="153"/>
  <c r="D34" i="153"/>
  <c r="N33" i="153"/>
  <c r="G33" i="153"/>
  <c r="M32" i="153"/>
  <c r="L32" i="153"/>
  <c r="K32" i="153"/>
  <c r="G32" i="153"/>
  <c r="N31" i="153"/>
  <c r="G31" i="153"/>
  <c r="N30" i="153"/>
  <c r="G30" i="153"/>
  <c r="N29" i="153"/>
  <c r="G29" i="153"/>
  <c r="N28" i="153"/>
  <c r="F28" i="153"/>
  <c r="E28" i="153"/>
  <c r="D28" i="153"/>
  <c r="N27" i="153"/>
  <c r="G27" i="153"/>
  <c r="M26" i="153"/>
  <c r="L26" i="153"/>
  <c r="K26" i="153"/>
  <c r="G26" i="153"/>
  <c r="N25" i="153"/>
  <c r="G25" i="153"/>
  <c r="N24" i="153"/>
  <c r="G24" i="153"/>
  <c r="N23" i="153"/>
  <c r="G23" i="153"/>
  <c r="N22" i="153"/>
  <c r="G22" i="153"/>
  <c r="N21" i="153"/>
  <c r="G21" i="153"/>
  <c r="N20" i="153"/>
  <c r="G20" i="153"/>
  <c r="N19" i="153"/>
  <c r="G19" i="153"/>
  <c r="N18" i="153"/>
  <c r="N26" i="153"/>
  <c r="G18" i="153"/>
  <c r="M17" i="153"/>
  <c r="L17" i="153"/>
  <c r="K17" i="153"/>
  <c r="G17" i="153"/>
  <c r="N16" i="153"/>
  <c r="G16" i="153"/>
  <c r="N15" i="153"/>
  <c r="G15" i="153"/>
  <c r="G28" i="153"/>
  <c r="N14" i="153"/>
  <c r="F14" i="153"/>
  <c r="E14" i="153"/>
  <c r="D14" i="153"/>
  <c r="N13" i="153"/>
  <c r="G13" i="153"/>
  <c r="N12" i="153"/>
  <c r="G12" i="153"/>
  <c r="N11" i="153"/>
  <c r="G11" i="153"/>
  <c r="N10" i="153"/>
  <c r="G10" i="153"/>
  <c r="M9" i="153"/>
  <c r="L9" i="153"/>
  <c r="K9" i="153"/>
  <c r="G9" i="153"/>
  <c r="N8" i="153"/>
  <c r="G8" i="153"/>
  <c r="N7" i="153"/>
  <c r="G7" i="153"/>
  <c r="N6" i="153"/>
  <c r="G6" i="153"/>
  <c r="N5" i="153"/>
  <c r="G5" i="153"/>
  <c r="N4" i="153"/>
  <c r="G4" i="153"/>
  <c r="N27" i="152"/>
  <c r="F46" i="152"/>
  <c r="E46" i="152"/>
  <c r="D46" i="152"/>
  <c r="M45" i="152"/>
  <c r="L45" i="152"/>
  <c r="K45" i="152"/>
  <c r="G45" i="152"/>
  <c r="N44" i="152"/>
  <c r="G44" i="152"/>
  <c r="N43" i="152"/>
  <c r="G43" i="152"/>
  <c r="G42" i="152"/>
  <c r="G46" i="152"/>
  <c r="N41" i="152"/>
  <c r="F41" i="152"/>
  <c r="E41" i="152"/>
  <c r="D41" i="152"/>
  <c r="G40" i="152"/>
  <c r="G39" i="152"/>
  <c r="G38" i="152"/>
  <c r="G37" i="152"/>
  <c r="M36" i="152"/>
  <c r="L36" i="152"/>
  <c r="K36" i="152"/>
  <c r="G36" i="152"/>
  <c r="N35" i="152"/>
  <c r="G35" i="152"/>
  <c r="G41" i="152"/>
  <c r="N34" i="152"/>
  <c r="F34" i="152"/>
  <c r="E34" i="152"/>
  <c r="D34" i="152"/>
  <c r="N33" i="152"/>
  <c r="G33" i="152"/>
  <c r="M32" i="152"/>
  <c r="L32" i="152"/>
  <c r="K32" i="152"/>
  <c r="G32" i="152"/>
  <c r="N31" i="152"/>
  <c r="G31" i="152"/>
  <c r="N30" i="152"/>
  <c r="G30" i="152"/>
  <c r="N29" i="152"/>
  <c r="G29" i="152"/>
  <c r="N28" i="152"/>
  <c r="N32" i="152"/>
  <c r="F28" i="152"/>
  <c r="E28" i="152"/>
  <c r="D28" i="152"/>
  <c r="G27" i="152"/>
  <c r="M26" i="152"/>
  <c r="L26" i="152"/>
  <c r="K26" i="152"/>
  <c r="G26" i="152"/>
  <c r="N25" i="152"/>
  <c r="G25" i="152"/>
  <c r="N24" i="152"/>
  <c r="G24" i="152"/>
  <c r="N23" i="152"/>
  <c r="G23" i="152"/>
  <c r="N22" i="152"/>
  <c r="G22" i="152"/>
  <c r="N21" i="152"/>
  <c r="G21" i="152"/>
  <c r="N20" i="152"/>
  <c r="G20" i="152"/>
  <c r="N19" i="152"/>
  <c r="G19" i="152"/>
  <c r="N18" i="152"/>
  <c r="G18" i="152"/>
  <c r="M17" i="152"/>
  <c r="L17" i="152"/>
  <c r="K17" i="152"/>
  <c r="G17" i="152"/>
  <c r="N16" i="152"/>
  <c r="G16" i="152"/>
  <c r="N15" i="152"/>
  <c r="G15" i="152"/>
  <c r="G28" i="152"/>
  <c r="N14" i="152"/>
  <c r="F14" i="152"/>
  <c r="E14" i="152"/>
  <c r="D14" i="152"/>
  <c r="N13" i="152"/>
  <c r="G13" i="152"/>
  <c r="N12" i="152"/>
  <c r="G12" i="152"/>
  <c r="N11" i="152"/>
  <c r="G11" i="152"/>
  <c r="N10" i="152"/>
  <c r="G10" i="152"/>
  <c r="M9" i="152"/>
  <c r="L9" i="152"/>
  <c r="K9" i="152"/>
  <c r="G9" i="152"/>
  <c r="N8" i="152"/>
  <c r="G8" i="152"/>
  <c r="N7" i="152"/>
  <c r="G7" i="152"/>
  <c r="N6" i="152"/>
  <c r="G6" i="152"/>
  <c r="N5" i="152"/>
  <c r="G5" i="152"/>
  <c r="N4" i="152"/>
  <c r="G4" i="152"/>
  <c r="G21" i="151"/>
  <c r="F46" i="151"/>
  <c r="E46" i="151"/>
  <c r="D46" i="151"/>
  <c r="M45" i="151"/>
  <c r="L45" i="151"/>
  <c r="K45" i="151"/>
  <c r="G45" i="151"/>
  <c r="N44" i="151"/>
  <c r="G44" i="151"/>
  <c r="N43" i="151"/>
  <c r="G43" i="151"/>
  <c r="G42" i="151"/>
  <c r="N41" i="151"/>
  <c r="F41" i="151"/>
  <c r="E41" i="151"/>
  <c r="D41" i="151"/>
  <c r="G40" i="151"/>
  <c r="G39" i="151"/>
  <c r="G38" i="151"/>
  <c r="G37" i="151"/>
  <c r="M36" i="151"/>
  <c r="L36" i="151"/>
  <c r="K36" i="151"/>
  <c r="G36" i="151"/>
  <c r="N35" i="151"/>
  <c r="G35" i="151"/>
  <c r="N34" i="151"/>
  <c r="F34" i="151"/>
  <c r="E34" i="151"/>
  <c r="D34" i="151"/>
  <c r="N33" i="151"/>
  <c r="G33" i="151"/>
  <c r="M32" i="151"/>
  <c r="L32" i="151"/>
  <c r="K32" i="151"/>
  <c r="G32" i="151"/>
  <c r="N31" i="151"/>
  <c r="G31" i="151"/>
  <c r="N30" i="151"/>
  <c r="G30" i="151"/>
  <c r="N29" i="151"/>
  <c r="G29" i="151"/>
  <c r="N28" i="151"/>
  <c r="N32" i="151"/>
  <c r="F28" i="151"/>
  <c r="E28" i="151"/>
  <c r="D28" i="151"/>
  <c r="G27" i="151"/>
  <c r="M26" i="151"/>
  <c r="L26" i="151"/>
  <c r="K26" i="151"/>
  <c r="G26" i="151"/>
  <c r="N25" i="151"/>
  <c r="G25" i="151"/>
  <c r="N24" i="151"/>
  <c r="G24" i="151"/>
  <c r="N23" i="151"/>
  <c r="G23" i="151"/>
  <c r="N22" i="151"/>
  <c r="G22" i="151"/>
  <c r="N21" i="151"/>
  <c r="N20" i="151"/>
  <c r="G20" i="151"/>
  <c r="N19" i="151"/>
  <c r="G19" i="151"/>
  <c r="N18" i="151"/>
  <c r="N26" i="151"/>
  <c r="G18" i="151"/>
  <c r="M17" i="151"/>
  <c r="L17" i="151"/>
  <c r="K17" i="151"/>
  <c r="G17" i="151"/>
  <c r="N16" i="151"/>
  <c r="G16" i="151"/>
  <c r="N15" i="151"/>
  <c r="G15" i="151"/>
  <c r="G28" i="151"/>
  <c r="N14" i="151"/>
  <c r="F14" i="151"/>
  <c r="E14" i="151"/>
  <c r="G14" i="151"/>
  <c r="D14" i="151"/>
  <c r="N13" i="151"/>
  <c r="G13" i="151"/>
  <c r="N12" i="151"/>
  <c r="G12" i="151"/>
  <c r="N11" i="151"/>
  <c r="G11" i="151"/>
  <c r="N10" i="151"/>
  <c r="G10" i="151"/>
  <c r="M9" i="151"/>
  <c r="L9" i="151"/>
  <c r="K9" i="151"/>
  <c r="G9" i="151"/>
  <c r="N8" i="151"/>
  <c r="G8" i="151"/>
  <c r="N7" i="151"/>
  <c r="G7" i="151"/>
  <c r="N6" i="151"/>
  <c r="G6" i="151"/>
  <c r="N5" i="151"/>
  <c r="G5" i="151"/>
  <c r="N4" i="151"/>
  <c r="N9" i="151"/>
  <c r="G4" i="151"/>
  <c r="F46" i="150"/>
  <c r="E46" i="150"/>
  <c r="D46" i="150"/>
  <c r="M45" i="150"/>
  <c r="L45" i="150"/>
  <c r="K45" i="150"/>
  <c r="G45" i="150"/>
  <c r="N44" i="150"/>
  <c r="G44" i="150"/>
  <c r="N43" i="150"/>
  <c r="G43" i="150"/>
  <c r="G42" i="150"/>
  <c r="N41" i="150"/>
  <c r="F41" i="150"/>
  <c r="E41" i="150"/>
  <c r="D41" i="150"/>
  <c r="G40" i="150"/>
  <c r="G39" i="150"/>
  <c r="G38" i="150"/>
  <c r="G37" i="150"/>
  <c r="M36" i="150"/>
  <c r="L36" i="150"/>
  <c r="K36" i="150"/>
  <c r="G36" i="150"/>
  <c r="N35" i="150"/>
  <c r="G35" i="150"/>
  <c r="N34" i="150"/>
  <c r="F34" i="150"/>
  <c r="E34" i="150"/>
  <c r="D34" i="150"/>
  <c r="N33" i="150"/>
  <c r="N36" i="150"/>
  <c r="G33" i="150"/>
  <c r="M32" i="150"/>
  <c r="L32" i="150"/>
  <c r="K32" i="150"/>
  <c r="G32" i="150"/>
  <c r="N31" i="150"/>
  <c r="G31" i="150"/>
  <c r="N30" i="150"/>
  <c r="G30" i="150"/>
  <c r="N29" i="150"/>
  <c r="G29" i="150"/>
  <c r="N28" i="150"/>
  <c r="F28" i="150"/>
  <c r="E28" i="150"/>
  <c r="D28" i="150"/>
  <c r="N27" i="150"/>
  <c r="G27" i="150"/>
  <c r="M26" i="150"/>
  <c r="L26" i="150"/>
  <c r="K26" i="150"/>
  <c r="G26" i="150"/>
  <c r="N25" i="150"/>
  <c r="G25" i="150"/>
  <c r="N24" i="150"/>
  <c r="G24" i="150"/>
  <c r="N23" i="150"/>
  <c r="G23" i="150"/>
  <c r="N22" i="150"/>
  <c r="G22" i="150"/>
  <c r="N21" i="150"/>
  <c r="G21" i="150"/>
  <c r="N20" i="150"/>
  <c r="G20" i="150"/>
  <c r="N19" i="150"/>
  <c r="G19" i="150"/>
  <c r="N18" i="150"/>
  <c r="G18" i="150"/>
  <c r="M17" i="150"/>
  <c r="L17" i="150"/>
  <c r="K17" i="150"/>
  <c r="G17" i="150"/>
  <c r="N16" i="150"/>
  <c r="G16" i="150"/>
  <c r="N15" i="150"/>
  <c r="G15" i="150"/>
  <c r="N14" i="150"/>
  <c r="F14" i="150"/>
  <c r="E14" i="150"/>
  <c r="D14" i="150"/>
  <c r="N13" i="150"/>
  <c r="G13" i="150"/>
  <c r="N12" i="150"/>
  <c r="G12" i="150"/>
  <c r="N11" i="150"/>
  <c r="G11" i="150"/>
  <c r="N10" i="150"/>
  <c r="N17" i="150"/>
  <c r="G10" i="150"/>
  <c r="M9" i="150"/>
  <c r="L9" i="150"/>
  <c r="K9" i="150"/>
  <c r="G9" i="150"/>
  <c r="N8" i="150"/>
  <c r="G8" i="150"/>
  <c r="N7" i="150"/>
  <c r="G7" i="150"/>
  <c r="N6" i="150"/>
  <c r="G6" i="150"/>
  <c r="N5" i="150"/>
  <c r="G5" i="150"/>
  <c r="N4" i="150"/>
  <c r="G4" i="150"/>
  <c r="F46" i="149"/>
  <c r="E46" i="149"/>
  <c r="D46" i="149"/>
  <c r="M45" i="149"/>
  <c r="L45" i="149"/>
  <c r="K45" i="149"/>
  <c r="G45" i="149"/>
  <c r="N44" i="149"/>
  <c r="G44" i="149"/>
  <c r="N43" i="149"/>
  <c r="G43" i="149"/>
  <c r="G42" i="149"/>
  <c r="N41" i="149"/>
  <c r="F41" i="149"/>
  <c r="E41" i="149"/>
  <c r="D41" i="149"/>
  <c r="G40" i="149"/>
  <c r="G39" i="149"/>
  <c r="G38" i="149"/>
  <c r="G37" i="149"/>
  <c r="M36" i="149"/>
  <c r="L36" i="149"/>
  <c r="K36" i="149"/>
  <c r="G36" i="149"/>
  <c r="N35" i="149"/>
  <c r="G35" i="149"/>
  <c r="G41" i="149"/>
  <c r="N34" i="149"/>
  <c r="F34" i="149"/>
  <c r="E34" i="149"/>
  <c r="D34" i="149"/>
  <c r="N33" i="149"/>
  <c r="N36" i="149"/>
  <c r="G33" i="149"/>
  <c r="M32" i="149"/>
  <c r="L32" i="149"/>
  <c r="K32" i="149"/>
  <c r="G32" i="149"/>
  <c r="N31" i="149"/>
  <c r="G31" i="149"/>
  <c r="N30" i="149"/>
  <c r="G30" i="149"/>
  <c r="N29" i="149"/>
  <c r="G29" i="149"/>
  <c r="N28" i="149"/>
  <c r="F28" i="149"/>
  <c r="E28" i="149"/>
  <c r="D28" i="149"/>
  <c r="N27" i="149"/>
  <c r="G27" i="149"/>
  <c r="M26" i="149"/>
  <c r="L26" i="149"/>
  <c r="K26" i="149"/>
  <c r="G26" i="149"/>
  <c r="N25" i="149"/>
  <c r="G25" i="149"/>
  <c r="N24" i="149"/>
  <c r="G24" i="149"/>
  <c r="N23" i="149"/>
  <c r="G23" i="149"/>
  <c r="N22" i="149"/>
  <c r="G22" i="149"/>
  <c r="N21" i="149"/>
  <c r="G21" i="149"/>
  <c r="N20" i="149"/>
  <c r="G20" i="149"/>
  <c r="N19" i="149"/>
  <c r="G19" i="149"/>
  <c r="N18" i="149"/>
  <c r="G18" i="149"/>
  <c r="M17" i="149"/>
  <c r="L17" i="149"/>
  <c r="K17" i="149"/>
  <c r="G17" i="149"/>
  <c r="N16" i="149"/>
  <c r="G16" i="149"/>
  <c r="N15" i="149"/>
  <c r="G15" i="149"/>
  <c r="N14" i="149"/>
  <c r="F14" i="149"/>
  <c r="E14" i="149"/>
  <c r="D14" i="149"/>
  <c r="N13" i="149"/>
  <c r="G13" i="149"/>
  <c r="N12" i="149"/>
  <c r="G12" i="149"/>
  <c r="N11" i="149"/>
  <c r="G11" i="149"/>
  <c r="N10" i="149"/>
  <c r="G10" i="149"/>
  <c r="M9" i="149"/>
  <c r="L9" i="149"/>
  <c r="K9" i="149"/>
  <c r="G9" i="149"/>
  <c r="N8" i="149"/>
  <c r="G8" i="149"/>
  <c r="N7" i="149"/>
  <c r="G7" i="149"/>
  <c r="N6" i="149"/>
  <c r="G6" i="149"/>
  <c r="N5" i="149"/>
  <c r="G5" i="149"/>
  <c r="N4" i="149"/>
  <c r="G4" i="149"/>
  <c r="E46" i="148"/>
  <c r="D46" i="148"/>
  <c r="M45" i="148"/>
  <c r="L45" i="148"/>
  <c r="K45" i="148"/>
  <c r="G45" i="148"/>
  <c r="N44" i="148"/>
  <c r="G44" i="148"/>
  <c r="N43" i="148"/>
  <c r="G43" i="148"/>
  <c r="G42" i="148"/>
  <c r="N41" i="148"/>
  <c r="F41" i="148"/>
  <c r="E41" i="148"/>
  <c r="D41" i="148"/>
  <c r="G40" i="148"/>
  <c r="G39" i="148"/>
  <c r="G38" i="148"/>
  <c r="G37" i="148"/>
  <c r="M36" i="148"/>
  <c r="L36" i="148"/>
  <c r="K36" i="148"/>
  <c r="G36" i="148"/>
  <c r="N35" i="148"/>
  <c r="G35" i="148"/>
  <c r="N34" i="148"/>
  <c r="F34" i="148"/>
  <c r="E34" i="148"/>
  <c r="D34" i="148"/>
  <c r="N33" i="148"/>
  <c r="G33" i="148"/>
  <c r="M32" i="148"/>
  <c r="L32" i="148"/>
  <c r="K32" i="148"/>
  <c r="G32" i="148"/>
  <c r="N31" i="148"/>
  <c r="G31" i="148"/>
  <c r="N30" i="148"/>
  <c r="G30" i="148"/>
  <c r="N29" i="148"/>
  <c r="G29" i="148"/>
  <c r="G34" i="148"/>
  <c r="N28" i="148"/>
  <c r="F28" i="148"/>
  <c r="E28" i="148"/>
  <c r="D28" i="148"/>
  <c r="N27" i="148"/>
  <c r="G27" i="148"/>
  <c r="M26" i="148"/>
  <c r="L26" i="148"/>
  <c r="K26" i="148"/>
  <c r="G26" i="148"/>
  <c r="N25" i="148"/>
  <c r="G25" i="148"/>
  <c r="N24" i="148"/>
  <c r="G24" i="148"/>
  <c r="N23" i="148"/>
  <c r="G23" i="148"/>
  <c r="N22" i="148"/>
  <c r="G22" i="148"/>
  <c r="N21" i="148"/>
  <c r="G21" i="148"/>
  <c r="N20" i="148"/>
  <c r="G20" i="148"/>
  <c r="N19" i="148"/>
  <c r="G19" i="148"/>
  <c r="N18" i="148"/>
  <c r="G18" i="148"/>
  <c r="M17" i="148"/>
  <c r="L17" i="148"/>
  <c r="K17" i="148"/>
  <c r="G17" i="148"/>
  <c r="N16" i="148"/>
  <c r="G16" i="148"/>
  <c r="N15" i="148"/>
  <c r="G15" i="148"/>
  <c r="N14" i="148"/>
  <c r="F14" i="148"/>
  <c r="E14" i="148"/>
  <c r="D14" i="148"/>
  <c r="N13" i="148"/>
  <c r="G13" i="148"/>
  <c r="N12" i="148"/>
  <c r="G12" i="148"/>
  <c r="N11" i="148"/>
  <c r="G11" i="148"/>
  <c r="N10" i="148"/>
  <c r="G10" i="148"/>
  <c r="M9" i="148"/>
  <c r="L9" i="148"/>
  <c r="K9" i="148"/>
  <c r="G9" i="148"/>
  <c r="N8" i="148"/>
  <c r="G8" i="148"/>
  <c r="N7" i="148"/>
  <c r="G7" i="148"/>
  <c r="N6" i="148"/>
  <c r="G6" i="148"/>
  <c r="N5" i="148"/>
  <c r="G5" i="148"/>
  <c r="N4" i="148"/>
  <c r="G4" i="148"/>
  <c r="K32" i="147"/>
  <c r="F46" i="147"/>
  <c r="E46" i="147"/>
  <c r="D46" i="147"/>
  <c r="M45" i="147"/>
  <c r="L45" i="147"/>
  <c r="K45" i="147"/>
  <c r="G45" i="147"/>
  <c r="N44" i="147"/>
  <c r="G44" i="147"/>
  <c r="N43" i="147"/>
  <c r="N45" i="147"/>
  <c r="G43" i="147"/>
  <c r="G42" i="147"/>
  <c r="N41" i="147"/>
  <c r="F41" i="147"/>
  <c r="E41" i="147"/>
  <c r="D41" i="147"/>
  <c r="G40" i="147"/>
  <c r="G39" i="147"/>
  <c r="G38" i="147"/>
  <c r="G37" i="147"/>
  <c r="M36" i="147"/>
  <c r="L36" i="147"/>
  <c r="K36" i="147"/>
  <c r="G36" i="147"/>
  <c r="N35" i="147"/>
  <c r="G35" i="147"/>
  <c r="N34" i="147"/>
  <c r="F34" i="147"/>
  <c r="E34" i="147"/>
  <c r="D34" i="147"/>
  <c r="N33" i="147"/>
  <c r="G33" i="147"/>
  <c r="M32" i="147"/>
  <c r="L32" i="147"/>
  <c r="G32" i="147"/>
  <c r="N31" i="147"/>
  <c r="G31" i="147"/>
  <c r="N30" i="147"/>
  <c r="G30" i="147"/>
  <c r="N29" i="147"/>
  <c r="G29" i="147"/>
  <c r="N28" i="147"/>
  <c r="F28" i="147"/>
  <c r="E28" i="147"/>
  <c r="D28" i="147"/>
  <c r="N27" i="147"/>
  <c r="G27" i="147"/>
  <c r="M26" i="147"/>
  <c r="L26" i="147"/>
  <c r="K26" i="147"/>
  <c r="G26" i="147"/>
  <c r="N25" i="147"/>
  <c r="G25" i="147"/>
  <c r="N24" i="147"/>
  <c r="G24" i="147"/>
  <c r="N23" i="147"/>
  <c r="G23" i="147"/>
  <c r="N22" i="147"/>
  <c r="G22" i="147"/>
  <c r="N21" i="147"/>
  <c r="G21" i="147"/>
  <c r="N20" i="147"/>
  <c r="G20" i="147"/>
  <c r="N19" i="147"/>
  <c r="G19" i="147"/>
  <c r="N18" i="147"/>
  <c r="G18" i="147"/>
  <c r="M17" i="147"/>
  <c r="L17" i="147"/>
  <c r="K17" i="147"/>
  <c r="G17" i="147"/>
  <c r="N16" i="147"/>
  <c r="G16" i="147"/>
  <c r="N15" i="147"/>
  <c r="G15" i="147"/>
  <c r="N14" i="147"/>
  <c r="F14" i="147"/>
  <c r="E14" i="147"/>
  <c r="D14" i="147"/>
  <c r="N13" i="147"/>
  <c r="G13" i="147"/>
  <c r="N12" i="147"/>
  <c r="G12" i="147"/>
  <c r="N11" i="147"/>
  <c r="G11" i="147"/>
  <c r="N10" i="147"/>
  <c r="G10" i="147"/>
  <c r="M9" i="147"/>
  <c r="L9" i="147"/>
  <c r="K9" i="147"/>
  <c r="G9" i="147"/>
  <c r="N8" i="147"/>
  <c r="G8" i="147"/>
  <c r="N7" i="147"/>
  <c r="G7" i="147"/>
  <c r="N6" i="147"/>
  <c r="G6" i="147"/>
  <c r="N5" i="147"/>
  <c r="G5" i="147"/>
  <c r="N4" i="147"/>
  <c r="G4" i="147"/>
  <c r="N41" i="146"/>
  <c r="F46" i="146"/>
  <c r="E46" i="146"/>
  <c r="D46" i="146"/>
  <c r="M45" i="146"/>
  <c r="L45" i="146"/>
  <c r="K45" i="146"/>
  <c r="G45" i="146"/>
  <c r="N44" i="146"/>
  <c r="G44" i="146"/>
  <c r="N43" i="146"/>
  <c r="G43" i="146"/>
  <c r="G42" i="146"/>
  <c r="F41" i="146"/>
  <c r="E41" i="146"/>
  <c r="D41" i="146"/>
  <c r="G40" i="146"/>
  <c r="G39" i="146"/>
  <c r="G38" i="146"/>
  <c r="G37" i="146"/>
  <c r="M36" i="146"/>
  <c r="L36" i="146"/>
  <c r="K36" i="146"/>
  <c r="G36" i="146"/>
  <c r="N35" i="146"/>
  <c r="G35" i="146"/>
  <c r="N34" i="146"/>
  <c r="F34" i="146"/>
  <c r="E34" i="146"/>
  <c r="D34" i="146"/>
  <c r="N33" i="146"/>
  <c r="N36" i="146"/>
  <c r="G33" i="146"/>
  <c r="M32" i="146"/>
  <c r="L32" i="146"/>
  <c r="K32" i="146"/>
  <c r="G32" i="146"/>
  <c r="N31" i="146"/>
  <c r="G31" i="146"/>
  <c r="N30" i="146"/>
  <c r="G30" i="146"/>
  <c r="N29" i="146"/>
  <c r="G29" i="146"/>
  <c r="N28" i="146"/>
  <c r="F28" i="146"/>
  <c r="E28" i="146"/>
  <c r="D28" i="146"/>
  <c r="N27" i="146"/>
  <c r="N32" i="146"/>
  <c r="G27" i="146"/>
  <c r="M26" i="146"/>
  <c r="L26" i="146"/>
  <c r="K26" i="146"/>
  <c r="G26" i="146"/>
  <c r="N25" i="146"/>
  <c r="G25" i="146"/>
  <c r="N24" i="146"/>
  <c r="G24" i="146"/>
  <c r="N23" i="146"/>
  <c r="G23" i="146"/>
  <c r="N22" i="146"/>
  <c r="G22" i="146"/>
  <c r="N21" i="146"/>
  <c r="G21" i="146"/>
  <c r="N20" i="146"/>
  <c r="G20" i="146"/>
  <c r="N19" i="146"/>
  <c r="G19" i="146"/>
  <c r="N18" i="146"/>
  <c r="G18" i="146"/>
  <c r="M17" i="146"/>
  <c r="L17" i="146"/>
  <c r="K17" i="146"/>
  <c r="G17" i="146"/>
  <c r="N16" i="146"/>
  <c r="G16" i="146"/>
  <c r="N15" i="146"/>
  <c r="G15" i="146"/>
  <c r="N14" i="146"/>
  <c r="F14" i="146"/>
  <c r="E14" i="146"/>
  <c r="G14" i="146"/>
  <c r="D14" i="146"/>
  <c r="N13" i="146"/>
  <c r="G13" i="146"/>
  <c r="N12" i="146"/>
  <c r="G12" i="146"/>
  <c r="N11" i="146"/>
  <c r="G11" i="146"/>
  <c r="N10" i="146"/>
  <c r="G10" i="146"/>
  <c r="M9" i="146"/>
  <c r="L9" i="146"/>
  <c r="K9" i="146"/>
  <c r="G9" i="146"/>
  <c r="N8" i="146"/>
  <c r="G8" i="146"/>
  <c r="N7" i="146"/>
  <c r="G7" i="146"/>
  <c r="N6" i="146"/>
  <c r="G6" i="146"/>
  <c r="N5" i="146"/>
  <c r="G5" i="146"/>
  <c r="N4" i="146"/>
  <c r="G4" i="146"/>
  <c r="D41" i="145"/>
  <c r="F46" i="145"/>
  <c r="E46" i="145"/>
  <c r="D46" i="145"/>
  <c r="M45" i="145"/>
  <c r="L45" i="145"/>
  <c r="K45" i="145"/>
  <c r="G45" i="145"/>
  <c r="N44" i="145"/>
  <c r="G44" i="145"/>
  <c r="N43" i="145"/>
  <c r="G43" i="145"/>
  <c r="G42" i="145"/>
  <c r="F41" i="145"/>
  <c r="E41" i="145"/>
  <c r="G40" i="145"/>
  <c r="G39" i="145"/>
  <c r="G38" i="145"/>
  <c r="G37" i="145"/>
  <c r="M36" i="145"/>
  <c r="L36" i="145"/>
  <c r="K36" i="145"/>
  <c r="G36" i="145"/>
  <c r="N35" i="145"/>
  <c r="G35" i="145"/>
  <c r="N34" i="145"/>
  <c r="F34" i="145"/>
  <c r="E34" i="145"/>
  <c r="D34" i="145"/>
  <c r="N33" i="145"/>
  <c r="G33" i="145"/>
  <c r="M32" i="145"/>
  <c r="L32" i="145"/>
  <c r="K32" i="145"/>
  <c r="G32" i="145"/>
  <c r="N31" i="145"/>
  <c r="G31" i="145"/>
  <c r="N30" i="145"/>
  <c r="G30" i="145"/>
  <c r="N29" i="145"/>
  <c r="G29" i="145"/>
  <c r="N28" i="145"/>
  <c r="F28" i="145"/>
  <c r="E28" i="145"/>
  <c r="D28" i="145"/>
  <c r="N27" i="145"/>
  <c r="G27" i="145"/>
  <c r="M26" i="145"/>
  <c r="L26" i="145"/>
  <c r="K26" i="145"/>
  <c r="G26" i="145"/>
  <c r="N25" i="145"/>
  <c r="G25" i="145"/>
  <c r="N24" i="145"/>
  <c r="G24" i="145"/>
  <c r="N23" i="145"/>
  <c r="G23" i="145"/>
  <c r="N22" i="145"/>
  <c r="G22" i="145"/>
  <c r="N21" i="145"/>
  <c r="G21" i="145"/>
  <c r="N20" i="145"/>
  <c r="G20" i="145"/>
  <c r="N19" i="145"/>
  <c r="G19" i="145"/>
  <c r="N18" i="145"/>
  <c r="G18" i="145"/>
  <c r="M17" i="145"/>
  <c r="L17" i="145"/>
  <c r="K17" i="145"/>
  <c r="G17" i="145"/>
  <c r="N16" i="145"/>
  <c r="G16" i="145"/>
  <c r="N15" i="145"/>
  <c r="G15" i="145"/>
  <c r="N14" i="145"/>
  <c r="F14" i="145"/>
  <c r="E14" i="145"/>
  <c r="D14" i="145"/>
  <c r="N13" i="145"/>
  <c r="G13" i="145"/>
  <c r="N12" i="145"/>
  <c r="G12" i="145"/>
  <c r="N11" i="145"/>
  <c r="G11" i="145"/>
  <c r="N10" i="145"/>
  <c r="G10" i="145"/>
  <c r="M9" i="145"/>
  <c r="L9" i="145"/>
  <c r="K9" i="145"/>
  <c r="G9" i="145"/>
  <c r="N8" i="145"/>
  <c r="G8" i="145"/>
  <c r="N7" i="145"/>
  <c r="G7" i="145"/>
  <c r="N6" i="145"/>
  <c r="G6" i="145"/>
  <c r="N5" i="145"/>
  <c r="G5" i="145"/>
  <c r="N4" i="145"/>
  <c r="G4" i="145"/>
  <c r="N44" i="144"/>
  <c r="M45" i="144"/>
  <c r="L45" i="144"/>
  <c r="K45" i="144"/>
  <c r="N43" i="144"/>
  <c r="N41" i="144"/>
  <c r="G4" i="144"/>
  <c r="N4" i="144"/>
  <c r="G5" i="144"/>
  <c r="N5" i="144"/>
  <c r="G6" i="144"/>
  <c r="N6" i="144"/>
  <c r="G7" i="144"/>
  <c r="N7" i="144"/>
  <c r="G8" i="144"/>
  <c r="N8" i="144"/>
  <c r="G9" i="144"/>
  <c r="K9" i="144"/>
  <c r="L9" i="144"/>
  <c r="M9" i="144"/>
  <c r="G10" i="144"/>
  <c r="N10" i="144"/>
  <c r="G11" i="144"/>
  <c r="N11" i="144"/>
  <c r="G12" i="144"/>
  <c r="N12" i="144"/>
  <c r="G13" i="144"/>
  <c r="N13" i="144"/>
  <c r="D14" i="144"/>
  <c r="E14" i="144"/>
  <c r="F14" i="144"/>
  <c r="N14" i="144"/>
  <c r="G15" i="144"/>
  <c r="N15" i="144"/>
  <c r="G16" i="144"/>
  <c r="N16" i="144"/>
  <c r="G17" i="144"/>
  <c r="K17" i="144"/>
  <c r="L17" i="144"/>
  <c r="M17" i="144"/>
  <c r="G18" i="144"/>
  <c r="N18" i="144"/>
  <c r="G19" i="144"/>
  <c r="N19" i="144"/>
  <c r="G20" i="144"/>
  <c r="N20" i="144"/>
  <c r="G21" i="144"/>
  <c r="N21" i="144"/>
  <c r="G22" i="144"/>
  <c r="N22" i="144"/>
  <c r="G23" i="144"/>
  <c r="N23" i="144"/>
  <c r="G24" i="144"/>
  <c r="N24" i="144"/>
  <c r="G25" i="144"/>
  <c r="N25" i="144"/>
  <c r="G26" i="144"/>
  <c r="K26" i="144"/>
  <c r="L26" i="144"/>
  <c r="M26" i="144"/>
  <c r="G27" i="144"/>
  <c r="N27" i="144"/>
  <c r="D28" i="144"/>
  <c r="E28" i="144"/>
  <c r="F28" i="144"/>
  <c r="N28" i="144"/>
  <c r="G29" i="144"/>
  <c r="N29" i="144"/>
  <c r="G30" i="144"/>
  <c r="N30" i="144"/>
  <c r="G31" i="144"/>
  <c r="N31" i="144"/>
  <c r="G32" i="144"/>
  <c r="K32" i="144"/>
  <c r="L32" i="144"/>
  <c r="M32" i="144"/>
  <c r="G33" i="144"/>
  <c r="N33" i="144"/>
  <c r="D34" i="144"/>
  <c r="E34" i="144"/>
  <c r="F34" i="144"/>
  <c r="N34" i="144"/>
  <c r="G35" i="144"/>
  <c r="N35" i="144"/>
  <c r="G36" i="144"/>
  <c r="K36" i="144"/>
  <c r="L36" i="144"/>
  <c r="M36" i="144"/>
  <c r="G37" i="144"/>
  <c r="G38" i="144"/>
  <c r="G39" i="144"/>
  <c r="G40" i="144"/>
  <c r="D41" i="144"/>
  <c r="E41" i="144"/>
  <c r="F41" i="144"/>
  <c r="G42" i="144"/>
  <c r="G43" i="144"/>
  <c r="G44" i="144"/>
  <c r="G45" i="144"/>
  <c r="D46" i="144"/>
  <c r="E46" i="144"/>
  <c r="F46" i="144"/>
  <c r="K32" i="143"/>
  <c r="D46" i="143"/>
  <c r="G4" i="143"/>
  <c r="N4" i="143"/>
  <c r="G5" i="143"/>
  <c r="N5" i="143"/>
  <c r="G6" i="143"/>
  <c r="N6" i="143"/>
  <c r="G7" i="143"/>
  <c r="N7" i="143"/>
  <c r="G8" i="143"/>
  <c r="N8" i="143"/>
  <c r="G9" i="143"/>
  <c r="K9" i="143"/>
  <c r="L9" i="143"/>
  <c r="M9" i="143"/>
  <c r="G10" i="143"/>
  <c r="N10" i="143"/>
  <c r="G11" i="143"/>
  <c r="N11" i="143"/>
  <c r="G12" i="143"/>
  <c r="N12" i="143"/>
  <c r="G13" i="143"/>
  <c r="N13" i="143"/>
  <c r="D14" i="143"/>
  <c r="E14" i="143"/>
  <c r="F14" i="143"/>
  <c r="G14" i="143"/>
  <c r="N14" i="143"/>
  <c r="G15" i="143"/>
  <c r="N15" i="143"/>
  <c r="G16" i="143"/>
  <c r="N16" i="143"/>
  <c r="G17" i="143"/>
  <c r="K17" i="143"/>
  <c r="L17" i="143"/>
  <c r="M17" i="143"/>
  <c r="G18" i="143"/>
  <c r="N18" i="143"/>
  <c r="G19" i="143"/>
  <c r="N19" i="143"/>
  <c r="G20" i="143"/>
  <c r="N20" i="143"/>
  <c r="G21" i="143"/>
  <c r="N21" i="143"/>
  <c r="G22" i="143"/>
  <c r="N22" i="143"/>
  <c r="G23" i="143"/>
  <c r="N23" i="143"/>
  <c r="G24" i="143"/>
  <c r="N24" i="143"/>
  <c r="G25" i="143"/>
  <c r="N25" i="143"/>
  <c r="G26" i="143"/>
  <c r="K26" i="143"/>
  <c r="L26" i="143"/>
  <c r="M26" i="143"/>
  <c r="G27" i="143"/>
  <c r="N27" i="143"/>
  <c r="D28" i="143"/>
  <c r="E28" i="143"/>
  <c r="F28" i="143"/>
  <c r="N28" i="143"/>
  <c r="G29" i="143"/>
  <c r="N29" i="143"/>
  <c r="G30" i="143"/>
  <c r="N30" i="143"/>
  <c r="G31" i="143"/>
  <c r="N31" i="143"/>
  <c r="G32" i="143"/>
  <c r="L32" i="143"/>
  <c r="M32" i="143"/>
  <c r="G33" i="143"/>
  <c r="N33" i="143"/>
  <c r="D34" i="143"/>
  <c r="E34" i="143"/>
  <c r="F34" i="143"/>
  <c r="N34" i="143"/>
  <c r="G35" i="143"/>
  <c r="N35" i="143"/>
  <c r="G36" i="143"/>
  <c r="K36" i="143"/>
  <c r="L36" i="143"/>
  <c r="M36" i="143"/>
  <c r="G37" i="143"/>
  <c r="G38" i="143"/>
  <c r="G39" i="143"/>
  <c r="G40" i="143"/>
  <c r="D41" i="143"/>
  <c r="E41" i="143"/>
  <c r="E46" i="143"/>
  <c r="F41" i="143"/>
  <c r="F46" i="143"/>
  <c r="N41" i="143"/>
  <c r="G42" i="143"/>
  <c r="G43" i="143"/>
  <c r="N43" i="143"/>
  <c r="G44" i="143"/>
  <c r="N44" i="143"/>
  <c r="G45" i="143"/>
  <c r="K45" i="143"/>
  <c r="L45" i="143"/>
  <c r="M45" i="143"/>
  <c r="G4" i="142"/>
  <c r="N4" i="142"/>
  <c r="G5" i="142"/>
  <c r="N5" i="142"/>
  <c r="G6" i="142"/>
  <c r="N6" i="142"/>
  <c r="G7" i="142"/>
  <c r="N7" i="142"/>
  <c r="G8" i="142"/>
  <c r="N8" i="142"/>
  <c r="G9" i="142"/>
  <c r="K9" i="142"/>
  <c r="L9" i="142"/>
  <c r="M9" i="142"/>
  <c r="G10" i="142"/>
  <c r="N10" i="142"/>
  <c r="G11" i="142"/>
  <c r="N11" i="142"/>
  <c r="G12" i="142"/>
  <c r="N12" i="142"/>
  <c r="G13" i="142"/>
  <c r="N13" i="142"/>
  <c r="D14" i="142"/>
  <c r="E14" i="142"/>
  <c r="F14" i="142"/>
  <c r="N14" i="142"/>
  <c r="G15" i="142"/>
  <c r="N15" i="142"/>
  <c r="G16" i="142"/>
  <c r="N16" i="142"/>
  <c r="G17" i="142"/>
  <c r="K17" i="142"/>
  <c r="L17" i="142"/>
  <c r="M17" i="142"/>
  <c r="G18" i="142"/>
  <c r="N18" i="142"/>
  <c r="G19" i="142"/>
  <c r="N19" i="142"/>
  <c r="G20" i="142"/>
  <c r="N20" i="142"/>
  <c r="G21" i="142"/>
  <c r="N21" i="142"/>
  <c r="G22" i="142"/>
  <c r="N22" i="142"/>
  <c r="G23" i="142"/>
  <c r="N23" i="142"/>
  <c r="G24" i="142"/>
  <c r="N24" i="142"/>
  <c r="G25" i="142"/>
  <c r="N25" i="142"/>
  <c r="G26" i="142"/>
  <c r="K26" i="142"/>
  <c r="L26" i="142"/>
  <c r="M26" i="142"/>
  <c r="G27" i="142"/>
  <c r="N27" i="142"/>
  <c r="D28" i="142"/>
  <c r="E28" i="142"/>
  <c r="F28" i="142"/>
  <c r="N28" i="142"/>
  <c r="G29" i="142"/>
  <c r="N29" i="142"/>
  <c r="G30" i="142"/>
  <c r="N30" i="142"/>
  <c r="G31" i="142"/>
  <c r="N31" i="142"/>
  <c r="G32" i="142"/>
  <c r="K32" i="142"/>
  <c r="L32" i="142"/>
  <c r="M32" i="142"/>
  <c r="G33" i="142"/>
  <c r="N33" i="142"/>
  <c r="D34" i="142"/>
  <c r="E34" i="142"/>
  <c r="F34" i="142"/>
  <c r="N34" i="142"/>
  <c r="G35" i="142"/>
  <c r="N35" i="142"/>
  <c r="G36" i="142"/>
  <c r="K36" i="142"/>
  <c r="L36" i="142"/>
  <c r="M36" i="142"/>
  <c r="G37" i="142"/>
  <c r="G38" i="142"/>
  <c r="G39" i="142"/>
  <c r="G40" i="142"/>
  <c r="D41" i="142"/>
  <c r="D46" i="142"/>
  <c r="E41" i="142"/>
  <c r="E46" i="142"/>
  <c r="F41" i="142"/>
  <c r="F46" i="142"/>
  <c r="N41" i="142"/>
  <c r="G42" i="142"/>
  <c r="G43" i="142"/>
  <c r="N43" i="142"/>
  <c r="G44" i="142"/>
  <c r="N44" i="142"/>
  <c r="G45" i="142"/>
  <c r="K45" i="142"/>
  <c r="L45" i="142"/>
  <c r="M45" i="142"/>
  <c r="N44" i="141"/>
  <c r="N43" i="141"/>
  <c r="N45" i="141"/>
  <c r="G4" i="141"/>
  <c r="N4" i="141"/>
  <c r="G5" i="141"/>
  <c r="N5" i="141"/>
  <c r="G6" i="141"/>
  <c r="N6" i="141"/>
  <c r="G7" i="141"/>
  <c r="N7" i="141"/>
  <c r="G8" i="141"/>
  <c r="N8" i="141"/>
  <c r="G9" i="141"/>
  <c r="K9" i="141"/>
  <c r="L9" i="141"/>
  <c r="M9" i="141"/>
  <c r="G10" i="141"/>
  <c r="N10" i="141"/>
  <c r="G11" i="141"/>
  <c r="N11" i="141"/>
  <c r="G12" i="141"/>
  <c r="N12" i="141"/>
  <c r="G13" i="141"/>
  <c r="N13" i="141"/>
  <c r="D14" i="141"/>
  <c r="E14" i="141"/>
  <c r="F14" i="141"/>
  <c r="N14" i="141"/>
  <c r="G15" i="141"/>
  <c r="N15" i="141"/>
  <c r="G16" i="141"/>
  <c r="N16" i="141"/>
  <c r="G17" i="141"/>
  <c r="K17" i="141"/>
  <c r="L17" i="141"/>
  <c r="M17" i="141"/>
  <c r="G18" i="141"/>
  <c r="N18" i="141"/>
  <c r="G19" i="141"/>
  <c r="N19" i="141"/>
  <c r="G20" i="141"/>
  <c r="N20" i="141"/>
  <c r="G21" i="141"/>
  <c r="N21" i="141"/>
  <c r="G22" i="141"/>
  <c r="N22" i="141"/>
  <c r="G23" i="141"/>
  <c r="N23" i="141"/>
  <c r="G24" i="141"/>
  <c r="N24" i="141"/>
  <c r="G25" i="141"/>
  <c r="N25" i="141"/>
  <c r="G26" i="141"/>
  <c r="K26" i="141"/>
  <c r="L26" i="141"/>
  <c r="M26" i="141"/>
  <c r="G27" i="141"/>
  <c r="N27" i="141"/>
  <c r="D28" i="141"/>
  <c r="E28" i="141"/>
  <c r="F28" i="141"/>
  <c r="N28" i="141"/>
  <c r="G29" i="141"/>
  <c r="N29" i="141"/>
  <c r="G30" i="141"/>
  <c r="N30" i="141"/>
  <c r="G31" i="141"/>
  <c r="N31" i="141"/>
  <c r="N32" i="141"/>
  <c r="G32" i="141"/>
  <c r="K32" i="141"/>
  <c r="L32" i="141"/>
  <c r="M32" i="141"/>
  <c r="G33" i="141"/>
  <c r="N33" i="141"/>
  <c r="D34" i="141"/>
  <c r="E34" i="141"/>
  <c r="F34" i="141"/>
  <c r="N34" i="141"/>
  <c r="G35" i="141"/>
  <c r="N35" i="141"/>
  <c r="G36" i="141"/>
  <c r="K36" i="141"/>
  <c r="L36" i="141"/>
  <c r="M36" i="141"/>
  <c r="G37" i="141"/>
  <c r="G38" i="141"/>
  <c r="G39" i="141"/>
  <c r="G40" i="141"/>
  <c r="D41" i="141"/>
  <c r="D46" i="141"/>
  <c r="E41" i="141"/>
  <c r="E46" i="141"/>
  <c r="F41" i="141"/>
  <c r="F46" i="141"/>
  <c r="N41" i="141"/>
  <c r="G42" i="141"/>
  <c r="G43" i="141"/>
  <c r="G44" i="141"/>
  <c r="G45" i="141"/>
  <c r="K45" i="141"/>
  <c r="L45" i="141"/>
  <c r="M45" i="141"/>
  <c r="G4" i="140"/>
  <c r="N4" i="140"/>
  <c r="G5" i="140"/>
  <c r="N5" i="140"/>
  <c r="G6" i="140"/>
  <c r="N6" i="140"/>
  <c r="G7" i="140"/>
  <c r="N7" i="140"/>
  <c r="G8" i="140"/>
  <c r="N8" i="140"/>
  <c r="G9" i="140"/>
  <c r="K9" i="140"/>
  <c r="L9" i="140"/>
  <c r="M9" i="140"/>
  <c r="G10" i="140"/>
  <c r="N10" i="140"/>
  <c r="G11" i="140"/>
  <c r="N11" i="140"/>
  <c r="G12" i="140"/>
  <c r="N12" i="140"/>
  <c r="G13" i="140"/>
  <c r="N13" i="140"/>
  <c r="D14" i="140"/>
  <c r="E14" i="140"/>
  <c r="F14" i="140"/>
  <c r="G14" i="140"/>
  <c r="N14" i="140"/>
  <c r="G15" i="140"/>
  <c r="N15" i="140"/>
  <c r="G16" i="140"/>
  <c r="N16" i="140"/>
  <c r="G17" i="140"/>
  <c r="K17" i="140"/>
  <c r="L17" i="140"/>
  <c r="M17" i="140"/>
  <c r="G18" i="140"/>
  <c r="N18" i="140"/>
  <c r="G19" i="140"/>
  <c r="N19" i="140"/>
  <c r="G20" i="140"/>
  <c r="N20" i="140"/>
  <c r="G21" i="140"/>
  <c r="N21" i="140"/>
  <c r="G22" i="140"/>
  <c r="N22" i="140"/>
  <c r="G23" i="140"/>
  <c r="N23" i="140"/>
  <c r="G24" i="140"/>
  <c r="N24" i="140"/>
  <c r="G25" i="140"/>
  <c r="N25" i="140"/>
  <c r="G26" i="140"/>
  <c r="K26" i="140"/>
  <c r="L26" i="140"/>
  <c r="M26" i="140"/>
  <c r="G27" i="140"/>
  <c r="N27" i="140"/>
  <c r="D28" i="140"/>
  <c r="E28" i="140"/>
  <c r="F28" i="140"/>
  <c r="N28" i="140"/>
  <c r="G29" i="140"/>
  <c r="N29" i="140"/>
  <c r="G30" i="140"/>
  <c r="N30" i="140"/>
  <c r="G31" i="140"/>
  <c r="N31" i="140"/>
  <c r="G32" i="140"/>
  <c r="K32" i="140"/>
  <c r="L32" i="140"/>
  <c r="M32" i="140"/>
  <c r="G33" i="140"/>
  <c r="N33" i="140"/>
  <c r="D34" i="140"/>
  <c r="E34" i="140"/>
  <c r="F34" i="140"/>
  <c r="N34" i="140"/>
  <c r="G35" i="140"/>
  <c r="N35" i="140"/>
  <c r="G36" i="140"/>
  <c r="K36" i="140"/>
  <c r="L36" i="140"/>
  <c r="M36" i="140"/>
  <c r="G37" i="140"/>
  <c r="G38" i="140"/>
  <c r="G39" i="140"/>
  <c r="G40" i="140"/>
  <c r="D41" i="140"/>
  <c r="D46" i="140"/>
  <c r="E41" i="140"/>
  <c r="E46" i="140"/>
  <c r="F41" i="140"/>
  <c r="F46" i="140"/>
  <c r="N41" i="140"/>
  <c r="G42" i="140"/>
  <c r="G43" i="140"/>
  <c r="N43" i="140"/>
  <c r="G44" i="140"/>
  <c r="N44" i="140"/>
  <c r="N45" i="140"/>
  <c r="G45" i="140"/>
  <c r="K45" i="140"/>
  <c r="L45" i="140"/>
  <c r="M45" i="140"/>
  <c r="N18" i="139"/>
  <c r="N19" i="139"/>
  <c r="N20" i="139"/>
  <c r="N21" i="139"/>
  <c r="N22" i="139"/>
  <c r="N23" i="139"/>
  <c r="N25" i="139"/>
  <c r="M26" i="139"/>
  <c r="L26" i="139"/>
  <c r="K26" i="139"/>
  <c r="F14" i="139"/>
  <c r="F28" i="139"/>
  <c r="F34" i="139"/>
  <c r="F41" i="139"/>
  <c r="F46" i="139"/>
  <c r="M9" i="139"/>
  <c r="M17" i="139"/>
  <c r="M32" i="139"/>
  <c r="M36" i="139"/>
  <c r="E14" i="139"/>
  <c r="E28" i="139"/>
  <c r="E34" i="139"/>
  <c r="E41" i="139"/>
  <c r="E46" i="139"/>
  <c r="L9" i="139"/>
  <c r="L17" i="139"/>
  <c r="L32" i="139"/>
  <c r="L36" i="139"/>
  <c r="D14" i="139"/>
  <c r="D28" i="139"/>
  <c r="D34" i="139"/>
  <c r="D41" i="139"/>
  <c r="D46" i="139"/>
  <c r="K9" i="139"/>
  <c r="K17" i="139"/>
  <c r="K32" i="139"/>
  <c r="K36" i="139"/>
  <c r="N24" i="139"/>
  <c r="N16" i="139"/>
  <c r="N10" i="139"/>
  <c r="N11" i="139"/>
  <c r="N12" i="139"/>
  <c r="N13" i="139"/>
  <c r="N14" i="139"/>
  <c r="N15" i="139"/>
  <c r="G4" i="139"/>
  <c r="N4" i="139"/>
  <c r="G5" i="139"/>
  <c r="N5" i="139"/>
  <c r="G6" i="139"/>
  <c r="N6" i="139"/>
  <c r="G7" i="139"/>
  <c r="N7" i="139"/>
  <c r="G8" i="139"/>
  <c r="N8" i="139"/>
  <c r="N9" i="139"/>
  <c r="G9" i="139"/>
  <c r="G10" i="139"/>
  <c r="G11" i="139"/>
  <c r="G12" i="139"/>
  <c r="G13" i="139"/>
  <c r="G15" i="139"/>
  <c r="G16" i="139"/>
  <c r="G17" i="139"/>
  <c r="G18" i="139"/>
  <c r="G19" i="139"/>
  <c r="G20" i="139"/>
  <c r="G21" i="139"/>
  <c r="G22" i="139"/>
  <c r="G23" i="139"/>
  <c r="G24" i="139"/>
  <c r="G25" i="139"/>
  <c r="G26" i="139"/>
  <c r="G27" i="139"/>
  <c r="G29" i="139"/>
  <c r="N27" i="139"/>
  <c r="G30" i="139"/>
  <c r="N28" i="139"/>
  <c r="G31" i="139"/>
  <c r="N29" i="139"/>
  <c r="G32" i="139"/>
  <c r="N30" i="139"/>
  <c r="G33" i="139"/>
  <c r="N31" i="139"/>
  <c r="G35" i="139"/>
  <c r="N33" i="139"/>
  <c r="G36" i="139"/>
  <c r="N34" i="139"/>
  <c r="G37" i="139"/>
  <c r="N35" i="139"/>
  <c r="G38" i="139"/>
  <c r="G39" i="139"/>
  <c r="G40" i="139"/>
  <c r="N41" i="139"/>
  <c r="G42" i="139"/>
  <c r="G43" i="139"/>
  <c r="N43" i="139"/>
  <c r="G44" i="139"/>
  <c r="N44" i="139"/>
  <c r="N45" i="139"/>
  <c r="G45" i="139"/>
  <c r="K45" i="139"/>
  <c r="L45" i="139"/>
  <c r="M45" i="139"/>
  <c r="G4" i="138"/>
  <c r="N4" i="138"/>
  <c r="G5" i="138"/>
  <c r="N5" i="138"/>
  <c r="G6" i="138"/>
  <c r="N6" i="138"/>
  <c r="G7" i="138"/>
  <c r="N7" i="138"/>
  <c r="G8" i="138"/>
  <c r="N8" i="138"/>
  <c r="G9" i="138"/>
  <c r="K9" i="138"/>
  <c r="L9" i="138"/>
  <c r="M9" i="138"/>
  <c r="G10" i="138"/>
  <c r="N10" i="138"/>
  <c r="G11" i="138"/>
  <c r="N11" i="138"/>
  <c r="G12" i="138"/>
  <c r="N12" i="138"/>
  <c r="G13" i="138"/>
  <c r="N13" i="138"/>
  <c r="D14" i="138"/>
  <c r="E14" i="138"/>
  <c r="F14" i="138"/>
  <c r="N14" i="138"/>
  <c r="G15" i="138"/>
  <c r="N15" i="138"/>
  <c r="G16" i="138"/>
  <c r="N16" i="138"/>
  <c r="G17" i="138"/>
  <c r="K17" i="138"/>
  <c r="L17" i="138"/>
  <c r="M17" i="138"/>
  <c r="G18" i="138"/>
  <c r="N18" i="138"/>
  <c r="G19" i="138"/>
  <c r="N19" i="138"/>
  <c r="G20" i="138"/>
  <c r="N20" i="138"/>
  <c r="G21" i="138"/>
  <c r="N21" i="138"/>
  <c r="G22" i="138"/>
  <c r="N22" i="138"/>
  <c r="G23" i="138"/>
  <c r="N23" i="138"/>
  <c r="G24" i="138"/>
  <c r="N24" i="138"/>
  <c r="G25" i="138"/>
  <c r="N25" i="138"/>
  <c r="G26" i="138"/>
  <c r="N26" i="138"/>
  <c r="G27" i="138"/>
  <c r="N27" i="138"/>
  <c r="D28" i="138"/>
  <c r="E28" i="138"/>
  <c r="F28" i="138"/>
  <c r="K28" i="138"/>
  <c r="L28" i="138"/>
  <c r="M28" i="138"/>
  <c r="G29" i="138"/>
  <c r="N29" i="138"/>
  <c r="G30" i="138"/>
  <c r="N30" i="138"/>
  <c r="G31" i="138"/>
  <c r="N31" i="138"/>
  <c r="G32" i="138"/>
  <c r="N32" i="138"/>
  <c r="G33" i="138"/>
  <c r="N33" i="138"/>
  <c r="D34" i="138"/>
  <c r="E34" i="138"/>
  <c r="F34" i="138"/>
  <c r="K34" i="138"/>
  <c r="L34" i="138"/>
  <c r="M34" i="138"/>
  <c r="G35" i="138"/>
  <c r="N35" i="138"/>
  <c r="G36" i="138"/>
  <c r="N36" i="138"/>
  <c r="G37" i="138"/>
  <c r="N37" i="138"/>
  <c r="G38" i="138"/>
  <c r="K38" i="138"/>
  <c r="L38" i="138"/>
  <c r="M38" i="138"/>
  <c r="G39" i="138"/>
  <c r="G40" i="138"/>
  <c r="D41" i="138"/>
  <c r="D46" i="138"/>
  <c r="E41" i="138"/>
  <c r="E46" i="138"/>
  <c r="F41" i="138"/>
  <c r="F46" i="138"/>
  <c r="N41" i="138"/>
  <c r="G42" i="138"/>
  <c r="G43" i="138"/>
  <c r="N43" i="138"/>
  <c r="G44" i="138"/>
  <c r="N44" i="138"/>
  <c r="G45" i="138"/>
  <c r="K45" i="138"/>
  <c r="L45" i="138"/>
  <c r="M45" i="138"/>
  <c r="N44" i="137"/>
  <c r="E14" i="137"/>
  <c r="E28" i="137"/>
  <c r="E34" i="137"/>
  <c r="E41" i="137"/>
  <c r="E46" i="137"/>
  <c r="L9" i="137"/>
  <c r="L17" i="137"/>
  <c r="L28" i="137"/>
  <c r="L34" i="137"/>
  <c r="L38" i="137"/>
  <c r="N41" i="137"/>
  <c r="D14" i="137"/>
  <c r="D28" i="137"/>
  <c r="D34" i="137"/>
  <c r="D41" i="137"/>
  <c r="D46" i="137"/>
  <c r="K9" i="137"/>
  <c r="K17" i="137"/>
  <c r="K28" i="137"/>
  <c r="K34" i="137"/>
  <c r="K38" i="137"/>
  <c r="G4" i="137"/>
  <c r="N4" i="137"/>
  <c r="G5" i="137"/>
  <c r="N5" i="137"/>
  <c r="G6" i="137"/>
  <c r="N6" i="137"/>
  <c r="G7" i="137"/>
  <c r="N7" i="137"/>
  <c r="G8" i="137"/>
  <c r="N8" i="137"/>
  <c r="G9" i="137"/>
  <c r="M9" i="137"/>
  <c r="G10" i="137"/>
  <c r="N10" i="137"/>
  <c r="G11" i="137"/>
  <c r="N11" i="137"/>
  <c r="G12" i="137"/>
  <c r="N12" i="137"/>
  <c r="G13" i="137"/>
  <c r="N13" i="137"/>
  <c r="F14" i="137"/>
  <c r="N14" i="137"/>
  <c r="G15" i="137"/>
  <c r="N15" i="137"/>
  <c r="G16" i="137"/>
  <c r="N16" i="137"/>
  <c r="G17" i="137"/>
  <c r="M17" i="137"/>
  <c r="G18" i="137"/>
  <c r="N18" i="137"/>
  <c r="G19" i="137"/>
  <c r="N19" i="137"/>
  <c r="G20" i="137"/>
  <c r="N20" i="137"/>
  <c r="G21" i="137"/>
  <c r="N21" i="137"/>
  <c r="G22" i="137"/>
  <c r="N22" i="137"/>
  <c r="G23" i="137"/>
  <c r="N23" i="137"/>
  <c r="G24" i="137"/>
  <c r="N24" i="137"/>
  <c r="G25" i="137"/>
  <c r="N25" i="137"/>
  <c r="G26" i="137"/>
  <c r="N26" i="137"/>
  <c r="G27" i="137"/>
  <c r="N27" i="137"/>
  <c r="F28" i="137"/>
  <c r="M28" i="137"/>
  <c r="G29" i="137"/>
  <c r="N29" i="137"/>
  <c r="G30" i="137"/>
  <c r="N30" i="137"/>
  <c r="G31" i="137"/>
  <c r="N31" i="137"/>
  <c r="G32" i="137"/>
  <c r="N32" i="137"/>
  <c r="G33" i="137"/>
  <c r="N33" i="137"/>
  <c r="F34" i="137"/>
  <c r="M34" i="137"/>
  <c r="G35" i="137"/>
  <c r="N35" i="137"/>
  <c r="G36" i="137"/>
  <c r="N36" i="137"/>
  <c r="G37" i="137"/>
  <c r="N37" i="137"/>
  <c r="G38" i="137"/>
  <c r="M38" i="137"/>
  <c r="G39" i="137"/>
  <c r="G40" i="137"/>
  <c r="F41" i="137"/>
  <c r="F46" i="137"/>
  <c r="G42" i="137"/>
  <c r="G43" i="137"/>
  <c r="N43" i="137"/>
  <c r="G44" i="137"/>
  <c r="G45" i="137"/>
  <c r="K45" i="137"/>
  <c r="L45" i="137"/>
  <c r="M45" i="137"/>
  <c r="G4" i="136"/>
  <c r="N4" i="136"/>
  <c r="G5" i="136"/>
  <c r="N5" i="136"/>
  <c r="G6" i="136"/>
  <c r="N6" i="136"/>
  <c r="G7" i="136"/>
  <c r="N7" i="136"/>
  <c r="G8" i="136"/>
  <c r="N8" i="136"/>
  <c r="G9" i="136"/>
  <c r="K9" i="136"/>
  <c r="L9" i="136"/>
  <c r="M9" i="136"/>
  <c r="G10" i="136"/>
  <c r="N10" i="136"/>
  <c r="G11" i="136"/>
  <c r="N11" i="136"/>
  <c r="G12" i="136"/>
  <c r="N12" i="136"/>
  <c r="G13" i="136"/>
  <c r="N13" i="136"/>
  <c r="D14" i="136"/>
  <c r="E14" i="136"/>
  <c r="F14" i="136"/>
  <c r="N14" i="136"/>
  <c r="G15" i="136"/>
  <c r="N15" i="136"/>
  <c r="G16" i="136"/>
  <c r="N16" i="136"/>
  <c r="G17" i="136"/>
  <c r="K17" i="136"/>
  <c r="L17" i="136"/>
  <c r="M17" i="136"/>
  <c r="G18" i="136"/>
  <c r="N18" i="136"/>
  <c r="G19" i="136"/>
  <c r="N19" i="136"/>
  <c r="G20" i="136"/>
  <c r="N20" i="136"/>
  <c r="G21" i="136"/>
  <c r="N21" i="136"/>
  <c r="G22" i="136"/>
  <c r="N22" i="136"/>
  <c r="G23" i="136"/>
  <c r="N23" i="136"/>
  <c r="G24" i="136"/>
  <c r="N24" i="136"/>
  <c r="G25" i="136"/>
  <c r="N25" i="136"/>
  <c r="G26" i="136"/>
  <c r="N26" i="136"/>
  <c r="G27" i="136"/>
  <c r="N27" i="136"/>
  <c r="D28" i="136"/>
  <c r="E28" i="136"/>
  <c r="F28" i="136"/>
  <c r="K28" i="136"/>
  <c r="L28" i="136"/>
  <c r="M28" i="136"/>
  <c r="G29" i="136"/>
  <c r="N29" i="136"/>
  <c r="G30" i="136"/>
  <c r="N30" i="136"/>
  <c r="G31" i="136"/>
  <c r="N31" i="136"/>
  <c r="G32" i="136"/>
  <c r="N32" i="136"/>
  <c r="G33" i="136"/>
  <c r="N33" i="136"/>
  <c r="D34" i="136"/>
  <c r="E34" i="136"/>
  <c r="F34" i="136"/>
  <c r="K34" i="136"/>
  <c r="L34" i="136"/>
  <c r="M34" i="136"/>
  <c r="G35" i="136"/>
  <c r="N35" i="136"/>
  <c r="G36" i="136"/>
  <c r="N36" i="136"/>
  <c r="G37" i="136"/>
  <c r="N37" i="136"/>
  <c r="N38" i="136"/>
  <c r="G38" i="136"/>
  <c r="K38" i="136"/>
  <c r="L38" i="136"/>
  <c r="M38" i="136"/>
  <c r="G39" i="136"/>
  <c r="G40" i="136"/>
  <c r="G41" i="136"/>
  <c r="D41" i="136"/>
  <c r="D46" i="136"/>
  <c r="E41" i="136"/>
  <c r="E46" i="136"/>
  <c r="F41" i="136"/>
  <c r="F46" i="136"/>
  <c r="N41" i="136"/>
  <c r="G42" i="136"/>
  <c r="G43" i="136"/>
  <c r="N43" i="136"/>
  <c r="N45" i="136"/>
  <c r="G44" i="136"/>
  <c r="G45" i="136"/>
  <c r="K45" i="136"/>
  <c r="L45" i="136"/>
  <c r="M45" i="136"/>
  <c r="N44" i="135"/>
  <c r="N41" i="135"/>
  <c r="L17" i="135"/>
  <c r="G4" i="135"/>
  <c r="N4" i="135"/>
  <c r="G5" i="135"/>
  <c r="N5" i="135"/>
  <c r="G6" i="135"/>
  <c r="N6" i="135"/>
  <c r="G7" i="135"/>
  <c r="N7" i="135"/>
  <c r="G8" i="135"/>
  <c r="N8" i="135"/>
  <c r="G9" i="135"/>
  <c r="K9" i="135"/>
  <c r="L9" i="135"/>
  <c r="M9" i="135"/>
  <c r="G10" i="135"/>
  <c r="N10" i="135"/>
  <c r="G11" i="135"/>
  <c r="N11" i="135"/>
  <c r="G12" i="135"/>
  <c r="N12" i="135"/>
  <c r="G13" i="135"/>
  <c r="N13" i="135"/>
  <c r="D14" i="135"/>
  <c r="E14" i="135"/>
  <c r="F14" i="135"/>
  <c r="N14" i="135"/>
  <c r="G15" i="135"/>
  <c r="N15" i="135"/>
  <c r="G16" i="135"/>
  <c r="N16" i="135"/>
  <c r="G17" i="135"/>
  <c r="K17" i="135"/>
  <c r="M17" i="135"/>
  <c r="G18" i="135"/>
  <c r="N18" i="135"/>
  <c r="G19" i="135"/>
  <c r="N19" i="135"/>
  <c r="G20" i="135"/>
  <c r="N20" i="135"/>
  <c r="G21" i="135"/>
  <c r="N21" i="135"/>
  <c r="G22" i="135"/>
  <c r="N22" i="135"/>
  <c r="G23" i="135"/>
  <c r="N23" i="135"/>
  <c r="G24" i="135"/>
  <c r="N24" i="135"/>
  <c r="G25" i="135"/>
  <c r="N25" i="135"/>
  <c r="G26" i="135"/>
  <c r="N26" i="135"/>
  <c r="G27" i="135"/>
  <c r="N27" i="135"/>
  <c r="D28" i="135"/>
  <c r="E28" i="135"/>
  <c r="F28" i="135"/>
  <c r="K28" i="135"/>
  <c r="L28" i="135"/>
  <c r="M28" i="135"/>
  <c r="G29" i="135"/>
  <c r="N29" i="135"/>
  <c r="G30" i="135"/>
  <c r="N30" i="135"/>
  <c r="G31" i="135"/>
  <c r="N31" i="135"/>
  <c r="G32" i="135"/>
  <c r="N32" i="135"/>
  <c r="G33" i="135"/>
  <c r="N33" i="135"/>
  <c r="D34" i="135"/>
  <c r="E34" i="135"/>
  <c r="F34" i="135"/>
  <c r="K34" i="135"/>
  <c r="L34" i="135"/>
  <c r="M34" i="135"/>
  <c r="G35" i="135"/>
  <c r="N35" i="135"/>
  <c r="G36" i="135"/>
  <c r="N36" i="135"/>
  <c r="G37" i="135"/>
  <c r="N37" i="135"/>
  <c r="G38" i="135"/>
  <c r="K38" i="135"/>
  <c r="L38" i="135"/>
  <c r="M38" i="135"/>
  <c r="G39" i="135"/>
  <c r="G40" i="135"/>
  <c r="D41" i="135"/>
  <c r="D46" i="135"/>
  <c r="E41" i="135"/>
  <c r="E46" i="135"/>
  <c r="F41" i="135"/>
  <c r="F46" i="135"/>
  <c r="G42" i="135"/>
  <c r="G43" i="135"/>
  <c r="N43" i="135"/>
  <c r="G44" i="135"/>
  <c r="G45" i="135"/>
  <c r="K45" i="135"/>
  <c r="L45" i="135"/>
  <c r="M45" i="135"/>
  <c r="N41" i="134"/>
  <c r="G4" i="134"/>
  <c r="N4" i="134"/>
  <c r="G5" i="134"/>
  <c r="N5" i="134"/>
  <c r="G6" i="134"/>
  <c r="N6" i="134"/>
  <c r="G7" i="134"/>
  <c r="N7" i="134"/>
  <c r="G8" i="134"/>
  <c r="N8" i="134"/>
  <c r="G9" i="134"/>
  <c r="K9" i="134"/>
  <c r="L9" i="134"/>
  <c r="M9" i="134"/>
  <c r="G10" i="134"/>
  <c r="N10" i="134"/>
  <c r="G11" i="134"/>
  <c r="N11" i="134"/>
  <c r="G12" i="134"/>
  <c r="N12" i="134"/>
  <c r="G13" i="134"/>
  <c r="N13" i="134"/>
  <c r="D14" i="134"/>
  <c r="E14" i="134"/>
  <c r="F14" i="134"/>
  <c r="N14" i="134"/>
  <c r="G15" i="134"/>
  <c r="N15" i="134"/>
  <c r="G16" i="134"/>
  <c r="N16" i="134"/>
  <c r="G17" i="134"/>
  <c r="K17" i="134"/>
  <c r="L17" i="134"/>
  <c r="M17" i="134"/>
  <c r="G18" i="134"/>
  <c r="N18" i="134"/>
  <c r="G19" i="134"/>
  <c r="N19" i="134"/>
  <c r="G20" i="134"/>
  <c r="N20" i="134"/>
  <c r="G21" i="134"/>
  <c r="N21" i="134"/>
  <c r="G22" i="134"/>
  <c r="N22" i="134"/>
  <c r="G23" i="134"/>
  <c r="N23" i="134"/>
  <c r="G24" i="134"/>
  <c r="N24" i="134"/>
  <c r="G25" i="134"/>
  <c r="N25" i="134"/>
  <c r="G26" i="134"/>
  <c r="N26" i="134"/>
  <c r="G27" i="134"/>
  <c r="N27" i="134"/>
  <c r="D28" i="134"/>
  <c r="E28" i="134"/>
  <c r="F28" i="134"/>
  <c r="K28" i="134"/>
  <c r="L28" i="134"/>
  <c r="M28" i="134"/>
  <c r="G29" i="134"/>
  <c r="N29" i="134"/>
  <c r="G30" i="134"/>
  <c r="N30" i="134"/>
  <c r="G31" i="134"/>
  <c r="N31" i="134"/>
  <c r="G32" i="134"/>
  <c r="N32" i="134"/>
  <c r="G33" i="134"/>
  <c r="N33" i="134"/>
  <c r="D34" i="134"/>
  <c r="E34" i="134"/>
  <c r="F34" i="134"/>
  <c r="K34" i="134"/>
  <c r="L34" i="134"/>
  <c r="M34" i="134"/>
  <c r="G35" i="134"/>
  <c r="N35" i="134"/>
  <c r="G36" i="134"/>
  <c r="N36" i="134"/>
  <c r="G37" i="134"/>
  <c r="N37" i="134"/>
  <c r="N38" i="134"/>
  <c r="G38" i="134"/>
  <c r="K38" i="134"/>
  <c r="L38" i="134"/>
  <c r="M38" i="134"/>
  <c r="G39" i="134"/>
  <c r="G40" i="134"/>
  <c r="D41" i="134"/>
  <c r="D46" i="134"/>
  <c r="E41" i="134"/>
  <c r="E46" i="134"/>
  <c r="F41" i="134"/>
  <c r="F46" i="134"/>
  <c r="G42" i="134"/>
  <c r="G43" i="134"/>
  <c r="N43" i="134"/>
  <c r="G44" i="134"/>
  <c r="N44" i="134"/>
  <c r="G45" i="134"/>
  <c r="G46" i="134"/>
  <c r="K45" i="134"/>
  <c r="L45" i="134"/>
  <c r="M45" i="134"/>
  <c r="G4" i="133"/>
  <c r="N4" i="133"/>
  <c r="G5" i="133"/>
  <c r="N5" i="133"/>
  <c r="G6" i="133"/>
  <c r="N6" i="133"/>
  <c r="G7" i="133"/>
  <c r="N7" i="133"/>
  <c r="G8" i="133"/>
  <c r="N8" i="133"/>
  <c r="G9" i="133"/>
  <c r="K9" i="133"/>
  <c r="L9" i="133"/>
  <c r="M9" i="133"/>
  <c r="G10" i="133"/>
  <c r="N10" i="133"/>
  <c r="G11" i="133"/>
  <c r="N11" i="133"/>
  <c r="G12" i="133"/>
  <c r="N12" i="133"/>
  <c r="G13" i="133"/>
  <c r="N13" i="133"/>
  <c r="D14" i="133"/>
  <c r="E14" i="133"/>
  <c r="F14" i="133"/>
  <c r="N14" i="133"/>
  <c r="G15" i="133"/>
  <c r="N15" i="133"/>
  <c r="G16" i="133"/>
  <c r="N16" i="133"/>
  <c r="G17" i="133"/>
  <c r="K17" i="133"/>
  <c r="L17" i="133"/>
  <c r="M17" i="133"/>
  <c r="G18" i="133"/>
  <c r="N18" i="133"/>
  <c r="G19" i="133"/>
  <c r="N19" i="133"/>
  <c r="G20" i="133"/>
  <c r="N20" i="133"/>
  <c r="G21" i="133"/>
  <c r="N21" i="133"/>
  <c r="G22" i="133"/>
  <c r="N22" i="133"/>
  <c r="G23" i="133"/>
  <c r="N23" i="133"/>
  <c r="G24" i="133"/>
  <c r="N24" i="133"/>
  <c r="G25" i="133"/>
  <c r="N25" i="133"/>
  <c r="G26" i="133"/>
  <c r="N26" i="133"/>
  <c r="G27" i="133"/>
  <c r="N27" i="133"/>
  <c r="D28" i="133"/>
  <c r="E28" i="133"/>
  <c r="F28" i="133"/>
  <c r="K28" i="133"/>
  <c r="L28" i="133"/>
  <c r="M28" i="133"/>
  <c r="G29" i="133"/>
  <c r="N29" i="133"/>
  <c r="G30" i="133"/>
  <c r="N30" i="133"/>
  <c r="G31" i="133"/>
  <c r="N31" i="133"/>
  <c r="G32" i="133"/>
  <c r="N32" i="133"/>
  <c r="G33" i="133"/>
  <c r="N33" i="133"/>
  <c r="D34" i="133"/>
  <c r="E34" i="133"/>
  <c r="F34" i="133"/>
  <c r="K34" i="133"/>
  <c r="L34" i="133"/>
  <c r="M34" i="133"/>
  <c r="G35" i="133"/>
  <c r="N35" i="133"/>
  <c r="G36" i="133"/>
  <c r="N36" i="133"/>
  <c r="G37" i="133"/>
  <c r="N37" i="133"/>
  <c r="G38" i="133"/>
  <c r="K38" i="133"/>
  <c r="L38" i="133"/>
  <c r="M38" i="133"/>
  <c r="G39" i="133"/>
  <c r="G40" i="133"/>
  <c r="G41" i="133"/>
  <c r="D46" i="133"/>
  <c r="D41" i="133"/>
  <c r="E41" i="133"/>
  <c r="E46" i="133"/>
  <c r="F41" i="133"/>
  <c r="F46" i="133"/>
  <c r="N41" i="133"/>
  <c r="G42" i="133"/>
  <c r="G43" i="133"/>
  <c r="N43" i="133"/>
  <c r="G44" i="133"/>
  <c r="N44" i="133"/>
  <c r="G45" i="133"/>
  <c r="K45" i="133"/>
  <c r="L45" i="133"/>
  <c r="M45" i="133"/>
  <c r="G4" i="132"/>
  <c r="N4" i="132"/>
  <c r="G5" i="132"/>
  <c r="N5" i="132"/>
  <c r="G6" i="132"/>
  <c r="N6" i="132"/>
  <c r="G7" i="132"/>
  <c r="N7" i="132"/>
  <c r="G8" i="132"/>
  <c r="N8" i="132"/>
  <c r="G9" i="132"/>
  <c r="K9" i="132"/>
  <c r="L9" i="132"/>
  <c r="M9" i="132"/>
  <c r="G10" i="132"/>
  <c r="N10" i="132"/>
  <c r="G11" i="132"/>
  <c r="N11" i="132"/>
  <c r="G12" i="132"/>
  <c r="N12" i="132"/>
  <c r="G13" i="132"/>
  <c r="N13" i="132"/>
  <c r="D14" i="132"/>
  <c r="E14" i="132"/>
  <c r="F14" i="132"/>
  <c r="G14" i="132"/>
  <c r="N14" i="132"/>
  <c r="G15" i="132"/>
  <c r="N15" i="132"/>
  <c r="G16" i="132"/>
  <c r="N16" i="132"/>
  <c r="G17" i="132"/>
  <c r="K17" i="132"/>
  <c r="L17" i="132"/>
  <c r="M17" i="132"/>
  <c r="G18" i="132"/>
  <c r="N18" i="132"/>
  <c r="G19" i="132"/>
  <c r="N19" i="132"/>
  <c r="G20" i="132"/>
  <c r="N20" i="132"/>
  <c r="G21" i="132"/>
  <c r="N21" i="132"/>
  <c r="G22" i="132"/>
  <c r="N22" i="132"/>
  <c r="G23" i="132"/>
  <c r="N23" i="132"/>
  <c r="G24" i="132"/>
  <c r="N24" i="132"/>
  <c r="G25" i="132"/>
  <c r="N25" i="132"/>
  <c r="G26" i="132"/>
  <c r="N26" i="132"/>
  <c r="G27" i="132"/>
  <c r="N27" i="132"/>
  <c r="D28" i="132"/>
  <c r="E28" i="132"/>
  <c r="F28" i="132"/>
  <c r="K28" i="132"/>
  <c r="L28" i="132"/>
  <c r="M28" i="132"/>
  <c r="G29" i="132"/>
  <c r="N29" i="132"/>
  <c r="G30" i="132"/>
  <c r="N30" i="132"/>
  <c r="G31" i="132"/>
  <c r="N31" i="132"/>
  <c r="G32" i="132"/>
  <c r="N32" i="132"/>
  <c r="G33" i="132"/>
  <c r="N33" i="132"/>
  <c r="D34" i="132"/>
  <c r="E34" i="132"/>
  <c r="F34" i="132"/>
  <c r="K34" i="132"/>
  <c r="L34" i="132"/>
  <c r="M34" i="132"/>
  <c r="G35" i="132"/>
  <c r="N35" i="132"/>
  <c r="G36" i="132"/>
  <c r="N36" i="132"/>
  <c r="G37" i="132"/>
  <c r="N37" i="132"/>
  <c r="G38" i="132"/>
  <c r="K38" i="132"/>
  <c r="L38" i="132"/>
  <c r="M38" i="132"/>
  <c r="G39" i="132"/>
  <c r="G40" i="132"/>
  <c r="G41" i="132"/>
  <c r="D41" i="132"/>
  <c r="D46" i="132"/>
  <c r="E41" i="132"/>
  <c r="E46" i="132"/>
  <c r="F41" i="132"/>
  <c r="F46" i="132"/>
  <c r="N41" i="132"/>
  <c r="G42" i="132"/>
  <c r="G43" i="132"/>
  <c r="N43" i="132"/>
  <c r="G44" i="132"/>
  <c r="N44" i="132"/>
  <c r="G45" i="132"/>
  <c r="K45" i="132"/>
  <c r="L45" i="132"/>
  <c r="M45" i="132"/>
  <c r="G4" i="131"/>
  <c r="N4" i="131"/>
  <c r="G5" i="131"/>
  <c r="N5" i="131"/>
  <c r="G6" i="131"/>
  <c r="N6" i="131"/>
  <c r="G7" i="131"/>
  <c r="N7" i="131"/>
  <c r="G8" i="131"/>
  <c r="N8" i="131"/>
  <c r="G9" i="131"/>
  <c r="K9" i="131"/>
  <c r="L9" i="131"/>
  <c r="M9" i="131"/>
  <c r="G10" i="131"/>
  <c r="N10" i="131"/>
  <c r="G11" i="131"/>
  <c r="N11" i="131"/>
  <c r="G12" i="131"/>
  <c r="N12" i="131"/>
  <c r="G13" i="131"/>
  <c r="N13" i="131"/>
  <c r="D14" i="131"/>
  <c r="E14" i="131"/>
  <c r="F14" i="131"/>
  <c r="N14" i="131"/>
  <c r="G15" i="131"/>
  <c r="N15" i="131"/>
  <c r="G16" i="131"/>
  <c r="N16" i="131"/>
  <c r="G17" i="131"/>
  <c r="K17" i="131"/>
  <c r="L17" i="131"/>
  <c r="M17" i="131"/>
  <c r="G18" i="131"/>
  <c r="N18" i="131"/>
  <c r="G19" i="131"/>
  <c r="N19" i="131"/>
  <c r="G20" i="131"/>
  <c r="N20" i="131"/>
  <c r="G21" i="131"/>
  <c r="N21" i="131"/>
  <c r="G22" i="131"/>
  <c r="N22" i="131"/>
  <c r="G23" i="131"/>
  <c r="N23" i="131"/>
  <c r="G24" i="131"/>
  <c r="N24" i="131"/>
  <c r="G25" i="131"/>
  <c r="N25" i="131"/>
  <c r="G26" i="131"/>
  <c r="N26" i="131"/>
  <c r="G27" i="131"/>
  <c r="N27" i="131"/>
  <c r="D28" i="131"/>
  <c r="E28" i="131"/>
  <c r="F28" i="131"/>
  <c r="K28" i="131"/>
  <c r="L28" i="131"/>
  <c r="M28" i="131"/>
  <c r="G29" i="131"/>
  <c r="N29" i="131"/>
  <c r="G30" i="131"/>
  <c r="N30" i="131"/>
  <c r="G31" i="131"/>
  <c r="N31" i="131"/>
  <c r="G32" i="131"/>
  <c r="N32" i="131"/>
  <c r="G33" i="131"/>
  <c r="N33" i="131"/>
  <c r="N34" i="131"/>
  <c r="D34" i="131"/>
  <c r="E34" i="131"/>
  <c r="F34" i="131"/>
  <c r="K34" i="131"/>
  <c r="L34" i="131"/>
  <c r="M34" i="131"/>
  <c r="G35" i="131"/>
  <c r="N35" i="131"/>
  <c r="G36" i="131"/>
  <c r="N36" i="131"/>
  <c r="G37" i="131"/>
  <c r="N37" i="131"/>
  <c r="G38" i="131"/>
  <c r="K38" i="131"/>
  <c r="L38" i="131"/>
  <c r="M38" i="131"/>
  <c r="G39" i="131"/>
  <c r="G40" i="131"/>
  <c r="D41" i="131"/>
  <c r="D46" i="131"/>
  <c r="E41" i="131"/>
  <c r="E46" i="131"/>
  <c r="F41" i="131"/>
  <c r="F46" i="131"/>
  <c r="N41" i="131"/>
  <c r="G42" i="131"/>
  <c r="G43" i="131"/>
  <c r="N43" i="131"/>
  <c r="G44" i="131"/>
  <c r="N44" i="131"/>
  <c r="G45" i="131"/>
  <c r="K45" i="131"/>
  <c r="L45" i="131"/>
  <c r="M45" i="131"/>
  <c r="G7" i="130"/>
  <c r="N41" i="130"/>
  <c r="N41" i="129"/>
  <c r="N41" i="125"/>
  <c r="G4" i="130"/>
  <c r="N4" i="130"/>
  <c r="G5" i="130"/>
  <c r="N5" i="130"/>
  <c r="G6" i="130"/>
  <c r="N6" i="130"/>
  <c r="N7" i="130"/>
  <c r="G8" i="130"/>
  <c r="N8" i="130"/>
  <c r="G9" i="130"/>
  <c r="K9" i="130"/>
  <c r="L9" i="130"/>
  <c r="M9" i="130"/>
  <c r="G10" i="130"/>
  <c r="N10" i="130"/>
  <c r="G11" i="130"/>
  <c r="N11" i="130"/>
  <c r="G12" i="130"/>
  <c r="N12" i="130"/>
  <c r="G13" i="130"/>
  <c r="N13" i="130"/>
  <c r="D14" i="130"/>
  <c r="E14" i="130"/>
  <c r="F14" i="130"/>
  <c r="N14" i="130"/>
  <c r="G15" i="130"/>
  <c r="N15" i="130"/>
  <c r="G16" i="130"/>
  <c r="N16" i="130"/>
  <c r="G17" i="130"/>
  <c r="K17" i="130"/>
  <c r="L17" i="130"/>
  <c r="M17" i="130"/>
  <c r="G18" i="130"/>
  <c r="N18" i="130"/>
  <c r="G19" i="130"/>
  <c r="N19" i="130"/>
  <c r="G20" i="130"/>
  <c r="N20" i="130"/>
  <c r="G21" i="130"/>
  <c r="N21" i="130"/>
  <c r="G22" i="130"/>
  <c r="N22" i="130"/>
  <c r="G23" i="130"/>
  <c r="N23" i="130"/>
  <c r="G24" i="130"/>
  <c r="N24" i="130"/>
  <c r="G25" i="130"/>
  <c r="N25" i="130"/>
  <c r="G26" i="130"/>
  <c r="N26" i="130"/>
  <c r="G27" i="130"/>
  <c r="N27" i="130"/>
  <c r="D28" i="130"/>
  <c r="E28" i="130"/>
  <c r="F28" i="130"/>
  <c r="K28" i="130"/>
  <c r="L28" i="130"/>
  <c r="M28" i="130"/>
  <c r="G29" i="130"/>
  <c r="N29" i="130"/>
  <c r="G30" i="130"/>
  <c r="N30" i="130"/>
  <c r="G31" i="130"/>
  <c r="N31" i="130"/>
  <c r="G32" i="130"/>
  <c r="N32" i="130"/>
  <c r="G33" i="130"/>
  <c r="N33" i="130"/>
  <c r="D34" i="130"/>
  <c r="E34" i="130"/>
  <c r="F34" i="130"/>
  <c r="K34" i="130"/>
  <c r="L34" i="130"/>
  <c r="M34" i="130"/>
  <c r="G35" i="130"/>
  <c r="N35" i="130"/>
  <c r="G36" i="130"/>
  <c r="N36" i="130"/>
  <c r="G37" i="130"/>
  <c r="N37" i="130"/>
  <c r="N38" i="130"/>
  <c r="G38" i="130"/>
  <c r="K38" i="130"/>
  <c r="L38" i="130"/>
  <c r="M38" i="130"/>
  <c r="G39" i="130"/>
  <c r="G40" i="130"/>
  <c r="D41" i="130"/>
  <c r="D46" i="130"/>
  <c r="K40" i="130"/>
  <c r="K42" i="130"/>
  <c r="E41" i="130"/>
  <c r="E46" i="130"/>
  <c r="F41" i="130"/>
  <c r="F46" i="130"/>
  <c r="G42" i="130"/>
  <c r="G43" i="130"/>
  <c r="N43" i="130"/>
  <c r="G44" i="130"/>
  <c r="N44" i="130"/>
  <c r="G45" i="130"/>
  <c r="K45" i="130"/>
  <c r="L45" i="130"/>
  <c r="M45" i="130"/>
  <c r="N43" i="129"/>
  <c r="G4" i="129"/>
  <c r="N4" i="129"/>
  <c r="G5" i="129"/>
  <c r="N5" i="129"/>
  <c r="G6" i="129"/>
  <c r="N6" i="129"/>
  <c r="G7" i="129"/>
  <c r="N7" i="129"/>
  <c r="G8" i="129"/>
  <c r="N8" i="129"/>
  <c r="G9" i="129"/>
  <c r="K9" i="129"/>
  <c r="L9" i="129"/>
  <c r="M9" i="129"/>
  <c r="G10" i="129"/>
  <c r="N10" i="129"/>
  <c r="G11" i="129"/>
  <c r="N11" i="129"/>
  <c r="G12" i="129"/>
  <c r="N12" i="129"/>
  <c r="G13" i="129"/>
  <c r="N13" i="129"/>
  <c r="D14" i="129"/>
  <c r="E14" i="129"/>
  <c r="F14" i="129"/>
  <c r="N14" i="129"/>
  <c r="G15" i="129"/>
  <c r="N15" i="129"/>
  <c r="G16" i="129"/>
  <c r="N16" i="129"/>
  <c r="G17" i="129"/>
  <c r="K17" i="129"/>
  <c r="L17" i="129"/>
  <c r="M17" i="129"/>
  <c r="G18" i="129"/>
  <c r="N18" i="129"/>
  <c r="G19" i="129"/>
  <c r="N19" i="129"/>
  <c r="G20" i="129"/>
  <c r="N20" i="129"/>
  <c r="G21" i="129"/>
  <c r="N21" i="129"/>
  <c r="G22" i="129"/>
  <c r="N22" i="129"/>
  <c r="G23" i="129"/>
  <c r="N23" i="129"/>
  <c r="G24" i="129"/>
  <c r="N24" i="129"/>
  <c r="G25" i="129"/>
  <c r="N25" i="129"/>
  <c r="G26" i="129"/>
  <c r="N26" i="129"/>
  <c r="G27" i="129"/>
  <c r="N27" i="129"/>
  <c r="D28" i="129"/>
  <c r="E28" i="129"/>
  <c r="F28" i="129"/>
  <c r="K28" i="129"/>
  <c r="L28" i="129"/>
  <c r="M28" i="129"/>
  <c r="G29" i="129"/>
  <c r="N29" i="129"/>
  <c r="G30" i="129"/>
  <c r="N30" i="129"/>
  <c r="G31" i="129"/>
  <c r="N31" i="129"/>
  <c r="G32" i="129"/>
  <c r="N32" i="129"/>
  <c r="G33" i="129"/>
  <c r="N33" i="129"/>
  <c r="D34" i="129"/>
  <c r="E34" i="129"/>
  <c r="F34" i="129"/>
  <c r="K34" i="129"/>
  <c r="L34" i="129"/>
  <c r="M34" i="129"/>
  <c r="G35" i="129"/>
  <c r="N35" i="129"/>
  <c r="G36" i="129"/>
  <c r="N36" i="129"/>
  <c r="G37" i="129"/>
  <c r="N37" i="129"/>
  <c r="G38" i="129"/>
  <c r="K38" i="129"/>
  <c r="L38" i="129"/>
  <c r="M38" i="129"/>
  <c r="G39" i="129"/>
  <c r="G40" i="129"/>
  <c r="D41" i="129"/>
  <c r="D46" i="129"/>
  <c r="E41" i="129"/>
  <c r="E46" i="129"/>
  <c r="F41" i="129"/>
  <c r="F46" i="129"/>
  <c r="G42" i="129"/>
  <c r="G43" i="129"/>
  <c r="G44" i="129"/>
  <c r="N44" i="129"/>
  <c r="G45" i="129"/>
  <c r="K45" i="129"/>
  <c r="L45" i="129"/>
  <c r="M45" i="129"/>
  <c r="N16" i="128"/>
  <c r="N20" i="128"/>
  <c r="N20" i="127"/>
  <c r="G4" i="128"/>
  <c r="N4" i="128"/>
  <c r="G5" i="128"/>
  <c r="N5" i="128"/>
  <c r="G6" i="128"/>
  <c r="N6" i="128"/>
  <c r="G7" i="128"/>
  <c r="N7" i="128"/>
  <c r="G8" i="128"/>
  <c r="N8" i="128"/>
  <c r="G9" i="128"/>
  <c r="K9" i="128"/>
  <c r="L9" i="128"/>
  <c r="M9" i="128"/>
  <c r="G10" i="128"/>
  <c r="N10" i="128"/>
  <c r="G11" i="128"/>
  <c r="N11" i="128"/>
  <c r="G12" i="128"/>
  <c r="N12" i="128"/>
  <c r="G13" i="128"/>
  <c r="N13" i="128"/>
  <c r="D14" i="128"/>
  <c r="E14" i="128"/>
  <c r="F14" i="128"/>
  <c r="G14" i="128"/>
  <c r="N14" i="128"/>
  <c r="G15" i="128"/>
  <c r="N15" i="128"/>
  <c r="G16" i="128"/>
  <c r="G17" i="128"/>
  <c r="K17" i="128"/>
  <c r="L17" i="128"/>
  <c r="M17" i="128"/>
  <c r="G18" i="128"/>
  <c r="N18" i="128"/>
  <c r="G19" i="128"/>
  <c r="N19" i="128"/>
  <c r="G20" i="128"/>
  <c r="G21" i="128"/>
  <c r="N21" i="128"/>
  <c r="G22" i="128"/>
  <c r="N22" i="128"/>
  <c r="G23" i="128"/>
  <c r="N23" i="128"/>
  <c r="G24" i="128"/>
  <c r="N24" i="128"/>
  <c r="G25" i="128"/>
  <c r="N25" i="128"/>
  <c r="G26" i="128"/>
  <c r="N26" i="128"/>
  <c r="G27" i="128"/>
  <c r="N27" i="128"/>
  <c r="D28" i="128"/>
  <c r="E28" i="128"/>
  <c r="F28" i="128"/>
  <c r="K28" i="128"/>
  <c r="L28" i="128"/>
  <c r="M28" i="128"/>
  <c r="G29" i="128"/>
  <c r="N29" i="128"/>
  <c r="G30" i="128"/>
  <c r="N30" i="128"/>
  <c r="G31" i="128"/>
  <c r="N31" i="128"/>
  <c r="G32" i="128"/>
  <c r="N32" i="128"/>
  <c r="G33" i="128"/>
  <c r="N33" i="128"/>
  <c r="D34" i="128"/>
  <c r="E34" i="128"/>
  <c r="F34" i="128"/>
  <c r="K34" i="128"/>
  <c r="L34" i="128"/>
  <c r="M34" i="128"/>
  <c r="G35" i="128"/>
  <c r="N35" i="128"/>
  <c r="G36" i="128"/>
  <c r="N36" i="128"/>
  <c r="G37" i="128"/>
  <c r="N37" i="128"/>
  <c r="G38" i="128"/>
  <c r="K38" i="128"/>
  <c r="L38" i="128"/>
  <c r="M38" i="128"/>
  <c r="G39" i="128"/>
  <c r="G40" i="128"/>
  <c r="D41" i="128"/>
  <c r="D46" i="128"/>
  <c r="E41" i="128"/>
  <c r="E46" i="128"/>
  <c r="F41" i="128"/>
  <c r="F46" i="128"/>
  <c r="N41" i="128"/>
  <c r="G42" i="128"/>
  <c r="G43" i="128"/>
  <c r="N43" i="128"/>
  <c r="G44" i="128"/>
  <c r="N44" i="128"/>
  <c r="G45" i="128"/>
  <c r="K45" i="128"/>
  <c r="L45" i="128"/>
  <c r="M45" i="128"/>
  <c r="N44" i="127"/>
  <c r="N41" i="127"/>
  <c r="G4" i="127"/>
  <c r="N4" i="127"/>
  <c r="G5" i="127"/>
  <c r="N5" i="127"/>
  <c r="G6" i="127"/>
  <c r="N6" i="127"/>
  <c r="G7" i="127"/>
  <c r="N7" i="127"/>
  <c r="G8" i="127"/>
  <c r="N8" i="127"/>
  <c r="G9" i="127"/>
  <c r="K9" i="127"/>
  <c r="L9" i="127"/>
  <c r="M9" i="127"/>
  <c r="G10" i="127"/>
  <c r="N10" i="127"/>
  <c r="G11" i="127"/>
  <c r="N11" i="127"/>
  <c r="G12" i="127"/>
  <c r="N12" i="127"/>
  <c r="G13" i="127"/>
  <c r="N13" i="127"/>
  <c r="D14" i="127"/>
  <c r="E14" i="127"/>
  <c r="F14" i="127"/>
  <c r="N14" i="127"/>
  <c r="G15" i="127"/>
  <c r="N15" i="127"/>
  <c r="G16" i="127"/>
  <c r="G17" i="127"/>
  <c r="K17" i="127"/>
  <c r="L17" i="127"/>
  <c r="M17" i="127"/>
  <c r="G18" i="127"/>
  <c r="N18" i="127"/>
  <c r="G19" i="127"/>
  <c r="N19" i="127"/>
  <c r="G20" i="127"/>
  <c r="G21" i="127"/>
  <c r="N21" i="127"/>
  <c r="G22" i="127"/>
  <c r="N22" i="127"/>
  <c r="G23" i="127"/>
  <c r="N23" i="127"/>
  <c r="G24" i="127"/>
  <c r="N24" i="127"/>
  <c r="G25" i="127"/>
  <c r="N25" i="127"/>
  <c r="G26" i="127"/>
  <c r="N26" i="127"/>
  <c r="G27" i="127"/>
  <c r="N27" i="127"/>
  <c r="D28" i="127"/>
  <c r="E28" i="127"/>
  <c r="F28" i="127"/>
  <c r="K28" i="127"/>
  <c r="L28" i="127"/>
  <c r="M28" i="127"/>
  <c r="G29" i="127"/>
  <c r="N29" i="127"/>
  <c r="G30" i="127"/>
  <c r="N30" i="127"/>
  <c r="G31" i="127"/>
  <c r="N31" i="127"/>
  <c r="G32" i="127"/>
  <c r="N32" i="127"/>
  <c r="G33" i="127"/>
  <c r="N33" i="127"/>
  <c r="D34" i="127"/>
  <c r="E34" i="127"/>
  <c r="F34" i="127"/>
  <c r="K34" i="127"/>
  <c r="L34" i="127"/>
  <c r="M34" i="127"/>
  <c r="G35" i="127"/>
  <c r="N35" i="127"/>
  <c r="G36" i="127"/>
  <c r="N36" i="127"/>
  <c r="G37" i="127"/>
  <c r="N37" i="127"/>
  <c r="G38" i="127"/>
  <c r="K38" i="127"/>
  <c r="L38" i="127"/>
  <c r="M38" i="127"/>
  <c r="G39" i="127"/>
  <c r="G40" i="127"/>
  <c r="D41" i="127"/>
  <c r="D46" i="127"/>
  <c r="E41" i="127"/>
  <c r="E46" i="127"/>
  <c r="F41" i="127"/>
  <c r="F46" i="127"/>
  <c r="G42" i="127"/>
  <c r="G43" i="127"/>
  <c r="N43" i="127"/>
  <c r="N45" i="127"/>
  <c r="G44" i="127"/>
  <c r="G45" i="127"/>
  <c r="K45" i="127"/>
  <c r="L45" i="127"/>
  <c r="M45" i="127"/>
  <c r="N41" i="126"/>
  <c r="G4" i="126"/>
  <c r="N4" i="126"/>
  <c r="G5" i="126"/>
  <c r="N5" i="126"/>
  <c r="G6" i="126"/>
  <c r="N6" i="126"/>
  <c r="G7" i="126"/>
  <c r="N7" i="126"/>
  <c r="G8" i="126"/>
  <c r="N8" i="126"/>
  <c r="G9" i="126"/>
  <c r="K9" i="126"/>
  <c r="L9" i="126"/>
  <c r="M9" i="126"/>
  <c r="G10" i="126"/>
  <c r="N10" i="126"/>
  <c r="G11" i="126"/>
  <c r="N11" i="126"/>
  <c r="G12" i="126"/>
  <c r="N12" i="126"/>
  <c r="G13" i="126"/>
  <c r="N13" i="126"/>
  <c r="D14" i="126"/>
  <c r="E14" i="126"/>
  <c r="F14" i="126"/>
  <c r="N14" i="126"/>
  <c r="G15" i="126"/>
  <c r="N15" i="126"/>
  <c r="G16" i="126"/>
  <c r="N16" i="126"/>
  <c r="G17" i="126"/>
  <c r="K17" i="126"/>
  <c r="L17" i="126"/>
  <c r="M17" i="126"/>
  <c r="G18" i="126"/>
  <c r="N18" i="126"/>
  <c r="G19" i="126"/>
  <c r="N19" i="126"/>
  <c r="G20" i="126"/>
  <c r="N20" i="126"/>
  <c r="G21" i="126"/>
  <c r="N21" i="126"/>
  <c r="G22" i="126"/>
  <c r="N22" i="126"/>
  <c r="G23" i="126"/>
  <c r="N23" i="126"/>
  <c r="G24" i="126"/>
  <c r="N24" i="126"/>
  <c r="G25" i="126"/>
  <c r="N25" i="126"/>
  <c r="G26" i="126"/>
  <c r="N26" i="126"/>
  <c r="G27" i="126"/>
  <c r="N27" i="126"/>
  <c r="D28" i="126"/>
  <c r="E28" i="126"/>
  <c r="F28" i="126"/>
  <c r="K28" i="126"/>
  <c r="L28" i="126"/>
  <c r="M28" i="126"/>
  <c r="G29" i="126"/>
  <c r="N29" i="126"/>
  <c r="G30" i="126"/>
  <c r="N30" i="126"/>
  <c r="G31" i="126"/>
  <c r="N31" i="126"/>
  <c r="G32" i="126"/>
  <c r="N32" i="126"/>
  <c r="G33" i="126"/>
  <c r="N33" i="126"/>
  <c r="D34" i="126"/>
  <c r="E34" i="126"/>
  <c r="F34" i="126"/>
  <c r="K34" i="126"/>
  <c r="L34" i="126"/>
  <c r="M34" i="126"/>
  <c r="G35" i="126"/>
  <c r="N35" i="126"/>
  <c r="G36" i="126"/>
  <c r="N36" i="126"/>
  <c r="G37" i="126"/>
  <c r="N37" i="126"/>
  <c r="G38" i="126"/>
  <c r="K38" i="126"/>
  <c r="L38" i="126"/>
  <c r="M38" i="126"/>
  <c r="G39" i="126"/>
  <c r="G40" i="126"/>
  <c r="D41" i="126"/>
  <c r="D46" i="126"/>
  <c r="E41" i="126"/>
  <c r="E46" i="126"/>
  <c r="F41" i="126"/>
  <c r="F46" i="126"/>
  <c r="G42" i="126"/>
  <c r="G43" i="126"/>
  <c r="N43" i="126"/>
  <c r="G44" i="126"/>
  <c r="N44" i="126"/>
  <c r="G45" i="126"/>
  <c r="K45" i="126"/>
  <c r="L45" i="126"/>
  <c r="M45" i="126"/>
  <c r="G4" i="125"/>
  <c r="N4" i="125"/>
  <c r="G5" i="125"/>
  <c r="N5" i="125"/>
  <c r="G6" i="125"/>
  <c r="N6" i="125"/>
  <c r="G7" i="125"/>
  <c r="N7" i="125"/>
  <c r="G8" i="125"/>
  <c r="N8" i="125"/>
  <c r="G9" i="125"/>
  <c r="K9" i="125"/>
  <c r="L9" i="125"/>
  <c r="M9" i="125"/>
  <c r="G10" i="125"/>
  <c r="N10" i="125"/>
  <c r="G11" i="125"/>
  <c r="N11" i="125"/>
  <c r="G12" i="125"/>
  <c r="N12" i="125"/>
  <c r="G13" i="125"/>
  <c r="N13" i="125"/>
  <c r="D14" i="125"/>
  <c r="E14" i="125"/>
  <c r="F14" i="125"/>
  <c r="N14" i="125"/>
  <c r="G15" i="125"/>
  <c r="N15" i="125"/>
  <c r="G16" i="125"/>
  <c r="N16" i="125"/>
  <c r="G17" i="125"/>
  <c r="K17" i="125"/>
  <c r="L17" i="125"/>
  <c r="M17" i="125"/>
  <c r="G18" i="125"/>
  <c r="N18" i="125"/>
  <c r="G19" i="125"/>
  <c r="N19" i="125"/>
  <c r="G20" i="125"/>
  <c r="N20" i="125"/>
  <c r="G21" i="125"/>
  <c r="N21" i="125"/>
  <c r="G22" i="125"/>
  <c r="N22" i="125"/>
  <c r="G23" i="125"/>
  <c r="N23" i="125"/>
  <c r="G24" i="125"/>
  <c r="N24" i="125"/>
  <c r="G25" i="125"/>
  <c r="N25" i="125"/>
  <c r="G26" i="125"/>
  <c r="N26" i="125"/>
  <c r="G27" i="125"/>
  <c r="N27" i="125"/>
  <c r="D28" i="125"/>
  <c r="E28" i="125"/>
  <c r="F28" i="125"/>
  <c r="K28" i="125"/>
  <c r="L28" i="125"/>
  <c r="M28" i="125"/>
  <c r="G29" i="125"/>
  <c r="N29" i="125"/>
  <c r="G30" i="125"/>
  <c r="N30" i="125"/>
  <c r="G31" i="125"/>
  <c r="N31" i="125"/>
  <c r="G32" i="125"/>
  <c r="N32" i="125"/>
  <c r="G33" i="125"/>
  <c r="N33" i="125"/>
  <c r="D34" i="125"/>
  <c r="E34" i="125"/>
  <c r="F34" i="125"/>
  <c r="K34" i="125"/>
  <c r="L34" i="125"/>
  <c r="M34" i="125"/>
  <c r="G35" i="125"/>
  <c r="N35" i="125"/>
  <c r="G36" i="125"/>
  <c r="N36" i="125"/>
  <c r="G37" i="125"/>
  <c r="N37" i="125"/>
  <c r="N38" i="125"/>
  <c r="G38" i="125"/>
  <c r="K38" i="125"/>
  <c r="L38" i="125"/>
  <c r="M38" i="125"/>
  <c r="G39" i="125"/>
  <c r="G40" i="125"/>
  <c r="D41" i="125"/>
  <c r="D46" i="125"/>
  <c r="E41" i="125"/>
  <c r="E46" i="125"/>
  <c r="F41" i="125"/>
  <c r="F46" i="125"/>
  <c r="G42" i="125"/>
  <c r="G43" i="125"/>
  <c r="N43" i="125"/>
  <c r="G44" i="125"/>
  <c r="N44" i="125"/>
  <c r="G45" i="125"/>
  <c r="K45" i="125"/>
  <c r="L45" i="125"/>
  <c r="M45" i="125"/>
  <c r="G4" i="124"/>
  <c r="N4" i="124"/>
  <c r="G5" i="124"/>
  <c r="N5" i="124"/>
  <c r="G6" i="124"/>
  <c r="N6" i="124"/>
  <c r="G7" i="124"/>
  <c r="N7" i="124"/>
  <c r="G8" i="124"/>
  <c r="N8" i="124"/>
  <c r="G9" i="124"/>
  <c r="K9" i="124"/>
  <c r="L9" i="124"/>
  <c r="M9" i="124"/>
  <c r="G10" i="124"/>
  <c r="N10" i="124"/>
  <c r="G11" i="124"/>
  <c r="N11" i="124"/>
  <c r="G12" i="124"/>
  <c r="N12" i="124"/>
  <c r="G13" i="124"/>
  <c r="N13" i="124"/>
  <c r="D14" i="124"/>
  <c r="E14" i="124"/>
  <c r="F14" i="124"/>
  <c r="N14" i="124"/>
  <c r="G15" i="124"/>
  <c r="N15" i="124"/>
  <c r="G16" i="124"/>
  <c r="N16" i="124"/>
  <c r="G17" i="124"/>
  <c r="K17" i="124"/>
  <c r="L17" i="124"/>
  <c r="M17" i="124"/>
  <c r="G18" i="124"/>
  <c r="N18" i="124"/>
  <c r="G19" i="124"/>
  <c r="N19" i="124"/>
  <c r="G20" i="124"/>
  <c r="N20" i="124"/>
  <c r="G21" i="124"/>
  <c r="N21" i="124"/>
  <c r="G22" i="124"/>
  <c r="N22" i="124"/>
  <c r="G23" i="124"/>
  <c r="N23" i="124"/>
  <c r="G24" i="124"/>
  <c r="N24" i="124"/>
  <c r="G25" i="124"/>
  <c r="N25" i="124"/>
  <c r="G26" i="124"/>
  <c r="N26" i="124"/>
  <c r="G27" i="124"/>
  <c r="N27" i="124"/>
  <c r="D28" i="124"/>
  <c r="E28" i="124"/>
  <c r="F28" i="124"/>
  <c r="K28" i="124"/>
  <c r="L28" i="124"/>
  <c r="M28" i="124"/>
  <c r="G29" i="124"/>
  <c r="N29" i="124"/>
  <c r="G30" i="124"/>
  <c r="N30" i="124"/>
  <c r="G31" i="124"/>
  <c r="N31" i="124"/>
  <c r="G32" i="124"/>
  <c r="N32" i="124"/>
  <c r="G33" i="124"/>
  <c r="N33" i="124"/>
  <c r="D34" i="124"/>
  <c r="E34" i="124"/>
  <c r="F34" i="124"/>
  <c r="K34" i="124"/>
  <c r="L34" i="124"/>
  <c r="M34" i="124"/>
  <c r="G35" i="124"/>
  <c r="N35" i="124"/>
  <c r="G36" i="124"/>
  <c r="N36" i="124"/>
  <c r="G37" i="124"/>
  <c r="N37" i="124"/>
  <c r="G38" i="124"/>
  <c r="K38" i="124"/>
  <c r="L38" i="124"/>
  <c r="M38" i="124"/>
  <c r="G39" i="124"/>
  <c r="G40" i="124"/>
  <c r="D41" i="124"/>
  <c r="D46" i="124"/>
  <c r="E41" i="124"/>
  <c r="E46" i="124"/>
  <c r="F41" i="124"/>
  <c r="F46" i="124"/>
  <c r="N41" i="124"/>
  <c r="G42" i="124"/>
  <c r="G43" i="124"/>
  <c r="N43" i="124"/>
  <c r="G44" i="124"/>
  <c r="N44" i="124"/>
  <c r="G45" i="124"/>
  <c r="K45" i="124"/>
  <c r="L45" i="124"/>
  <c r="M45" i="124"/>
  <c r="N44" i="123"/>
  <c r="E14" i="123"/>
  <c r="E28" i="123"/>
  <c r="E34" i="123"/>
  <c r="E41" i="123"/>
  <c r="E46" i="123"/>
  <c r="L9" i="123"/>
  <c r="L17" i="123"/>
  <c r="L28" i="123"/>
  <c r="L34" i="123"/>
  <c r="L38" i="123"/>
  <c r="F14" i="123"/>
  <c r="F28" i="123"/>
  <c r="F34" i="123"/>
  <c r="F41" i="123"/>
  <c r="F46" i="123"/>
  <c r="M9" i="123"/>
  <c r="M17" i="123"/>
  <c r="M28" i="123"/>
  <c r="M34" i="123"/>
  <c r="M38" i="123"/>
  <c r="N43" i="123"/>
  <c r="D14" i="123"/>
  <c r="D28" i="123"/>
  <c r="D34" i="123"/>
  <c r="D41" i="123"/>
  <c r="D46" i="123"/>
  <c r="K9" i="123"/>
  <c r="K17" i="123"/>
  <c r="K28" i="123"/>
  <c r="K34" i="123"/>
  <c r="K38" i="123"/>
  <c r="M45" i="123"/>
  <c r="L45" i="123"/>
  <c r="K45" i="123"/>
  <c r="N41" i="123"/>
  <c r="G4" i="123"/>
  <c r="N4" i="123"/>
  <c r="G5" i="123"/>
  <c r="N5" i="123"/>
  <c r="G6" i="123"/>
  <c r="N6" i="123"/>
  <c r="G7" i="123"/>
  <c r="N7" i="123"/>
  <c r="G8" i="123"/>
  <c r="N8" i="123"/>
  <c r="G9" i="123"/>
  <c r="G10" i="123"/>
  <c r="N10" i="123"/>
  <c r="G11" i="123"/>
  <c r="N11" i="123"/>
  <c r="G12" i="123"/>
  <c r="N12" i="123"/>
  <c r="G13" i="123"/>
  <c r="N13" i="123"/>
  <c r="N14" i="123"/>
  <c r="G15" i="123"/>
  <c r="N15" i="123"/>
  <c r="G16" i="123"/>
  <c r="N16" i="123"/>
  <c r="G17" i="123"/>
  <c r="G18" i="123"/>
  <c r="N18" i="123"/>
  <c r="G19" i="123"/>
  <c r="N19" i="123"/>
  <c r="G20" i="123"/>
  <c r="N20" i="123"/>
  <c r="G21" i="123"/>
  <c r="N21" i="123"/>
  <c r="G22" i="123"/>
  <c r="N22" i="123"/>
  <c r="G23" i="123"/>
  <c r="N23" i="123"/>
  <c r="G24" i="123"/>
  <c r="N24" i="123"/>
  <c r="G25" i="123"/>
  <c r="N25" i="123"/>
  <c r="G26" i="123"/>
  <c r="N26" i="123"/>
  <c r="G27" i="123"/>
  <c r="N27" i="123"/>
  <c r="G29" i="123"/>
  <c r="N29" i="123"/>
  <c r="G30" i="123"/>
  <c r="N30" i="123"/>
  <c r="G31" i="123"/>
  <c r="N31" i="123"/>
  <c r="G32" i="123"/>
  <c r="N32" i="123"/>
  <c r="G33" i="123"/>
  <c r="N33" i="123"/>
  <c r="G35" i="123"/>
  <c r="N35" i="123"/>
  <c r="G36" i="123"/>
  <c r="N36" i="123"/>
  <c r="G37" i="123"/>
  <c r="N37" i="123"/>
  <c r="G38" i="123"/>
  <c r="G39" i="123"/>
  <c r="G40" i="123"/>
  <c r="G42" i="123"/>
  <c r="G43" i="123"/>
  <c r="G44" i="123"/>
  <c r="G45" i="123"/>
  <c r="N41" i="121"/>
  <c r="G4" i="121"/>
  <c r="N4" i="121"/>
  <c r="G5" i="121"/>
  <c r="N5" i="121"/>
  <c r="G6" i="121"/>
  <c r="N6" i="121"/>
  <c r="G7" i="121"/>
  <c r="N7" i="121"/>
  <c r="G8" i="121"/>
  <c r="N8" i="121"/>
  <c r="G9" i="121"/>
  <c r="K9" i="121"/>
  <c r="L9" i="121"/>
  <c r="M9" i="121"/>
  <c r="G10" i="121"/>
  <c r="N10" i="121"/>
  <c r="G11" i="121"/>
  <c r="N11" i="121"/>
  <c r="G12" i="121"/>
  <c r="N12" i="121"/>
  <c r="G13" i="121"/>
  <c r="N13" i="121"/>
  <c r="D14" i="121"/>
  <c r="E14" i="121"/>
  <c r="F14" i="121"/>
  <c r="N14" i="121"/>
  <c r="G15" i="121"/>
  <c r="N15" i="121"/>
  <c r="G16" i="121"/>
  <c r="N16" i="121"/>
  <c r="G17" i="121"/>
  <c r="K17" i="121"/>
  <c r="L17" i="121"/>
  <c r="M17" i="121"/>
  <c r="G18" i="121"/>
  <c r="N18" i="121"/>
  <c r="G19" i="121"/>
  <c r="N19" i="121"/>
  <c r="G20" i="121"/>
  <c r="N20" i="121"/>
  <c r="G21" i="121"/>
  <c r="N21" i="121"/>
  <c r="G22" i="121"/>
  <c r="N22" i="121"/>
  <c r="G23" i="121"/>
  <c r="N23" i="121"/>
  <c r="G24" i="121"/>
  <c r="N24" i="121"/>
  <c r="G25" i="121"/>
  <c r="N25" i="121"/>
  <c r="G26" i="121"/>
  <c r="N26" i="121"/>
  <c r="G27" i="121"/>
  <c r="N27" i="121"/>
  <c r="D28" i="121"/>
  <c r="E28" i="121"/>
  <c r="F28" i="121"/>
  <c r="K28" i="121"/>
  <c r="L28" i="121"/>
  <c r="M28" i="121"/>
  <c r="G29" i="121"/>
  <c r="N29" i="121"/>
  <c r="G30" i="121"/>
  <c r="N30" i="121"/>
  <c r="G31" i="121"/>
  <c r="N31" i="121"/>
  <c r="G32" i="121"/>
  <c r="N32" i="121"/>
  <c r="G33" i="121"/>
  <c r="N33" i="121"/>
  <c r="D34" i="121"/>
  <c r="E34" i="121"/>
  <c r="F34" i="121"/>
  <c r="K34" i="121"/>
  <c r="L34" i="121"/>
  <c r="M34" i="121"/>
  <c r="G35" i="121"/>
  <c r="N35" i="121"/>
  <c r="G36" i="121"/>
  <c r="N36" i="121"/>
  <c r="G37" i="121"/>
  <c r="N37" i="121"/>
  <c r="G38" i="121"/>
  <c r="K38" i="121"/>
  <c r="L38" i="121"/>
  <c r="M38" i="121"/>
  <c r="G39" i="121"/>
  <c r="G40" i="121"/>
  <c r="D41" i="121"/>
  <c r="D46" i="121"/>
  <c r="E41" i="121"/>
  <c r="E46" i="121"/>
  <c r="F41" i="121"/>
  <c r="F46" i="121"/>
  <c r="G42" i="121"/>
  <c r="G43" i="121"/>
  <c r="N43" i="121"/>
  <c r="G44" i="121"/>
  <c r="N44" i="121"/>
  <c r="G45" i="121"/>
  <c r="K45" i="121"/>
  <c r="L45" i="121"/>
  <c r="M45" i="121"/>
  <c r="G4" i="120"/>
  <c r="N4" i="120"/>
  <c r="G5" i="120"/>
  <c r="N5" i="120"/>
  <c r="G6" i="120"/>
  <c r="N6" i="120"/>
  <c r="G7" i="120"/>
  <c r="N7" i="120"/>
  <c r="G8" i="120"/>
  <c r="N8" i="120"/>
  <c r="G9" i="120"/>
  <c r="K9" i="120"/>
  <c r="L9" i="120"/>
  <c r="M9" i="120"/>
  <c r="G10" i="120"/>
  <c r="N10" i="120"/>
  <c r="G11" i="120"/>
  <c r="N11" i="120"/>
  <c r="G12" i="120"/>
  <c r="N12" i="120"/>
  <c r="G13" i="120"/>
  <c r="N13" i="120"/>
  <c r="D14" i="120"/>
  <c r="E14" i="120"/>
  <c r="F14" i="120"/>
  <c r="N14" i="120"/>
  <c r="G15" i="120"/>
  <c r="N15" i="120"/>
  <c r="G16" i="120"/>
  <c r="N16" i="120"/>
  <c r="G17" i="120"/>
  <c r="K17" i="120"/>
  <c r="L17" i="120"/>
  <c r="M17" i="120"/>
  <c r="G18" i="120"/>
  <c r="N18" i="120"/>
  <c r="G19" i="120"/>
  <c r="N19" i="120"/>
  <c r="G20" i="120"/>
  <c r="N20" i="120"/>
  <c r="G21" i="120"/>
  <c r="N21" i="120"/>
  <c r="G22" i="120"/>
  <c r="N22" i="120"/>
  <c r="G23" i="120"/>
  <c r="N23" i="120"/>
  <c r="G24" i="120"/>
  <c r="N24" i="120"/>
  <c r="G25" i="120"/>
  <c r="N25" i="120"/>
  <c r="G26" i="120"/>
  <c r="N26" i="120"/>
  <c r="G27" i="120"/>
  <c r="N27" i="120"/>
  <c r="D28" i="120"/>
  <c r="E28" i="120"/>
  <c r="F28" i="120"/>
  <c r="K28" i="120"/>
  <c r="L28" i="120"/>
  <c r="M28" i="120"/>
  <c r="G29" i="120"/>
  <c r="N29" i="120"/>
  <c r="G30" i="120"/>
  <c r="N30" i="120"/>
  <c r="G31" i="120"/>
  <c r="N31" i="120"/>
  <c r="G32" i="120"/>
  <c r="N32" i="120"/>
  <c r="G33" i="120"/>
  <c r="N33" i="120"/>
  <c r="D34" i="120"/>
  <c r="E34" i="120"/>
  <c r="F34" i="120"/>
  <c r="K34" i="120"/>
  <c r="L34" i="120"/>
  <c r="M34" i="120"/>
  <c r="G35" i="120"/>
  <c r="N35" i="120"/>
  <c r="G36" i="120"/>
  <c r="N36" i="120"/>
  <c r="G37" i="120"/>
  <c r="N37" i="120"/>
  <c r="G38" i="120"/>
  <c r="K38" i="120"/>
  <c r="L38" i="120"/>
  <c r="M38" i="120"/>
  <c r="G39" i="120"/>
  <c r="G40" i="120"/>
  <c r="D41" i="120"/>
  <c r="D46" i="120"/>
  <c r="E41" i="120"/>
  <c r="E46" i="120"/>
  <c r="F41" i="120"/>
  <c r="F46" i="120"/>
  <c r="N41" i="120"/>
  <c r="G42" i="120"/>
  <c r="G43" i="120"/>
  <c r="N43" i="120"/>
  <c r="G44" i="120"/>
  <c r="N44" i="120"/>
  <c r="N45" i="120"/>
  <c r="G45" i="120"/>
  <c r="K45" i="120"/>
  <c r="L45" i="120"/>
  <c r="M45" i="120"/>
  <c r="D41" i="119"/>
  <c r="G4" i="119"/>
  <c r="N4" i="119"/>
  <c r="G5" i="119"/>
  <c r="N5" i="119"/>
  <c r="G6" i="119"/>
  <c r="N6" i="119"/>
  <c r="G7" i="119"/>
  <c r="N7" i="119"/>
  <c r="G8" i="119"/>
  <c r="N8" i="119"/>
  <c r="G9" i="119"/>
  <c r="K9" i="119"/>
  <c r="L9" i="119"/>
  <c r="M9" i="119"/>
  <c r="G10" i="119"/>
  <c r="N10" i="119"/>
  <c r="G11" i="119"/>
  <c r="N11" i="119"/>
  <c r="G12" i="119"/>
  <c r="N12" i="119"/>
  <c r="G13" i="119"/>
  <c r="N13" i="119"/>
  <c r="D14" i="119"/>
  <c r="E14" i="119"/>
  <c r="F14" i="119"/>
  <c r="N14" i="119"/>
  <c r="G15" i="119"/>
  <c r="N15" i="119"/>
  <c r="G16" i="119"/>
  <c r="N16" i="119"/>
  <c r="G17" i="119"/>
  <c r="K17" i="119"/>
  <c r="L17" i="119"/>
  <c r="M17" i="119"/>
  <c r="G18" i="119"/>
  <c r="N18" i="119"/>
  <c r="G19" i="119"/>
  <c r="N19" i="119"/>
  <c r="G20" i="119"/>
  <c r="N20" i="119"/>
  <c r="G21" i="119"/>
  <c r="N21" i="119"/>
  <c r="G22" i="119"/>
  <c r="N22" i="119"/>
  <c r="G23" i="119"/>
  <c r="N23" i="119"/>
  <c r="G24" i="119"/>
  <c r="N24" i="119"/>
  <c r="G25" i="119"/>
  <c r="N25" i="119"/>
  <c r="G26" i="119"/>
  <c r="N26" i="119"/>
  <c r="G27" i="119"/>
  <c r="N27" i="119"/>
  <c r="D28" i="119"/>
  <c r="E28" i="119"/>
  <c r="F28" i="119"/>
  <c r="K28" i="119"/>
  <c r="L28" i="119"/>
  <c r="M28" i="119"/>
  <c r="G29" i="119"/>
  <c r="N29" i="119"/>
  <c r="G30" i="119"/>
  <c r="N30" i="119"/>
  <c r="G31" i="119"/>
  <c r="N31" i="119"/>
  <c r="G32" i="119"/>
  <c r="N32" i="119"/>
  <c r="G33" i="119"/>
  <c r="N33" i="119"/>
  <c r="D34" i="119"/>
  <c r="E34" i="119"/>
  <c r="F34" i="119"/>
  <c r="K34" i="119"/>
  <c r="L34" i="119"/>
  <c r="M34" i="119"/>
  <c r="G35" i="119"/>
  <c r="N35" i="119"/>
  <c r="G36" i="119"/>
  <c r="N36" i="119"/>
  <c r="G37" i="119"/>
  <c r="N37" i="119"/>
  <c r="G38" i="119"/>
  <c r="K38" i="119"/>
  <c r="L38" i="119"/>
  <c r="M38" i="119"/>
  <c r="G39" i="119"/>
  <c r="G40" i="119"/>
  <c r="D46" i="119"/>
  <c r="E41" i="119"/>
  <c r="E46" i="119"/>
  <c r="F41" i="119"/>
  <c r="F46" i="119"/>
  <c r="N41" i="119"/>
  <c r="G42" i="119"/>
  <c r="G43" i="119"/>
  <c r="N43" i="119"/>
  <c r="G44" i="119"/>
  <c r="N44" i="119"/>
  <c r="G45" i="119"/>
  <c r="K45" i="119"/>
  <c r="L45" i="119"/>
  <c r="M45" i="119"/>
  <c r="N44" i="118"/>
  <c r="G4" i="118"/>
  <c r="N4" i="118"/>
  <c r="G5" i="118"/>
  <c r="N5" i="118"/>
  <c r="G6" i="118"/>
  <c r="N6" i="118"/>
  <c r="G7" i="118"/>
  <c r="N7" i="118"/>
  <c r="G8" i="118"/>
  <c r="N8" i="118"/>
  <c r="G9" i="118"/>
  <c r="K9" i="118"/>
  <c r="L9" i="118"/>
  <c r="M9" i="118"/>
  <c r="G10" i="118"/>
  <c r="N10" i="118"/>
  <c r="G11" i="118"/>
  <c r="N11" i="118"/>
  <c r="G12" i="118"/>
  <c r="N12" i="118"/>
  <c r="G13" i="118"/>
  <c r="N13" i="118"/>
  <c r="D14" i="118"/>
  <c r="E14" i="118"/>
  <c r="F14" i="118"/>
  <c r="N14" i="118"/>
  <c r="G15" i="118"/>
  <c r="N15" i="118"/>
  <c r="G16" i="118"/>
  <c r="N16" i="118"/>
  <c r="G17" i="118"/>
  <c r="K17" i="118"/>
  <c r="L17" i="118"/>
  <c r="M17" i="118"/>
  <c r="G18" i="118"/>
  <c r="N18" i="118"/>
  <c r="G19" i="118"/>
  <c r="N19" i="118"/>
  <c r="G20" i="118"/>
  <c r="N20" i="118"/>
  <c r="G21" i="118"/>
  <c r="N21" i="118"/>
  <c r="G22" i="118"/>
  <c r="N22" i="118"/>
  <c r="G23" i="118"/>
  <c r="N23" i="118"/>
  <c r="G24" i="118"/>
  <c r="N24" i="118"/>
  <c r="G25" i="118"/>
  <c r="N25" i="118"/>
  <c r="G26" i="118"/>
  <c r="N26" i="118"/>
  <c r="G27" i="118"/>
  <c r="N27" i="118"/>
  <c r="D28" i="118"/>
  <c r="E28" i="118"/>
  <c r="F28" i="118"/>
  <c r="K28" i="118"/>
  <c r="L28" i="118"/>
  <c r="M28" i="118"/>
  <c r="G29" i="118"/>
  <c r="N29" i="118"/>
  <c r="G30" i="118"/>
  <c r="N30" i="118"/>
  <c r="G31" i="118"/>
  <c r="N31" i="118"/>
  <c r="G32" i="118"/>
  <c r="N32" i="118"/>
  <c r="G33" i="118"/>
  <c r="N33" i="118"/>
  <c r="D34" i="118"/>
  <c r="E34" i="118"/>
  <c r="F34" i="118"/>
  <c r="K34" i="118"/>
  <c r="L34" i="118"/>
  <c r="M34" i="118"/>
  <c r="G35" i="118"/>
  <c r="N35" i="118"/>
  <c r="G36" i="118"/>
  <c r="N36" i="118"/>
  <c r="G37" i="118"/>
  <c r="N37" i="118"/>
  <c r="G38" i="118"/>
  <c r="K38" i="118"/>
  <c r="L38" i="118"/>
  <c r="M38" i="118"/>
  <c r="G39" i="118"/>
  <c r="G40" i="118"/>
  <c r="D41" i="118"/>
  <c r="D46" i="118"/>
  <c r="E41" i="118"/>
  <c r="E46" i="118"/>
  <c r="F41" i="118"/>
  <c r="F46" i="118"/>
  <c r="N41" i="118"/>
  <c r="G42" i="118"/>
  <c r="G43" i="118"/>
  <c r="N43" i="118"/>
  <c r="N45" i="118"/>
  <c r="G44" i="118"/>
  <c r="G45" i="118"/>
  <c r="K45" i="118"/>
  <c r="L45" i="118"/>
  <c r="M45" i="118"/>
  <c r="G4" i="117"/>
  <c r="N4" i="117"/>
  <c r="G5" i="117"/>
  <c r="N5" i="117"/>
  <c r="G6" i="117"/>
  <c r="N6" i="117"/>
  <c r="G7" i="117"/>
  <c r="N7" i="117"/>
  <c r="G8" i="117"/>
  <c r="N8" i="117"/>
  <c r="G9" i="117"/>
  <c r="K9" i="117"/>
  <c r="L9" i="117"/>
  <c r="M9" i="117"/>
  <c r="G10" i="117"/>
  <c r="N10" i="117"/>
  <c r="G11" i="117"/>
  <c r="N11" i="117"/>
  <c r="G12" i="117"/>
  <c r="N12" i="117"/>
  <c r="G13" i="117"/>
  <c r="N13" i="117"/>
  <c r="D14" i="117"/>
  <c r="E14" i="117"/>
  <c r="F14" i="117"/>
  <c r="N14" i="117"/>
  <c r="G15" i="117"/>
  <c r="N15" i="117"/>
  <c r="G16" i="117"/>
  <c r="N16" i="117"/>
  <c r="G17" i="117"/>
  <c r="K17" i="117"/>
  <c r="L17" i="117"/>
  <c r="M17" i="117"/>
  <c r="G18" i="117"/>
  <c r="N18" i="117"/>
  <c r="G19" i="117"/>
  <c r="N19" i="117"/>
  <c r="G20" i="117"/>
  <c r="N20" i="117"/>
  <c r="G21" i="117"/>
  <c r="N21" i="117"/>
  <c r="G22" i="117"/>
  <c r="N22" i="117"/>
  <c r="G23" i="117"/>
  <c r="N23" i="117"/>
  <c r="G24" i="117"/>
  <c r="N24" i="117"/>
  <c r="G25" i="117"/>
  <c r="N25" i="117"/>
  <c r="G26" i="117"/>
  <c r="N26" i="117"/>
  <c r="G27" i="117"/>
  <c r="N27" i="117"/>
  <c r="D28" i="117"/>
  <c r="E28" i="117"/>
  <c r="F28" i="117"/>
  <c r="K28" i="117"/>
  <c r="L28" i="117"/>
  <c r="M28" i="117"/>
  <c r="G29" i="117"/>
  <c r="N29" i="117"/>
  <c r="G30" i="117"/>
  <c r="N30" i="117"/>
  <c r="G31" i="117"/>
  <c r="N31" i="117"/>
  <c r="G32" i="117"/>
  <c r="N32" i="117"/>
  <c r="G33" i="117"/>
  <c r="N33" i="117"/>
  <c r="D34" i="117"/>
  <c r="E34" i="117"/>
  <c r="F34" i="117"/>
  <c r="K34" i="117"/>
  <c r="L34" i="117"/>
  <c r="M34" i="117"/>
  <c r="G35" i="117"/>
  <c r="N35" i="117"/>
  <c r="G36" i="117"/>
  <c r="N36" i="117"/>
  <c r="G37" i="117"/>
  <c r="N37" i="117"/>
  <c r="G38" i="117"/>
  <c r="K38" i="117"/>
  <c r="L38" i="117"/>
  <c r="M38" i="117"/>
  <c r="G39" i="117"/>
  <c r="G40" i="117"/>
  <c r="D41" i="117"/>
  <c r="D46" i="117"/>
  <c r="E41" i="117"/>
  <c r="E46" i="117"/>
  <c r="F41" i="117"/>
  <c r="F46" i="117"/>
  <c r="N41" i="117"/>
  <c r="G42" i="117"/>
  <c r="G43" i="117"/>
  <c r="N43" i="117"/>
  <c r="G44" i="117"/>
  <c r="N44" i="117"/>
  <c r="N45" i="117"/>
  <c r="G45" i="117"/>
  <c r="K45" i="117"/>
  <c r="L45" i="117"/>
  <c r="M45" i="117"/>
  <c r="N44" i="115"/>
  <c r="G4" i="115"/>
  <c r="N4" i="115"/>
  <c r="G5" i="115"/>
  <c r="N5" i="115"/>
  <c r="G6" i="115"/>
  <c r="N6" i="115"/>
  <c r="G7" i="115"/>
  <c r="N7" i="115"/>
  <c r="G8" i="115"/>
  <c r="N8" i="115"/>
  <c r="G9" i="115"/>
  <c r="K9" i="115"/>
  <c r="L9" i="115"/>
  <c r="M9" i="115"/>
  <c r="G10" i="115"/>
  <c r="N10" i="115"/>
  <c r="G11" i="115"/>
  <c r="N11" i="115"/>
  <c r="G12" i="115"/>
  <c r="N12" i="115"/>
  <c r="G13" i="115"/>
  <c r="N13" i="115"/>
  <c r="D14" i="115"/>
  <c r="E14" i="115"/>
  <c r="F14" i="115"/>
  <c r="N14" i="115"/>
  <c r="G15" i="115"/>
  <c r="N15" i="115"/>
  <c r="G16" i="115"/>
  <c r="N16" i="115"/>
  <c r="G17" i="115"/>
  <c r="K17" i="115"/>
  <c r="L17" i="115"/>
  <c r="M17" i="115"/>
  <c r="G18" i="115"/>
  <c r="N18" i="115"/>
  <c r="G19" i="115"/>
  <c r="N19" i="115"/>
  <c r="G20" i="115"/>
  <c r="N20" i="115"/>
  <c r="G21" i="115"/>
  <c r="N21" i="115"/>
  <c r="G22" i="115"/>
  <c r="N22" i="115"/>
  <c r="G23" i="115"/>
  <c r="N23" i="115"/>
  <c r="G24" i="115"/>
  <c r="N24" i="115"/>
  <c r="G25" i="115"/>
  <c r="N25" i="115"/>
  <c r="G26" i="115"/>
  <c r="N26" i="115"/>
  <c r="G27" i="115"/>
  <c r="N27" i="115"/>
  <c r="D28" i="115"/>
  <c r="E28" i="115"/>
  <c r="F28" i="115"/>
  <c r="K28" i="115"/>
  <c r="L28" i="115"/>
  <c r="M28" i="115"/>
  <c r="G29" i="115"/>
  <c r="N29" i="115"/>
  <c r="G30" i="115"/>
  <c r="N30" i="115"/>
  <c r="G31" i="115"/>
  <c r="N31" i="115"/>
  <c r="G32" i="115"/>
  <c r="N32" i="115"/>
  <c r="G33" i="115"/>
  <c r="N33" i="115"/>
  <c r="D34" i="115"/>
  <c r="E34" i="115"/>
  <c r="F34" i="115"/>
  <c r="K34" i="115"/>
  <c r="L34" i="115"/>
  <c r="M34" i="115"/>
  <c r="G35" i="115"/>
  <c r="N35" i="115"/>
  <c r="G36" i="115"/>
  <c r="N36" i="115"/>
  <c r="G37" i="115"/>
  <c r="N37" i="115"/>
  <c r="G38" i="115"/>
  <c r="K38" i="115"/>
  <c r="L38" i="115"/>
  <c r="M38" i="115"/>
  <c r="G39" i="115"/>
  <c r="G40" i="115"/>
  <c r="D46" i="115"/>
  <c r="D41" i="115"/>
  <c r="E41" i="115"/>
  <c r="E46" i="115"/>
  <c r="F41" i="115"/>
  <c r="F46" i="115"/>
  <c r="N41" i="115"/>
  <c r="G42" i="115"/>
  <c r="G43" i="115"/>
  <c r="N43" i="115"/>
  <c r="G44" i="115"/>
  <c r="G45" i="115"/>
  <c r="G46" i="115"/>
  <c r="K45" i="115"/>
  <c r="L45" i="115"/>
  <c r="M45" i="115"/>
  <c r="N41" i="114"/>
  <c r="G4" i="114"/>
  <c r="N4" i="114"/>
  <c r="G5" i="114"/>
  <c r="N5" i="114"/>
  <c r="G6" i="114"/>
  <c r="N6" i="114"/>
  <c r="G7" i="114"/>
  <c r="N7" i="114"/>
  <c r="G8" i="114"/>
  <c r="N8" i="114"/>
  <c r="G9" i="114"/>
  <c r="K9" i="114"/>
  <c r="L9" i="114"/>
  <c r="M9" i="114"/>
  <c r="G10" i="114"/>
  <c r="N10" i="114"/>
  <c r="G11" i="114"/>
  <c r="N11" i="114"/>
  <c r="G12" i="114"/>
  <c r="N12" i="114"/>
  <c r="G13" i="114"/>
  <c r="N13" i="114"/>
  <c r="D14" i="114"/>
  <c r="E14" i="114"/>
  <c r="F14" i="114"/>
  <c r="N14" i="114"/>
  <c r="G15" i="114"/>
  <c r="N15" i="114"/>
  <c r="G16" i="114"/>
  <c r="N16" i="114"/>
  <c r="G17" i="114"/>
  <c r="K17" i="114"/>
  <c r="L17" i="114"/>
  <c r="M17" i="114"/>
  <c r="G18" i="114"/>
  <c r="N18" i="114"/>
  <c r="G19" i="114"/>
  <c r="N19" i="114"/>
  <c r="G20" i="114"/>
  <c r="N20" i="114"/>
  <c r="G21" i="114"/>
  <c r="N21" i="114"/>
  <c r="G22" i="114"/>
  <c r="N22" i="114"/>
  <c r="G23" i="114"/>
  <c r="N23" i="114"/>
  <c r="G24" i="114"/>
  <c r="N24" i="114"/>
  <c r="G25" i="114"/>
  <c r="N25" i="114"/>
  <c r="G26" i="114"/>
  <c r="N26" i="114"/>
  <c r="G27" i="114"/>
  <c r="N27" i="114"/>
  <c r="D28" i="114"/>
  <c r="E28" i="114"/>
  <c r="F28" i="114"/>
  <c r="K28" i="114"/>
  <c r="L28" i="114"/>
  <c r="M28" i="114"/>
  <c r="G29" i="114"/>
  <c r="N29" i="114"/>
  <c r="G30" i="114"/>
  <c r="N30" i="114"/>
  <c r="G31" i="114"/>
  <c r="N31" i="114"/>
  <c r="G32" i="114"/>
  <c r="N32" i="114"/>
  <c r="G33" i="114"/>
  <c r="N33" i="114"/>
  <c r="D34" i="114"/>
  <c r="E34" i="114"/>
  <c r="F34" i="114"/>
  <c r="K34" i="114"/>
  <c r="L34" i="114"/>
  <c r="M34" i="114"/>
  <c r="G35" i="114"/>
  <c r="N35" i="114"/>
  <c r="G36" i="114"/>
  <c r="N36" i="114"/>
  <c r="G37" i="114"/>
  <c r="N37" i="114"/>
  <c r="G38" i="114"/>
  <c r="K38" i="114"/>
  <c r="L38" i="114"/>
  <c r="M38" i="114"/>
  <c r="G39" i="114"/>
  <c r="G40" i="114"/>
  <c r="D41" i="114"/>
  <c r="D46" i="114"/>
  <c r="E41" i="114"/>
  <c r="E46" i="114"/>
  <c r="F41" i="114"/>
  <c r="F46" i="114"/>
  <c r="G42" i="114"/>
  <c r="G43" i="114"/>
  <c r="N43" i="114"/>
  <c r="N45" i="114"/>
  <c r="G44" i="114"/>
  <c r="G45" i="114"/>
  <c r="K45" i="114"/>
  <c r="L45" i="114"/>
  <c r="M45" i="114"/>
  <c r="M34" i="113"/>
  <c r="G4" i="113"/>
  <c r="N4" i="113"/>
  <c r="G5" i="113"/>
  <c r="N5" i="113"/>
  <c r="G6" i="113"/>
  <c r="N6" i="113"/>
  <c r="G7" i="113"/>
  <c r="N7" i="113"/>
  <c r="G8" i="113"/>
  <c r="N8" i="113"/>
  <c r="G9" i="113"/>
  <c r="K9" i="113"/>
  <c r="L9" i="113"/>
  <c r="M9" i="113"/>
  <c r="G10" i="113"/>
  <c r="N10" i="113"/>
  <c r="G11" i="113"/>
  <c r="N11" i="113"/>
  <c r="G12" i="113"/>
  <c r="N12" i="113"/>
  <c r="G13" i="113"/>
  <c r="N13" i="113"/>
  <c r="D14" i="113"/>
  <c r="E14" i="113"/>
  <c r="F14" i="113"/>
  <c r="N14" i="113"/>
  <c r="G15" i="113"/>
  <c r="N15" i="113"/>
  <c r="G16" i="113"/>
  <c r="N16" i="113"/>
  <c r="G17" i="113"/>
  <c r="K17" i="113"/>
  <c r="L17" i="113"/>
  <c r="M17" i="113"/>
  <c r="G18" i="113"/>
  <c r="N18" i="113"/>
  <c r="G19" i="113"/>
  <c r="N19" i="113"/>
  <c r="G20" i="113"/>
  <c r="N20" i="113"/>
  <c r="G21" i="113"/>
  <c r="N21" i="113"/>
  <c r="G22" i="113"/>
  <c r="N22" i="113"/>
  <c r="G23" i="113"/>
  <c r="N23" i="113"/>
  <c r="G24" i="113"/>
  <c r="N24" i="113"/>
  <c r="G25" i="113"/>
  <c r="N25" i="113"/>
  <c r="G26" i="113"/>
  <c r="N26" i="113"/>
  <c r="G27" i="113"/>
  <c r="N27" i="113"/>
  <c r="D28" i="113"/>
  <c r="E28" i="113"/>
  <c r="F28" i="113"/>
  <c r="K28" i="113"/>
  <c r="L28" i="113"/>
  <c r="M28" i="113"/>
  <c r="G29" i="113"/>
  <c r="N29" i="113"/>
  <c r="G30" i="113"/>
  <c r="N30" i="113"/>
  <c r="G31" i="113"/>
  <c r="N31" i="113"/>
  <c r="G32" i="113"/>
  <c r="N32" i="113"/>
  <c r="G33" i="113"/>
  <c r="N33" i="113"/>
  <c r="D34" i="113"/>
  <c r="E34" i="113"/>
  <c r="F34" i="113"/>
  <c r="K34" i="113"/>
  <c r="L34" i="113"/>
  <c r="G35" i="113"/>
  <c r="N35" i="113"/>
  <c r="G36" i="113"/>
  <c r="N36" i="113"/>
  <c r="G37" i="113"/>
  <c r="N37" i="113"/>
  <c r="G38" i="113"/>
  <c r="K38" i="113"/>
  <c r="L38" i="113"/>
  <c r="M38" i="113"/>
  <c r="G39" i="113"/>
  <c r="G40" i="113"/>
  <c r="D41" i="113"/>
  <c r="D46" i="113"/>
  <c r="E41" i="113"/>
  <c r="E46" i="113"/>
  <c r="F41" i="113"/>
  <c r="F46" i="113"/>
  <c r="N41" i="113"/>
  <c r="G42" i="113"/>
  <c r="G43" i="113"/>
  <c r="N43" i="113"/>
  <c r="N45" i="113"/>
  <c r="G44" i="113"/>
  <c r="G45" i="113"/>
  <c r="K45" i="113"/>
  <c r="L45" i="113"/>
  <c r="M45" i="113"/>
  <c r="G4" i="112"/>
  <c r="N4" i="112"/>
  <c r="G5" i="112"/>
  <c r="N5" i="112"/>
  <c r="G6" i="112"/>
  <c r="N6" i="112"/>
  <c r="G7" i="112"/>
  <c r="N7" i="112"/>
  <c r="G8" i="112"/>
  <c r="N8" i="112"/>
  <c r="G9" i="112"/>
  <c r="K9" i="112"/>
  <c r="L9" i="112"/>
  <c r="M9" i="112"/>
  <c r="G10" i="112"/>
  <c r="N10" i="112"/>
  <c r="G11" i="112"/>
  <c r="N11" i="112"/>
  <c r="G12" i="112"/>
  <c r="N12" i="112"/>
  <c r="G13" i="112"/>
  <c r="N13" i="112"/>
  <c r="D14" i="112"/>
  <c r="E14" i="112"/>
  <c r="F14" i="112"/>
  <c r="N14" i="112"/>
  <c r="G15" i="112"/>
  <c r="N15" i="112"/>
  <c r="G16" i="112"/>
  <c r="N16" i="112"/>
  <c r="G17" i="112"/>
  <c r="K17" i="112"/>
  <c r="L17" i="112"/>
  <c r="M17" i="112"/>
  <c r="G18" i="112"/>
  <c r="N18" i="112"/>
  <c r="G19" i="112"/>
  <c r="N19" i="112"/>
  <c r="G20" i="112"/>
  <c r="N20" i="112"/>
  <c r="G21" i="112"/>
  <c r="N21" i="112"/>
  <c r="G22" i="112"/>
  <c r="N22" i="112"/>
  <c r="G23" i="112"/>
  <c r="N23" i="112"/>
  <c r="G24" i="112"/>
  <c r="N24" i="112"/>
  <c r="G25" i="112"/>
  <c r="N25" i="112"/>
  <c r="G26" i="112"/>
  <c r="N26" i="112"/>
  <c r="G27" i="112"/>
  <c r="N27" i="112"/>
  <c r="D28" i="112"/>
  <c r="E28" i="112"/>
  <c r="F28" i="112"/>
  <c r="K28" i="112"/>
  <c r="L28" i="112"/>
  <c r="M28" i="112"/>
  <c r="G29" i="112"/>
  <c r="N29" i="112"/>
  <c r="G30" i="112"/>
  <c r="N30" i="112"/>
  <c r="G31" i="112"/>
  <c r="N31" i="112"/>
  <c r="G32" i="112"/>
  <c r="N32" i="112"/>
  <c r="G33" i="112"/>
  <c r="N33" i="112"/>
  <c r="D34" i="112"/>
  <c r="E34" i="112"/>
  <c r="F34" i="112"/>
  <c r="K34" i="112"/>
  <c r="L34" i="112"/>
  <c r="M34" i="112"/>
  <c r="G35" i="112"/>
  <c r="N35" i="112"/>
  <c r="G36" i="112"/>
  <c r="N36" i="112"/>
  <c r="G37" i="112"/>
  <c r="N37" i="112"/>
  <c r="G38" i="112"/>
  <c r="K38" i="112"/>
  <c r="L38" i="112"/>
  <c r="M38" i="112"/>
  <c r="G39" i="112"/>
  <c r="G40" i="112"/>
  <c r="D46" i="112"/>
  <c r="D41" i="112"/>
  <c r="E41" i="112"/>
  <c r="E46" i="112"/>
  <c r="F41" i="112"/>
  <c r="F46" i="112"/>
  <c r="N41" i="112"/>
  <c r="G42" i="112"/>
  <c r="G43" i="112"/>
  <c r="N43" i="112"/>
  <c r="N45" i="112"/>
  <c r="G44" i="112"/>
  <c r="G45" i="112"/>
  <c r="K45" i="112"/>
  <c r="L45" i="112"/>
  <c r="M45" i="112"/>
  <c r="G4" i="111"/>
  <c r="N4" i="111"/>
  <c r="G5" i="111"/>
  <c r="N5" i="111"/>
  <c r="G6" i="111"/>
  <c r="N6" i="111"/>
  <c r="G7" i="111"/>
  <c r="N7" i="111"/>
  <c r="G8" i="111"/>
  <c r="N8" i="111"/>
  <c r="G9" i="111"/>
  <c r="K9" i="111"/>
  <c r="L9" i="111"/>
  <c r="M9" i="111"/>
  <c r="G10" i="111"/>
  <c r="N10" i="111"/>
  <c r="G11" i="111"/>
  <c r="N11" i="111"/>
  <c r="G12" i="111"/>
  <c r="N12" i="111"/>
  <c r="G13" i="111"/>
  <c r="N13" i="111"/>
  <c r="D14" i="111"/>
  <c r="E14" i="111"/>
  <c r="F14" i="111"/>
  <c r="N14" i="111"/>
  <c r="G15" i="111"/>
  <c r="N15" i="111"/>
  <c r="G16" i="111"/>
  <c r="N16" i="111"/>
  <c r="G17" i="111"/>
  <c r="K17" i="111"/>
  <c r="L17" i="111"/>
  <c r="M17" i="111"/>
  <c r="G18" i="111"/>
  <c r="N18" i="111"/>
  <c r="G19" i="111"/>
  <c r="N19" i="111"/>
  <c r="G20" i="111"/>
  <c r="N20" i="111"/>
  <c r="G21" i="111"/>
  <c r="N21" i="111"/>
  <c r="G22" i="111"/>
  <c r="N22" i="111"/>
  <c r="G23" i="111"/>
  <c r="N23" i="111"/>
  <c r="G24" i="111"/>
  <c r="N24" i="111"/>
  <c r="G25" i="111"/>
  <c r="N25" i="111"/>
  <c r="G26" i="111"/>
  <c r="N26" i="111"/>
  <c r="G27" i="111"/>
  <c r="N27" i="111"/>
  <c r="D28" i="111"/>
  <c r="E28" i="111"/>
  <c r="F28" i="111"/>
  <c r="K28" i="111"/>
  <c r="L28" i="111"/>
  <c r="M28" i="111"/>
  <c r="G29" i="111"/>
  <c r="N29" i="111"/>
  <c r="G30" i="111"/>
  <c r="N30" i="111"/>
  <c r="G31" i="111"/>
  <c r="N31" i="111"/>
  <c r="G32" i="111"/>
  <c r="N32" i="111"/>
  <c r="G33" i="111"/>
  <c r="N33" i="111"/>
  <c r="D34" i="111"/>
  <c r="E34" i="111"/>
  <c r="F34" i="111"/>
  <c r="K34" i="111"/>
  <c r="L34" i="111"/>
  <c r="M34" i="111"/>
  <c r="G35" i="111"/>
  <c r="N35" i="111"/>
  <c r="G36" i="111"/>
  <c r="N36" i="111"/>
  <c r="G37" i="111"/>
  <c r="N37" i="111"/>
  <c r="G38" i="111"/>
  <c r="K38" i="111"/>
  <c r="L38" i="111"/>
  <c r="M38" i="111"/>
  <c r="G39" i="111"/>
  <c r="G40" i="111"/>
  <c r="D41" i="111"/>
  <c r="D46" i="111"/>
  <c r="E41" i="111"/>
  <c r="E46" i="111"/>
  <c r="F41" i="111"/>
  <c r="F46" i="111"/>
  <c r="N41" i="111"/>
  <c r="G42" i="111"/>
  <c r="G43" i="111"/>
  <c r="N43" i="111"/>
  <c r="N45" i="111"/>
  <c r="G44" i="111"/>
  <c r="G45" i="111"/>
  <c r="K45" i="111"/>
  <c r="L45" i="111"/>
  <c r="M45" i="111"/>
  <c r="G4" i="110"/>
  <c r="N4" i="110"/>
  <c r="G5" i="110"/>
  <c r="N5" i="110"/>
  <c r="G6" i="110"/>
  <c r="N6" i="110"/>
  <c r="G7" i="110"/>
  <c r="N7" i="110"/>
  <c r="G8" i="110"/>
  <c r="N8" i="110"/>
  <c r="G9" i="110"/>
  <c r="K9" i="110"/>
  <c r="L9" i="110"/>
  <c r="M9" i="110"/>
  <c r="G10" i="110"/>
  <c r="N10" i="110"/>
  <c r="G11" i="110"/>
  <c r="N11" i="110"/>
  <c r="G12" i="110"/>
  <c r="N12" i="110"/>
  <c r="G13" i="110"/>
  <c r="N13" i="110"/>
  <c r="D14" i="110"/>
  <c r="E14" i="110"/>
  <c r="F14" i="110"/>
  <c r="N14" i="110"/>
  <c r="G15" i="110"/>
  <c r="N15" i="110"/>
  <c r="G16" i="110"/>
  <c r="N16" i="110"/>
  <c r="G17" i="110"/>
  <c r="K17" i="110"/>
  <c r="L17" i="110"/>
  <c r="M17" i="110"/>
  <c r="G18" i="110"/>
  <c r="N18" i="110"/>
  <c r="G19" i="110"/>
  <c r="N19" i="110"/>
  <c r="G20" i="110"/>
  <c r="N20" i="110"/>
  <c r="G21" i="110"/>
  <c r="N21" i="110"/>
  <c r="G22" i="110"/>
  <c r="N22" i="110"/>
  <c r="G23" i="110"/>
  <c r="N23" i="110"/>
  <c r="G24" i="110"/>
  <c r="N24" i="110"/>
  <c r="G25" i="110"/>
  <c r="N25" i="110"/>
  <c r="G26" i="110"/>
  <c r="N26" i="110"/>
  <c r="G27" i="110"/>
  <c r="N27" i="110"/>
  <c r="D28" i="110"/>
  <c r="E28" i="110"/>
  <c r="F28" i="110"/>
  <c r="K28" i="110"/>
  <c r="L28" i="110"/>
  <c r="M28" i="110"/>
  <c r="G29" i="110"/>
  <c r="N29" i="110"/>
  <c r="G30" i="110"/>
  <c r="N30" i="110"/>
  <c r="G31" i="110"/>
  <c r="N31" i="110"/>
  <c r="G32" i="110"/>
  <c r="N32" i="110"/>
  <c r="G33" i="110"/>
  <c r="N33" i="110"/>
  <c r="D34" i="110"/>
  <c r="E34" i="110"/>
  <c r="F34" i="110"/>
  <c r="K34" i="110"/>
  <c r="L34" i="110"/>
  <c r="M34" i="110"/>
  <c r="G35" i="110"/>
  <c r="N35" i="110"/>
  <c r="G36" i="110"/>
  <c r="N36" i="110"/>
  <c r="G37" i="110"/>
  <c r="N37" i="110"/>
  <c r="G38" i="110"/>
  <c r="K38" i="110"/>
  <c r="L38" i="110"/>
  <c r="M38" i="110"/>
  <c r="G39" i="110"/>
  <c r="G40" i="110"/>
  <c r="D41" i="110"/>
  <c r="D46" i="110"/>
  <c r="E41" i="110"/>
  <c r="E46" i="110"/>
  <c r="F41" i="110"/>
  <c r="F46" i="110"/>
  <c r="N41" i="110"/>
  <c r="G42" i="110"/>
  <c r="G43" i="110"/>
  <c r="N43" i="110"/>
  <c r="G44" i="110"/>
  <c r="N44" i="110"/>
  <c r="G45" i="110"/>
  <c r="K45" i="110"/>
  <c r="L45" i="110"/>
  <c r="M45" i="110"/>
  <c r="G4" i="109"/>
  <c r="N4" i="109"/>
  <c r="G5" i="109"/>
  <c r="N5" i="109"/>
  <c r="G6" i="109"/>
  <c r="N6" i="109"/>
  <c r="G7" i="109"/>
  <c r="N7" i="109"/>
  <c r="G8" i="109"/>
  <c r="N8" i="109"/>
  <c r="G9" i="109"/>
  <c r="K9" i="109"/>
  <c r="L9" i="109"/>
  <c r="M9" i="109"/>
  <c r="G10" i="109"/>
  <c r="N10" i="109"/>
  <c r="G11" i="109"/>
  <c r="N11" i="109"/>
  <c r="G12" i="109"/>
  <c r="N12" i="109"/>
  <c r="G13" i="109"/>
  <c r="N13" i="109"/>
  <c r="D14" i="109"/>
  <c r="E14" i="109"/>
  <c r="F14" i="109"/>
  <c r="N14" i="109"/>
  <c r="G15" i="109"/>
  <c r="N15" i="109"/>
  <c r="G16" i="109"/>
  <c r="N16" i="109"/>
  <c r="G17" i="109"/>
  <c r="K17" i="109"/>
  <c r="L17" i="109"/>
  <c r="M17" i="109"/>
  <c r="G18" i="109"/>
  <c r="N18" i="109"/>
  <c r="G19" i="109"/>
  <c r="N19" i="109"/>
  <c r="G20" i="109"/>
  <c r="N20" i="109"/>
  <c r="G21" i="109"/>
  <c r="N21" i="109"/>
  <c r="G22" i="109"/>
  <c r="N22" i="109"/>
  <c r="G23" i="109"/>
  <c r="N23" i="109"/>
  <c r="G24" i="109"/>
  <c r="N24" i="109"/>
  <c r="G25" i="109"/>
  <c r="N25" i="109"/>
  <c r="G26" i="109"/>
  <c r="N26" i="109"/>
  <c r="G27" i="109"/>
  <c r="N27" i="109"/>
  <c r="D28" i="109"/>
  <c r="E28" i="109"/>
  <c r="F28" i="109"/>
  <c r="K28" i="109"/>
  <c r="L28" i="109"/>
  <c r="M28" i="109"/>
  <c r="G29" i="109"/>
  <c r="N29" i="109"/>
  <c r="G30" i="109"/>
  <c r="N30" i="109"/>
  <c r="G31" i="109"/>
  <c r="N31" i="109"/>
  <c r="G32" i="109"/>
  <c r="N32" i="109"/>
  <c r="G33" i="109"/>
  <c r="N33" i="109"/>
  <c r="D34" i="109"/>
  <c r="E34" i="109"/>
  <c r="F34" i="109"/>
  <c r="K34" i="109"/>
  <c r="L34" i="109"/>
  <c r="M34" i="109"/>
  <c r="G35" i="109"/>
  <c r="N35" i="109"/>
  <c r="G36" i="109"/>
  <c r="N36" i="109"/>
  <c r="G37" i="109"/>
  <c r="N37" i="109"/>
  <c r="G38" i="109"/>
  <c r="K38" i="109"/>
  <c r="L38" i="109"/>
  <c r="M38" i="109"/>
  <c r="G39" i="109"/>
  <c r="G40" i="109"/>
  <c r="D41" i="109"/>
  <c r="D46" i="109"/>
  <c r="E41" i="109"/>
  <c r="E46" i="109"/>
  <c r="F41" i="109"/>
  <c r="F46" i="109"/>
  <c r="N41" i="109"/>
  <c r="G42" i="109"/>
  <c r="G43" i="109"/>
  <c r="N43" i="109"/>
  <c r="G44" i="109"/>
  <c r="N44" i="109"/>
  <c r="G45" i="109"/>
  <c r="K45" i="109"/>
  <c r="L45" i="109"/>
  <c r="M45" i="109"/>
  <c r="G4" i="108"/>
  <c r="N4" i="108"/>
  <c r="G5" i="108"/>
  <c r="N5" i="108"/>
  <c r="G6" i="108"/>
  <c r="N6" i="108"/>
  <c r="G7" i="108"/>
  <c r="N7" i="108"/>
  <c r="G8" i="108"/>
  <c r="N8" i="108"/>
  <c r="G9" i="108"/>
  <c r="K9" i="108"/>
  <c r="L9" i="108"/>
  <c r="M9" i="108"/>
  <c r="G10" i="108"/>
  <c r="N10" i="108"/>
  <c r="G11" i="108"/>
  <c r="N11" i="108"/>
  <c r="G12" i="108"/>
  <c r="N12" i="108"/>
  <c r="G13" i="108"/>
  <c r="N13" i="108"/>
  <c r="D14" i="108"/>
  <c r="E14" i="108"/>
  <c r="F14" i="108"/>
  <c r="N14" i="108"/>
  <c r="G15" i="108"/>
  <c r="N15" i="108"/>
  <c r="G16" i="108"/>
  <c r="N16" i="108"/>
  <c r="G17" i="108"/>
  <c r="K17" i="108"/>
  <c r="L17" i="108"/>
  <c r="M17" i="108"/>
  <c r="G18" i="108"/>
  <c r="N18" i="108"/>
  <c r="G19" i="108"/>
  <c r="N19" i="108"/>
  <c r="G20" i="108"/>
  <c r="N20" i="108"/>
  <c r="G21" i="108"/>
  <c r="N21" i="108"/>
  <c r="G22" i="108"/>
  <c r="N22" i="108"/>
  <c r="G23" i="108"/>
  <c r="N23" i="108"/>
  <c r="G24" i="108"/>
  <c r="N24" i="108"/>
  <c r="G25" i="108"/>
  <c r="N25" i="108"/>
  <c r="G26" i="108"/>
  <c r="N26" i="108"/>
  <c r="G27" i="108"/>
  <c r="N27" i="108"/>
  <c r="D28" i="108"/>
  <c r="E28" i="108"/>
  <c r="F28" i="108"/>
  <c r="K28" i="108"/>
  <c r="L28" i="108"/>
  <c r="M28" i="108"/>
  <c r="G29" i="108"/>
  <c r="N29" i="108"/>
  <c r="G30" i="108"/>
  <c r="N30" i="108"/>
  <c r="G31" i="108"/>
  <c r="N31" i="108"/>
  <c r="G32" i="108"/>
  <c r="N32" i="108"/>
  <c r="G33" i="108"/>
  <c r="N33" i="108"/>
  <c r="D34" i="108"/>
  <c r="E34" i="108"/>
  <c r="F34" i="108"/>
  <c r="K34" i="108"/>
  <c r="L34" i="108"/>
  <c r="M34" i="108"/>
  <c r="G35" i="108"/>
  <c r="N35" i="108"/>
  <c r="G36" i="108"/>
  <c r="N36" i="108"/>
  <c r="G37" i="108"/>
  <c r="N37" i="108"/>
  <c r="G38" i="108"/>
  <c r="K38" i="108"/>
  <c r="L38" i="108"/>
  <c r="M38" i="108"/>
  <c r="G39" i="108"/>
  <c r="G40" i="108"/>
  <c r="D41" i="108"/>
  <c r="D46" i="108"/>
  <c r="E41" i="108"/>
  <c r="E46" i="108"/>
  <c r="F41" i="108"/>
  <c r="F46" i="108"/>
  <c r="N41" i="108"/>
  <c r="G42" i="108"/>
  <c r="G43" i="108"/>
  <c r="G44" i="108"/>
  <c r="N44" i="108"/>
  <c r="N45" i="108"/>
  <c r="G45" i="108"/>
  <c r="K45" i="108"/>
  <c r="L45" i="108"/>
  <c r="M45" i="108"/>
  <c r="D14" i="107"/>
  <c r="D28" i="107"/>
  <c r="D34" i="107"/>
  <c r="D41" i="107"/>
  <c r="D46" i="107"/>
  <c r="K9" i="107"/>
  <c r="K17" i="107"/>
  <c r="K28" i="107"/>
  <c r="K34" i="107"/>
  <c r="K38" i="107"/>
  <c r="G4" i="107"/>
  <c r="N4" i="107"/>
  <c r="G5" i="107"/>
  <c r="N5" i="107"/>
  <c r="G6" i="107"/>
  <c r="N6" i="107"/>
  <c r="G7" i="107"/>
  <c r="N7" i="107"/>
  <c r="G8" i="107"/>
  <c r="N8" i="107"/>
  <c r="G9" i="107"/>
  <c r="L9" i="107"/>
  <c r="M9" i="107"/>
  <c r="G10" i="107"/>
  <c r="N10" i="107"/>
  <c r="G11" i="107"/>
  <c r="N11" i="107"/>
  <c r="G12" i="107"/>
  <c r="N12" i="107"/>
  <c r="G13" i="107"/>
  <c r="N13" i="107"/>
  <c r="E14" i="107"/>
  <c r="F14" i="107"/>
  <c r="N14" i="107"/>
  <c r="G15" i="107"/>
  <c r="N15" i="107"/>
  <c r="G16" i="107"/>
  <c r="N16" i="107"/>
  <c r="G17" i="107"/>
  <c r="L17" i="107"/>
  <c r="M17" i="107"/>
  <c r="G18" i="107"/>
  <c r="N18" i="107"/>
  <c r="G19" i="107"/>
  <c r="N19" i="107"/>
  <c r="G20" i="107"/>
  <c r="N20" i="107"/>
  <c r="G21" i="107"/>
  <c r="N21" i="107"/>
  <c r="G22" i="107"/>
  <c r="N22" i="107"/>
  <c r="G23" i="107"/>
  <c r="N23" i="107"/>
  <c r="G24" i="107"/>
  <c r="N24" i="107"/>
  <c r="G25" i="107"/>
  <c r="N25" i="107"/>
  <c r="G26" i="107"/>
  <c r="N26" i="107"/>
  <c r="G27" i="107"/>
  <c r="N27" i="107"/>
  <c r="E28" i="107"/>
  <c r="F28" i="107"/>
  <c r="L28" i="107"/>
  <c r="M28" i="107"/>
  <c r="G29" i="107"/>
  <c r="N29" i="107"/>
  <c r="G30" i="107"/>
  <c r="N30" i="107"/>
  <c r="G31" i="107"/>
  <c r="N31" i="107"/>
  <c r="G32" i="107"/>
  <c r="N32" i="107"/>
  <c r="G33" i="107"/>
  <c r="N33" i="107"/>
  <c r="E34" i="107"/>
  <c r="F34" i="107"/>
  <c r="L34" i="107"/>
  <c r="M34" i="107"/>
  <c r="G35" i="107"/>
  <c r="N35" i="107"/>
  <c r="G36" i="107"/>
  <c r="N36" i="107"/>
  <c r="G37" i="107"/>
  <c r="N37" i="107"/>
  <c r="G38" i="107"/>
  <c r="L38" i="107"/>
  <c r="M38" i="107"/>
  <c r="G39" i="107"/>
  <c r="G40" i="107"/>
  <c r="E41" i="107"/>
  <c r="E46" i="107"/>
  <c r="F41" i="107"/>
  <c r="F46" i="107"/>
  <c r="N41" i="107"/>
  <c r="G42" i="107"/>
  <c r="G43" i="107"/>
  <c r="N43" i="107"/>
  <c r="G44" i="107"/>
  <c r="N44" i="107"/>
  <c r="G45" i="107"/>
  <c r="K45" i="107"/>
  <c r="L45" i="107"/>
  <c r="M45" i="107"/>
  <c r="G4" i="106"/>
  <c r="N4" i="106"/>
  <c r="G5" i="106"/>
  <c r="N5" i="106"/>
  <c r="G6" i="106"/>
  <c r="N6" i="106"/>
  <c r="G7" i="106"/>
  <c r="N7" i="106"/>
  <c r="G8" i="106"/>
  <c r="N8" i="106"/>
  <c r="G9" i="106"/>
  <c r="K9" i="106"/>
  <c r="L9" i="106"/>
  <c r="M9" i="106"/>
  <c r="G10" i="106"/>
  <c r="N10" i="106"/>
  <c r="G11" i="106"/>
  <c r="N11" i="106"/>
  <c r="G12" i="106"/>
  <c r="N12" i="106"/>
  <c r="G13" i="106"/>
  <c r="N13" i="106"/>
  <c r="D14" i="106"/>
  <c r="E14" i="106"/>
  <c r="F14" i="106"/>
  <c r="N14" i="106"/>
  <c r="G15" i="106"/>
  <c r="N15" i="106"/>
  <c r="G16" i="106"/>
  <c r="N16" i="106"/>
  <c r="G17" i="106"/>
  <c r="K17" i="106"/>
  <c r="L17" i="106"/>
  <c r="M17" i="106"/>
  <c r="G18" i="106"/>
  <c r="N18" i="106"/>
  <c r="G19" i="106"/>
  <c r="N19" i="106"/>
  <c r="G20" i="106"/>
  <c r="N20" i="106"/>
  <c r="G21" i="106"/>
  <c r="N21" i="106"/>
  <c r="G22" i="106"/>
  <c r="N22" i="106"/>
  <c r="G23" i="106"/>
  <c r="N23" i="106"/>
  <c r="G24" i="106"/>
  <c r="N24" i="106"/>
  <c r="G25" i="106"/>
  <c r="N25" i="106"/>
  <c r="G26" i="106"/>
  <c r="N26" i="106"/>
  <c r="G27" i="106"/>
  <c r="N27" i="106"/>
  <c r="D28" i="106"/>
  <c r="E28" i="106"/>
  <c r="F28" i="106"/>
  <c r="K28" i="106"/>
  <c r="L28" i="106"/>
  <c r="M28" i="106"/>
  <c r="G29" i="106"/>
  <c r="N29" i="106"/>
  <c r="G30" i="106"/>
  <c r="N30" i="106"/>
  <c r="G31" i="106"/>
  <c r="N31" i="106"/>
  <c r="G32" i="106"/>
  <c r="N32" i="106"/>
  <c r="G33" i="106"/>
  <c r="N33" i="106"/>
  <c r="D34" i="106"/>
  <c r="E34" i="106"/>
  <c r="F34" i="106"/>
  <c r="K34" i="106"/>
  <c r="L34" i="106"/>
  <c r="M34" i="106"/>
  <c r="G35" i="106"/>
  <c r="N35" i="106"/>
  <c r="G36" i="106"/>
  <c r="N36" i="106"/>
  <c r="G37" i="106"/>
  <c r="N37" i="106"/>
  <c r="N38" i="106"/>
  <c r="G38" i="106"/>
  <c r="K38" i="106"/>
  <c r="L38" i="106"/>
  <c r="M38" i="106"/>
  <c r="G39" i="106"/>
  <c r="G40" i="106"/>
  <c r="D41" i="106"/>
  <c r="D46" i="106"/>
  <c r="E41" i="106"/>
  <c r="E46" i="106"/>
  <c r="F41" i="106"/>
  <c r="F46" i="106"/>
  <c r="N41" i="106"/>
  <c r="G42" i="106"/>
  <c r="G43" i="106"/>
  <c r="N43" i="106"/>
  <c r="G44" i="106"/>
  <c r="N44" i="106"/>
  <c r="G45" i="106"/>
  <c r="K45" i="106"/>
  <c r="L45" i="106"/>
  <c r="M45" i="106"/>
  <c r="G33" i="105"/>
  <c r="G4" i="105"/>
  <c r="N4" i="105"/>
  <c r="G5" i="105"/>
  <c r="N5" i="105"/>
  <c r="G6" i="105"/>
  <c r="N6" i="105"/>
  <c r="G7" i="105"/>
  <c r="N7" i="105"/>
  <c r="G8" i="105"/>
  <c r="N8" i="105"/>
  <c r="G9" i="105"/>
  <c r="K9" i="105"/>
  <c r="L9" i="105"/>
  <c r="M9" i="105"/>
  <c r="G10" i="105"/>
  <c r="N10" i="105"/>
  <c r="G11" i="105"/>
  <c r="N11" i="105"/>
  <c r="G12" i="105"/>
  <c r="N12" i="105"/>
  <c r="G13" i="105"/>
  <c r="N13" i="105"/>
  <c r="D14" i="105"/>
  <c r="E14" i="105"/>
  <c r="F14" i="105"/>
  <c r="N14" i="105"/>
  <c r="G15" i="105"/>
  <c r="N15" i="105"/>
  <c r="G16" i="105"/>
  <c r="N16" i="105"/>
  <c r="G17" i="105"/>
  <c r="K17" i="105"/>
  <c r="L17" i="105"/>
  <c r="M17" i="105"/>
  <c r="G18" i="105"/>
  <c r="N18" i="105"/>
  <c r="G19" i="105"/>
  <c r="N19" i="105"/>
  <c r="G20" i="105"/>
  <c r="N20" i="105"/>
  <c r="G21" i="105"/>
  <c r="N21" i="105"/>
  <c r="G22" i="105"/>
  <c r="N22" i="105"/>
  <c r="G23" i="105"/>
  <c r="N23" i="105"/>
  <c r="G24" i="105"/>
  <c r="N24" i="105"/>
  <c r="G25" i="105"/>
  <c r="N25" i="105"/>
  <c r="G26" i="105"/>
  <c r="N26" i="105"/>
  <c r="G27" i="105"/>
  <c r="N27" i="105"/>
  <c r="D28" i="105"/>
  <c r="E28" i="105"/>
  <c r="F28" i="105"/>
  <c r="K28" i="105"/>
  <c r="L28" i="105"/>
  <c r="M28" i="105"/>
  <c r="G29" i="105"/>
  <c r="N29" i="105"/>
  <c r="G30" i="105"/>
  <c r="N30" i="105"/>
  <c r="G31" i="105"/>
  <c r="N31" i="105"/>
  <c r="G32" i="105"/>
  <c r="G34" i="105"/>
  <c r="N32" i="105"/>
  <c r="N33" i="105"/>
  <c r="D34" i="105"/>
  <c r="E34" i="105"/>
  <c r="F34" i="105"/>
  <c r="K34" i="105"/>
  <c r="L34" i="105"/>
  <c r="M34" i="105"/>
  <c r="G35" i="105"/>
  <c r="N35" i="105"/>
  <c r="G36" i="105"/>
  <c r="N36" i="105"/>
  <c r="G37" i="105"/>
  <c r="N37" i="105"/>
  <c r="G38" i="105"/>
  <c r="K38" i="105"/>
  <c r="L38" i="105"/>
  <c r="M38" i="105"/>
  <c r="G39" i="105"/>
  <c r="G40" i="105"/>
  <c r="D46" i="105"/>
  <c r="D41" i="105"/>
  <c r="E41" i="105"/>
  <c r="E46" i="105"/>
  <c r="F41" i="105"/>
  <c r="F46" i="105"/>
  <c r="N41" i="105"/>
  <c r="G42" i="105"/>
  <c r="G43" i="105"/>
  <c r="N43" i="105"/>
  <c r="G44" i="105"/>
  <c r="N44" i="105"/>
  <c r="N45" i="105"/>
  <c r="G45" i="105"/>
  <c r="K45" i="105"/>
  <c r="L45" i="105"/>
  <c r="M45" i="105"/>
  <c r="G4" i="104"/>
  <c r="N4" i="104"/>
  <c r="G5" i="104"/>
  <c r="N5" i="104"/>
  <c r="G6" i="104"/>
  <c r="N6" i="104"/>
  <c r="G7" i="104"/>
  <c r="N7" i="104"/>
  <c r="G8" i="104"/>
  <c r="N8" i="104"/>
  <c r="G9" i="104"/>
  <c r="K9" i="104"/>
  <c r="L9" i="104"/>
  <c r="M9" i="104"/>
  <c r="G10" i="104"/>
  <c r="N10" i="104"/>
  <c r="G11" i="104"/>
  <c r="N11" i="104"/>
  <c r="G12" i="104"/>
  <c r="N12" i="104"/>
  <c r="G13" i="104"/>
  <c r="N13" i="104"/>
  <c r="D14" i="104"/>
  <c r="E14" i="104"/>
  <c r="F14" i="104"/>
  <c r="N14" i="104"/>
  <c r="G15" i="104"/>
  <c r="N15" i="104"/>
  <c r="G16" i="104"/>
  <c r="N16" i="104"/>
  <c r="G17" i="104"/>
  <c r="K17" i="104"/>
  <c r="L17" i="104"/>
  <c r="M17" i="104"/>
  <c r="G18" i="104"/>
  <c r="N18" i="104"/>
  <c r="G19" i="104"/>
  <c r="N19" i="104"/>
  <c r="G20" i="104"/>
  <c r="N20" i="104"/>
  <c r="G21" i="104"/>
  <c r="N21" i="104"/>
  <c r="G22" i="104"/>
  <c r="N22" i="104"/>
  <c r="G23" i="104"/>
  <c r="N23" i="104"/>
  <c r="G24" i="104"/>
  <c r="N24" i="104"/>
  <c r="G25" i="104"/>
  <c r="N25" i="104"/>
  <c r="G26" i="104"/>
  <c r="N26" i="104"/>
  <c r="G27" i="104"/>
  <c r="N27" i="104"/>
  <c r="D28" i="104"/>
  <c r="E28" i="104"/>
  <c r="F28" i="104"/>
  <c r="K28" i="104"/>
  <c r="L28" i="104"/>
  <c r="M28" i="104"/>
  <c r="G29" i="104"/>
  <c r="N29" i="104"/>
  <c r="G30" i="104"/>
  <c r="N30" i="104"/>
  <c r="G31" i="104"/>
  <c r="N31" i="104"/>
  <c r="G32" i="104"/>
  <c r="N32" i="104"/>
  <c r="G33" i="104"/>
  <c r="N33" i="104"/>
  <c r="D34" i="104"/>
  <c r="E34" i="104"/>
  <c r="F34" i="104"/>
  <c r="K34" i="104"/>
  <c r="L34" i="104"/>
  <c r="M34" i="104"/>
  <c r="G35" i="104"/>
  <c r="N35" i="104"/>
  <c r="G36" i="104"/>
  <c r="N36" i="104"/>
  <c r="G37" i="104"/>
  <c r="N37" i="104"/>
  <c r="G38" i="104"/>
  <c r="K38" i="104"/>
  <c r="L38" i="104"/>
  <c r="M38" i="104"/>
  <c r="G39" i="104"/>
  <c r="G40" i="104"/>
  <c r="D41" i="104"/>
  <c r="D46" i="104"/>
  <c r="E41" i="104"/>
  <c r="E46" i="104"/>
  <c r="F41" i="104"/>
  <c r="F46" i="104"/>
  <c r="N41" i="104"/>
  <c r="G42" i="104"/>
  <c r="G43" i="104"/>
  <c r="N43" i="104"/>
  <c r="G44" i="104"/>
  <c r="N44" i="104"/>
  <c r="G45" i="104"/>
  <c r="K45" i="104"/>
  <c r="L45" i="104"/>
  <c r="M45" i="104"/>
  <c r="G4" i="103"/>
  <c r="N4" i="103"/>
  <c r="G5" i="103"/>
  <c r="N5" i="103"/>
  <c r="G6" i="103"/>
  <c r="N6" i="103"/>
  <c r="G7" i="103"/>
  <c r="N7" i="103"/>
  <c r="G8" i="103"/>
  <c r="N8" i="103"/>
  <c r="G9" i="103"/>
  <c r="K9" i="103"/>
  <c r="L9" i="103"/>
  <c r="M9" i="103"/>
  <c r="G10" i="103"/>
  <c r="N10" i="103"/>
  <c r="G11" i="103"/>
  <c r="N11" i="103"/>
  <c r="G12" i="103"/>
  <c r="N12" i="103"/>
  <c r="G13" i="103"/>
  <c r="N13" i="103"/>
  <c r="D14" i="103"/>
  <c r="E14" i="103"/>
  <c r="F14" i="103"/>
  <c r="N14" i="103"/>
  <c r="G15" i="103"/>
  <c r="N15" i="103"/>
  <c r="G16" i="103"/>
  <c r="N16" i="103"/>
  <c r="G17" i="103"/>
  <c r="K17" i="103"/>
  <c r="L17" i="103"/>
  <c r="M17" i="103"/>
  <c r="G18" i="103"/>
  <c r="N18" i="103"/>
  <c r="G19" i="103"/>
  <c r="N19" i="103"/>
  <c r="G20" i="103"/>
  <c r="N20" i="103"/>
  <c r="G21" i="103"/>
  <c r="N21" i="103"/>
  <c r="G22" i="103"/>
  <c r="N22" i="103"/>
  <c r="G23" i="103"/>
  <c r="N23" i="103"/>
  <c r="G24" i="103"/>
  <c r="N24" i="103"/>
  <c r="G25" i="103"/>
  <c r="N25" i="103"/>
  <c r="G26" i="103"/>
  <c r="N26" i="103"/>
  <c r="G27" i="103"/>
  <c r="N27" i="103"/>
  <c r="D28" i="103"/>
  <c r="E28" i="103"/>
  <c r="F28" i="103"/>
  <c r="K28" i="103"/>
  <c r="L28" i="103"/>
  <c r="M28" i="103"/>
  <c r="G29" i="103"/>
  <c r="N29" i="103"/>
  <c r="G30" i="103"/>
  <c r="N30" i="103"/>
  <c r="G31" i="103"/>
  <c r="N31" i="103"/>
  <c r="G32" i="103"/>
  <c r="N32" i="103"/>
  <c r="G33" i="103"/>
  <c r="N33" i="103"/>
  <c r="D34" i="103"/>
  <c r="E34" i="103"/>
  <c r="F34" i="103"/>
  <c r="K34" i="103"/>
  <c r="L34" i="103"/>
  <c r="M34" i="103"/>
  <c r="G35" i="103"/>
  <c r="N35" i="103"/>
  <c r="G36" i="103"/>
  <c r="N36" i="103"/>
  <c r="G37" i="103"/>
  <c r="N37" i="103"/>
  <c r="G38" i="103"/>
  <c r="K38" i="103"/>
  <c r="L38" i="103"/>
  <c r="M38" i="103"/>
  <c r="G39" i="103"/>
  <c r="G40" i="103"/>
  <c r="D41" i="103"/>
  <c r="D46" i="103"/>
  <c r="E41" i="103"/>
  <c r="E46" i="103"/>
  <c r="F41" i="103"/>
  <c r="F46" i="103"/>
  <c r="N41" i="103"/>
  <c r="G42" i="103"/>
  <c r="G43" i="103"/>
  <c r="N43" i="103"/>
  <c r="G44" i="103"/>
  <c r="N44" i="103"/>
  <c r="G45" i="103"/>
  <c r="K45" i="103"/>
  <c r="L45" i="103"/>
  <c r="M45" i="103"/>
  <c r="N41" i="102"/>
  <c r="G4" i="102"/>
  <c r="N4" i="102"/>
  <c r="G5" i="102"/>
  <c r="N5" i="102"/>
  <c r="G6" i="102"/>
  <c r="N6" i="102"/>
  <c r="G7" i="102"/>
  <c r="N7" i="102"/>
  <c r="G8" i="102"/>
  <c r="N8" i="102"/>
  <c r="G9" i="102"/>
  <c r="K9" i="102"/>
  <c r="L9" i="102"/>
  <c r="M9" i="102"/>
  <c r="G10" i="102"/>
  <c r="N10" i="102"/>
  <c r="G11" i="102"/>
  <c r="N11" i="102"/>
  <c r="G12" i="102"/>
  <c r="N12" i="102"/>
  <c r="G13" i="102"/>
  <c r="N13" i="102"/>
  <c r="D14" i="102"/>
  <c r="E14" i="102"/>
  <c r="F14" i="102"/>
  <c r="N14" i="102"/>
  <c r="G15" i="102"/>
  <c r="N15" i="102"/>
  <c r="G16" i="102"/>
  <c r="N16" i="102"/>
  <c r="G17" i="102"/>
  <c r="K17" i="102"/>
  <c r="L17" i="102"/>
  <c r="M17" i="102"/>
  <c r="G18" i="102"/>
  <c r="N18" i="102"/>
  <c r="G19" i="102"/>
  <c r="N19" i="102"/>
  <c r="G20" i="102"/>
  <c r="N20" i="102"/>
  <c r="G21" i="102"/>
  <c r="N21" i="102"/>
  <c r="G22" i="102"/>
  <c r="N22" i="102"/>
  <c r="G23" i="102"/>
  <c r="N23" i="102"/>
  <c r="G24" i="102"/>
  <c r="N24" i="102"/>
  <c r="G25" i="102"/>
  <c r="N25" i="102"/>
  <c r="G26" i="102"/>
  <c r="N26" i="102"/>
  <c r="G27" i="102"/>
  <c r="N27" i="102"/>
  <c r="D28" i="102"/>
  <c r="E28" i="102"/>
  <c r="F28" i="102"/>
  <c r="K28" i="102"/>
  <c r="L28" i="102"/>
  <c r="M28" i="102"/>
  <c r="G29" i="102"/>
  <c r="N29" i="102"/>
  <c r="G30" i="102"/>
  <c r="N30" i="102"/>
  <c r="G31" i="102"/>
  <c r="N31" i="102"/>
  <c r="G32" i="102"/>
  <c r="N32" i="102"/>
  <c r="G33" i="102"/>
  <c r="N33" i="102"/>
  <c r="N34" i="102"/>
  <c r="D34" i="102"/>
  <c r="E34" i="102"/>
  <c r="F34" i="102"/>
  <c r="K34" i="102"/>
  <c r="L34" i="102"/>
  <c r="M34" i="102"/>
  <c r="G35" i="102"/>
  <c r="N35" i="102"/>
  <c r="G36" i="102"/>
  <c r="N36" i="102"/>
  <c r="G37" i="102"/>
  <c r="N37" i="102"/>
  <c r="G38" i="102"/>
  <c r="K38" i="102"/>
  <c r="L38" i="102"/>
  <c r="M38" i="102"/>
  <c r="G39" i="102"/>
  <c r="G40" i="102"/>
  <c r="D41" i="102"/>
  <c r="D46" i="102"/>
  <c r="E41" i="102"/>
  <c r="E46" i="102"/>
  <c r="F41" i="102"/>
  <c r="F46" i="102"/>
  <c r="G42" i="102"/>
  <c r="G43" i="102"/>
  <c r="N43" i="102"/>
  <c r="G44" i="102"/>
  <c r="N44" i="102"/>
  <c r="G45" i="102"/>
  <c r="K45" i="102"/>
  <c r="L45" i="102"/>
  <c r="M45" i="102"/>
  <c r="E14" i="101"/>
  <c r="E28" i="101"/>
  <c r="E34" i="101"/>
  <c r="E41" i="101"/>
  <c r="E46" i="101"/>
  <c r="L9" i="101"/>
  <c r="L17" i="101"/>
  <c r="L28" i="101"/>
  <c r="L34" i="101"/>
  <c r="L38" i="101"/>
  <c r="D14" i="101"/>
  <c r="D28" i="101"/>
  <c r="D34" i="101"/>
  <c r="D41" i="101"/>
  <c r="D46" i="101"/>
  <c r="K9" i="101"/>
  <c r="K17" i="101"/>
  <c r="K28" i="101"/>
  <c r="K34" i="101"/>
  <c r="K38" i="101"/>
  <c r="F14" i="101"/>
  <c r="F28" i="101"/>
  <c r="F34" i="101"/>
  <c r="F41" i="101"/>
  <c r="F46" i="101"/>
  <c r="M9" i="101"/>
  <c r="M17" i="101"/>
  <c r="M28" i="101"/>
  <c r="M34" i="101"/>
  <c r="M38" i="101"/>
  <c r="N43" i="101"/>
  <c r="G4" i="101"/>
  <c r="N4" i="101"/>
  <c r="G5" i="101"/>
  <c r="N5" i="101"/>
  <c r="G6" i="101"/>
  <c r="N6" i="101"/>
  <c r="G7" i="101"/>
  <c r="N7" i="101"/>
  <c r="G8" i="101"/>
  <c r="N8" i="101"/>
  <c r="G9" i="101"/>
  <c r="G10" i="101"/>
  <c r="N10" i="101"/>
  <c r="G11" i="101"/>
  <c r="N11" i="101"/>
  <c r="G12" i="101"/>
  <c r="N12" i="101"/>
  <c r="G13" i="101"/>
  <c r="N13" i="101"/>
  <c r="N14" i="101"/>
  <c r="G15" i="101"/>
  <c r="N15" i="101"/>
  <c r="G16" i="101"/>
  <c r="N16" i="101"/>
  <c r="N17" i="101"/>
  <c r="G17" i="101"/>
  <c r="G18" i="101"/>
  <c r="N18" i="101"/>
  <c r="G19" i="101"/>
  <c r="N19" i="101"/>
  <c r="G20" i="101"/>
  <c r="N20" i="101"/>
  <c r="G21" i="101"/>
  <c r="N21" i="101"/>
  <c r="G22" i="101"/>
  <c r="N22" i="101"/>
  <c r="G23" i="101"/>
  <c r="N23" i="101"/>
  <c r="G24" i="101"/>
  <c r="N24" i="101"/>
  <c r="G25" i="101"/>
  <c r="N25" i="101"/>
  <c r="G26" i="101"/>
  <c r="N26" i="101"/>
  <c r="G27" i="101"/>
  <c r="N27" i="101"/>
  <c r="G29" i="101"/>
  <c r="N29" i="101"/>
  <c r="G30" i="101"/>
  <c r="N30" i="101"/>
  <c r="G31" i="101"/>
  <c r="N31" i="101"/>
  <c r="G32" i="101"/>
  <c r="N32" i="101"/>
  <c r="G33" i="101"/>
  <c r="N33" i="101"/>
  <c r="G35" i="101"/>
  <c r="N35" i="101"/>
  <c r="G36" i="101"/>
  <c r="N36" i="101"/>
  <c r="G37" i="101"/>
  <c r="N37" i="101"/>
  <c r="G38" i="101"/>
  <c r="G39" i="101"/>
  <c r="G40" i="101"/>
  <c r="N41" i="101"/>
  <c r="G42" i="101"/>
  <c r="G43" i="101"/>
  <c r="G44" i="101"/>
  <c r="N44" i="101"/>
  <c r="N45" i="101"/>
  <c r="G45" i="101"/>
  <c r="K45" i="101"/>
  <c r="L45" i="101"/>
  <c r="M45" i="101"/>
  <c r="G4" i="100"/>
  <c r="N44" i="100"/>
  <c r="N4" i="100"/>
  <c r="G5" i="100"/>
  <c r="N5" i="100"/>
  <c r="G6" i="100"/>
  <c r="N6" i="100"/>
  <c r="G7" i="100"/>
  <c r="N7" i="100"/>
  <c r="G8" i="100"/>
  <c r="N8" i="100"/>
  <c r="G9" i="100"/>
  <c r="K9" i="100"/>
  <c r="L9" i="100"/>
  <c r="M9" i="100"/>
  <c r="G10" i="100"/>
  <c r="N10" i="100"/>
  <c r="G11" i="100"/>
  <c r="N11" i="100"/>
  <c r="G12" i="100"/>
  <c r="N12" i="100"/>
  <c r="G13" i="100"/>
  <c r="N13" i="100"/>
  <c r="D14" i="100"/>
  <c r="E14" i="100"/>
  <c r="F14" i="100"/>
  <c r="G14" i="100"/>
  <c r="N14" i="100"/>
  <c r="G15" i="100"/>
  <c r="N15" i="100"/>
  <c r="G16" i="100"/>
  <c r="N16" i="100"/>
  <c r="G17" i="100"/>
  <c r="K17" i="100"/>
  <c r="L17" i="100"/>
  <c r="M17" i="100"/>
  <c r="G18" i="100"/>
  <c r="N18" i="100"/>
  <c r="G19" i="100"/>
  <c r="N19" i="100"/>
  <c r="G20" i="100"/>
  <c r="N20" i="100"/>
  <c r="G21" i="100"/>
  <c r="N21" i="100"/>
  <c r="G22" i="100"/>
  <c r="N22" i="100"/>
  <c r="G23" i="100"/>
  <c r="N23" i="100"/>
  <c r="G24" i="100"/>
  <c r="N24" i="100"/>
  <c r="G25" i="100"/>
  <c r="N25" i="100"/>
  <c r="G26" i="100"/>
  <c r="N26" i="100"/>
  <c r="G27" i="100"/>
  <c r="N27" i="100"/>
  <c r="D28" i="100"/>
  <c r="E28" i="100"/>
  <c r="F28" i="100"/>
  <c r="K28" i="100"/>
  <c r="L28" i="100"/>
  <c r="M28" i="100"/>
  <c r="G29" i="100"/>
  <c r="N29" i="100"/>
  <c r="G30" i="100"/>
  <c r="N30" i="100"/>
  <c r="G31" i="100"/>
  <c r="N31" i="100"/>
  <c r="G32" i="100"/>
  <c r="N32" i="100"/>
  <c r="G33" i="100"/>
  <c r="N33" i="100"/>
  <c r="D34" i="100"/>
  <c r="E34" i="100"/>
  <c r="F34" i="100"/>
  <c r="K34" i="100"/>
  <c r="L34" i="100"/>
  <c r="M34" i="100"/>
  <c r="G35" i="100"/>
  <c r="N35" i="100"/>
  <c r="G36" i="100"/>
  <c r="N36" i="100"/>
  <c r="G37" i="100"/>
  <c r="N37" i="100"/>
  <c r="G38" i="100"/>
  <c r="K38" i="100"/>
  <c r="L38" i="100"/>
  <c r="M38" i="100"/>
  <c r="G39" i="100"/>
  <c r="G40" i="100"/>
  <c r="D41" i="100"/>
  <c r="D46" i="100"/>
  <c r="E41" i="100"/>
  <c r="E46" i="100"/>
  <c r="F41" i="100"/>
  <c r="F46" i="100"/>
  <c r="N41" i="100"/>
  <c r="G42" i="100"/>
  <c r="G43" i="100"/>
  <c r="N43" i="100"/>
  <c r="G44" i="100"/>
  <c r="G45" i="100"/>
  <c r="K45" i="100"/>
  <c r="L45" i="100"/>
  <c r="M45" i="100"/>
  <c r="N44" i="99"/>
  <c r="N4" i="99"/>
  <c r="G5" i="99"/>
  <c r="N5" i="99"/>
  <c r="G6" i="99"/>
  <c r="N6" i="99"/>
  <c r="G7" i="99"/>
  <c r="N7" i="99"/>
  <c r="G8" i="99"/>
  <c r="N8" i="99"/>
  <c r="G9" i="99"/>
  <c r="K9" i="99"/>
  <c r="L9" i="99"/>
  <c r="M9" i="99"/>
  <c r="G10" i="99"/>
  <c r="N10" i="99"/>
  <c r="G11" i="99"/>
  <c r="N11" i="99"/>
  <c r="G12" i="99"/>
  <c r="N12" i="99"/>
  <c r="G13" i="99"/>
  <c r="N13" i="99"/>
  <c r="D14" i="99"/>
  <c r="E14" i="99"/>
  <c r="F14" i="99"/>
  <c r="N14" i="99"/>
  <c r="G15" i="99"/>
  <c r="N15" i="99"/>
  <c r="G16" i="99"/>
  <c r="N16" i="99"/>
  <c r="G17" i="99"/>
  <c r="K17" i="99"/>
  <c r="L17" i="99"/>
  <c r="M17" i="99"/>
  <c r="G18" i="99"/>
  <c r="N18" i="99"/>
  <c r="G19" i="99"/>
  <c r="N19" i="99"/>
  <c r="G20" i="99"/>
  <c r="N20" i="99"/>
  <c r="G21" i="99"/>
  <c r="N21" i="99"/>
  <c r="G22" i="99"/>
  <c r="N22" i="99"/>
  <c r="G23" i="99"/>
  <c r="N23" i="99"/>
  <c r="G24" i="99"/>
  <c r="N24" i="99"/>
  <c r="G25" i="99"/>
  <c r="N25" i="99"/>
  <c r="G26" i="99"/>
  <c r="N26" i="99"/>
  <c r="G27" i="99"/>
  <c r="N27" i="99"/>
  <c r="D28" i="99"/>
  <c r="E28" i="99"/>
  <c r="F28" i="99"/>
  <c r="K28" i="99"/>
  <c r="L28" i="99"/>
  <c r="M28" i="99"/>
  <c r="G29" i="99"/>
  <c r="N29" i="99"/>
  <c r="G30" i="99"/>
  <c r="N30" i="99"/>
  <c r="G31" i="99"/>
  <c r="N31" i="99"/>
  <c r="G32" i="99"/>
  <c r="N32" i="99"/>
  <c r="G33" i="99"/>
  <c r="N33" i="99"/>
  <c r="D34" i="99"/>
  <c r="E34" i="99"/>
  <c r="F34" i="99"/>
  <c r="K34" i="99"/>
  <c r="L34" i="99"/>
  <c r="M34" i="99"/>
  <c r="G35" i="99"/>
  <c r="N35" i="99"/>
  <c r="G36" i="99"/>
  <c r="N36" i="99"/>
  <c r="G37" i="99"/>
  <c r="N37" i="99"/>
  <c r="G38" i="99"/>
  <c r="K38" i="99"/>
  <c r="L38" i="99"/>
  <c r="M38" i="99"/>
  <c r="G39" i="99"/>
  <c r="G40" i="99"/>
  <c r="D41" i="99"/>
  <c r="D46" i="99"/>
  <c r="E41" i="99"/>
  <c r="E46" i="99"/>
  <c r="F41" i="99"/>
  <c r="F46" i="99"/>
  <c r="N41" i="99"/>
  <c r="G42" i="99"/>
  <c r="G43" i="99"/>
  <c r="N43" i="99"/>
  <c r="G44" i="99"/>
  <c r="G45" i="99"/>
  <c r="K45" i="99"/>
  <c r="L45" i="99"/>
  <c r="M45" i="99"/>
  <c r="E14" i="98"/>
  <c r="E28" i="98"/>
  <c r="E34" i="98"/>
  <c r="E41" i="98"/>
  <c r="E46" i="98"/>
  <c r="L9" i="98"/>
  <c r="L17" i="98"/>
  <c r="L28" i="98"/>
  <c r="L34" i="98"/>
  <c r="L38" i="98"/>
  <c r="F14" i="98"/>
  <c r="F28" i="98"/>
  <c r="F34" i="98"/>
  <c r="F41" i="98"/>
  <c r="F46" i="98"/>
  <c r="M9" i="98"/>
  <c r="M17" i="98"/>
  <c r="M28" i="98"/>
  <c r="M34" i="98"/>
  <c r="M38" i="98"/>
  <c r="N41" i="98"/>
  <c r="N44" i="98"/>
  <c r="N4" i="98"/>
  <c r="G5" i="98"/>
  <c r="N5" i="98"/>
  <c r="G6" i="98"/>
  <c r="N6" i="98"/>
  <c r="G7" i="98"/>
  <c r="N7" i="98"/>
  <c r="G8" i="98"/>
  <c r="N8" i="98"/>
  <c r="G9" i="98"/>
  <c r="K9" i="98"/>
  <c r="G10" i="98"/>
  <c r="N10" i="98"/>
  <c r="G11" i="98"/>
  <c r="N11" i="98"/>
  <c r="G12" i="98"/>
  <c r="N12" i="98"/>
  <c r="G13" i="98"/>
  <c r="N13" i="98"/>
  <c r="D14" i="98"/>
  <c r="N14" i="98"/>
  <c r="G15" i="98"/>
  <c r="N15" i="98"/>
  <c r="G16" i="98"/>
  <c r="N16" i="98"/>
  <c r="G17" i="98"/>
  <c r="K17" i="98"/>
  <c r="G18" i="98"/>
  <c r="N18" i="98"/>
  <c r="G19" i="98"/>
  <c r="N19" i="98"/>
  <c r="G20" i="98"/>
  <c r="N20" i="98"/>
  <c r="G21" i="98"/>
  <c r="N21" i="98"/>
  <c r="G22" i="98"/>
  <c r="N22" i="98"/>
  <c r="G23" i="98"/>
  <c r="N23" i="98"/>
  <c r="G24" i="98"/>
  <c r="N24" i="98"/>
  <c r="G25" i="98"/>
  <c r="N25" i="98"/>
  <c r="G26" i="98"/>
  <c r="N26" i="98"/>
  <c r="G27" i="98"/>
  <c r="N27" i="98"/>
  <c r="D28" i="98"/>
  <c r="K28" i="98"/>
  <c r="G29" i="98"/>
  <c r="N29" i="98"/>
  <c r="G30" i="98"/>
  <c r="N30" i="98"/>
  <c r="G31" i="98"/>
  <c r="N31" i="98"/>
  <c r="G32" i="98"/>
  <c r="N32" i="98"/>
  <c r="G33" i="98"/>
  <c r="N33" i="98"/>
  <c r="D34" i="98"/>
  <c r="K34" i="98"/>
  <c r="G35" i="98"/>
  <c r="N35" i="98"/>
  <c r="G36" i="98"/>
  <c r="N36" i="98"/>
  <c r="G37" i="98"/>
  <c r="N37" i="98"/>
  <c r="G38" i="98"/>
  <c r="K38" i="98"/>
  <c r="G39" i="98"/>
  <c r="G40" i="98"/>
  <c r="D41" i="98"/>
  <c r="D46" i="98"/>
  <c r="G42" i="98"/>
  <c r="G43" i="98"/>
  <c r="G44" i="98"/>
  <c r="G45" i="98"/>
  <c r="N43" i="98"/>
  <c r="K45" i="98"/>
  <c r="L45" i="98"/>
  <c r="M45" i="98"/>
  <c r="G4" i="97"/>
  <c r="N4" i="97"/>
  <c r="G5" i="97"/>
  <c r="N5" i="97"/>
  <c r="G6" i="97"/>
  <c r="N6" i="97"/>
  <c r="G7" i="97"/>
  <c r="N7" i="97"/>
  <c r="G8" i="97"/>
  <c r="N8" i="97"/>
  <c r="G9" i="97"/>
  <c r="K9" i="97"/>
  <c r="L9" i="97"/>
  <c r="M9" i="97"/>
  <c r="G10" i="97"/>
  <c r="N10" i="97"/>
  <c r="G11" i="97"/>
  <c r="N11" i="97"/>
  <c r="G12" i="97"/>
  <c r="N12" i="97"/>
  <c r="G13" i="97"/>
  <c r="N13" i="97"/>
  <c r="D14" i="97"/>
  <c r="E14" i="97"/>
  <c r="F14" i="97"/>
  <c r="N14" i="97"/>
  <c r="G15" i="97"/>
  <c r="N15" i="97"/>
  <c r="G16" i="97"/>
  <c r="N16" i="97"/>
  <c r="G17" i="97"/>
  <c r="K17" i="97"/>
  <c r="L17" i="97"/>
  <c r="M17" i="97"/>
  <c r="G18" i="97"/>
  <c r="N18" i="97"/>
  <c r="G19" i="97"/>
  <c r="N19" i="97"/>
  <c r="G20" i="97"/>
  <c r="N20" i="97"/>
  <c r="G21" i="97"/>
  <c r="N21" i="97"/>
  <c r="G22" i="97"/>
  <c r="N22" i="97"/>
  <c r="G23" i="97"/>
  <c r="N23" i="97"/>
  <c r="G24" i="97"/>
  <c r="N24" i="97"/>
  <c r="G25" i="97"/>
  <c r="N25" i="97"/>
  <c r="G26" i="97"/>
  <c r="N26" i="97"/>
  <c r="G27" i="97"/>
  <c r="N27" i="97"/>
  <c r="D28" i="97"/>
  <c r="E28" i="97"/>
  <c r="F28" i="97"/>
  <c r="K28" i="97"/>
  <c r="L28" i="97"/>
  <c r="M28" i="97"/>
  <c r="G29" i="97"/>
  <c r="N29" i="97"/>
  <c r="G30" i="97"/>
  <c r="N30" i="97"/>
  <c r="G31" i="97"/>
  <c r="N31" i="97"/>
  <c r="G32" i="97"/>
  <c r="N32" i="97"/>
  <c r="G33" i="97"/>
  <c r="N33" i="97"/>
  <c r="D34" i="97"/>
  <c r="E34" i="97"/>
  <c r="F34" i="97"/>
  <c r="K34" i="97"/>
  <c r="L34" i="97"/>
  <c r="M34" i="97"/>
  <c r="G35" i="97"/>
  <c r="N35" i="97"/>
  <c r="G36" i="97"/>
  <c r="N36" i="97"/>
  <c r="G37" i="97"/>
  <c r="N37" i="97"/>
  <c r="G38" i="97"/>
  <c r="K38" i="97"/>
  <c r="L38" i="97"/>
  <c r="M38" i="97"/>
  <c r="G39" i="97"/>
  <c r="G40" i="97"/>
  <c r="D41" i="97"/>
  <c r="D46" i="97"/>
  <c r="E41" i="97"/>
  <c r="E46" i="97"/>
  <c r="F41" i="97"/>
  <c r="F46" i="97"/>
  <c r="G42" i="97"/>
  <c r="G43" i="97"/>
  <c r="G44" i="97"/>
  <c r="G45" i="97"/>
  <c r="N43" i="97"/>
  <c r="N44" i="97"/>
  <c r="K45" i="97"/>
  <c r="L45" i="97"/>
  <c r="M45" i="97"/>
  <c r="N44" i="96"/>
  <c r="G4" i="96"/>
  <c r="N4" i="96"/>
  <c r="G5" i="96"/>
  <c r="N5" i="96"/>
  <c r="G6" i="96"/>
  <c r="N6" i="96"/>
  <c r="G7" i="96"/>
  <c r="N7" i="96"/>
  <c r="G8" i="96"/>
  <c r="N8" i="96"/>
  <c r="G9" i="96"/>
  <c r="K9" i="96"/>
  <c r="L9" i="96"/>
  <c r="M9" i="96"/>
  <c r="G10" i="96"/>
  <c r="N10" i="96"/>
  <c r="G11" i="96"/>
  <c r="N11" i="96"/>
  <c r="G12" i="96"/>
  <c r="N12" i="96"/>
  <c r="G13" i="96"/>
  <c r="N13" i="96"/>
  <c r="D14" i="96"/>
  <c r="E14" i="96"/>
  <c r="F14" i="96"/>
  <c r="N14" i="96"/>
  <c r="G15" i="96"/>
  <c r="N15" i="96"/>
  <c r="G16" i="96"/>
  <c r="N16" i="96"/>
  <c r="G17" i="96"/>
  <c r="K17" i="96"/>
  <c r="L17" i="96"/>
  <c r="M17" i="96"/>
  <c r="G18" i="96"/>
  <c r="N18" i="96"/>
  <c r="G19" i="96"/>
  <c r="N19" i="96"/>
  <c r="G20" i="96"/>
  <c r="N20" i="96"/>
  <c r="G21" i="96"/>
  <c r="N21" i="96"/>
  <c r="G22" i="96"/>
  <c r="N22" i="96"/>
  <c r="G23" i="96"/>
  <c r="N23" i="96"/>
  <c r="G24" i="96"/>
  <c r="N24" i="96"/>
  <c r="G25" i="96"/>
  <c r="N25" i="96"/>
  <c r="G26" i="96"/>
  <c r="N26" i="96"/>
  <c r="G27" i="96"/>
  <c r="N27" i="96"/>
  <c r="D28" i="96"/>
  <c r="E28" i="96"/>
  <c r="F28" i="96"/>
  <c r="K28" i="96"/>
  <c r="L28" i="96"/>
  <c r="M28" i="96"/>
  <c r="G29" i="96"/>
  <c r="N29" i="96"/>
  <c r="G30" i="96"/>
  <c r="N30" i="96"/>
  <c r="G31" i="96"/>
  <c r="N31" i="96"/>
  <c r="G32" i="96"/>
  <c r="N32" i="96"/>
  <c r="G33" i="96"/>
  <c r="N33" i="96"/>
  <c r="D34" i="96"/>
  <c r="E34" i="96"/>
  <c r="F34" i="96"/>
  <c r="K34" i="96"/>
  <c r="L34" i="96"/>
  <c r="M34" i="96"/>
  <c r="G35" i="96"/>
  <c r="N35" i="96"/>
  <c r="G36" i="96"/>
  <c r="N36" i="96"/>
  <c r="G37" i="96"/>
  <c r="N37" i="96"/>
  <c r="G38" i="96"/>
  <c r="K38" i="96"/>
  <c r="L38" i="96"/>
  <c r="M38" i="96"/>
  <c r="G39" i="96"/>
  <c r="G40" i="96"/>
  <c r="D41" i="96"/>
  <c r="D46" i="96"/>
  <c r="E41" i="96"/>
  <c r="E46" i="96"/>
  <c r="F41" i="96"/>
  <c r="F46" i="96"/>
  <c r="G42" i="96"/>
  <c r="G43" i="96"/>
  <c r="G44" i="96"/>
  <c r="G45" i="96"/>
  <c r="N43" i="96"/>
  <c r="N45" i="96"/>
  <c r="K45" i="96"/>
  <c r="L45" i="96"/>
  <c r="M45" i="96"/>
  <c r="G4" i="95"/>
  <c r="N4" i="95"/>
  <c r="G5" i="95"/>
  <c r="N5" i="95"/>
  <c r="G6" i="95"/>
  <c r="N6" i="95"/>
  <c r="G7" i="95"/>
  <c r="N7" i="95"/>
  <c r="G8" i="95"/>
  <c r="N8" i="95"/>
  <c r="G9" i="95"/>
  <c r="K9" i="95"/>
  <c r="L9" i="95"/>
  <c r="M9" i="95"/>
  <c r="G10" i="95"/>
  <c r="N10" i="95"/>
  <c r="G11" i="95"/>
  <c r="N11" i="95"/>
  <c r="G12" i="95"/>
  <c r="N12" i="95"/>
  <c r="G13" i="95"/>
  <c r="N13" i="95"/>
  <c r="D14" i="95"/>
  <c r="E14" i="95"/>
  <c r="F14" i="95"/>
  <c r="N14" i="95"/>
  <c r="G15" i="95"/>
  <c r="N15" i="95"/>
  <c r="G16" i="95"/>
  <c r="N16" i="95"/>
  <c r="G17" i="95"/>
  <c r="K17" i="95"/>
  <c r="L17" i="95"/>
  <c r="M17" i="95"/>
  <c r="G18" i="95"/>
  <c r="N18" i="95"/>
  <c r="G19" i="95"/>
  <c r="N19" i="95"/>
  <c r="G20" i="95"/>
  <c r="N20" i="95"/>
  <c r="G21" i="95"/>
  <c r="N21" i="95"/>
  <c r="G22" i="95"/>
  <c r="N22" i="95"/>
  <c r="G23" i="95"/>
  <c r="N23" i="95"/>
  <c r="G24" i="95"/>
  <c r="N24" i="95"/>
  <c r="G25" i="95"/>
  <c r="N25" i="95"/>
  <c r="G26" i="95"/>
  <c r="N26" i="95"/>
  <c r="G27" i="95"/>
  <c r="N27" i="95"/>
  <c r="D28" i="95"/>
  <c r="E28" i="95"/>
  <c r="F28" i="95"/>
  <c r="K28" i="95"/>
  <c r="L28" i="95"/>
  <c r="M28" i="95"/>
  <c r="G29" i="95"/>
  <c r="N29" i="95"/>
  <c r="G30" i="95"/>
  <c r="N30" i="95"/>
  <c r="G31" i="95"/>
  <c r="N31" i="95"/>
  <c r="G32" i="95"/>
  <c r="N32" i="95"/>
  <c r="G33" i="95"/>
  <c r="N33" i="95"/>
  <c r="D34" i="95"/>
  <c r="E34" i="95"/>
  <c r="F34" i="95"/>
  <c r="K34" i="95"/>
  <c r="L34" i="95"/>
  <c r="M34" i="95"/>
  <c r="G35" i="95"/>
  <c r="N35" i="95"/>
  <c r="G36" i="95"/>
  <c r="N36" i="95"/>
  <c r="G37" i="95"/>
  <c r="N37" i="95"/>
  <c r="G38" i="95"/>
  <c r="K38" i="95"/>
  <c r="L38" i="95"/>
  <c r="M38" i="95"/>
  <c r="G39" i="95"/>
  <c r="G40" i="95"/>
  <c r="D41" i="95"/>
  <c r="D46" i="95"/>
  <c r="E41" i="95"/>
  <c r="E46" i="95"/>
  <c r="F41" i="95"/>
  <c r="F46" i="95"/>
  <c r="G42" i="95"/>
  <c r="G43" i="95"/>
  <c r="G44" i="95"/>
  <c r="G45" i="95"/>
  <c r="N43" i="95"/>
  <c r="N44" i="95"/>
  <c r="N45" i="95"/>
  <c r="K45" i="95"/>
  <c r="L45" i="95"/>
  <c r="M45" i="95"/>
  <c r="G4" i="94"/>
  <c r="N4" i="94"/>
  <c r="G5" i="94"/>
  <c r="N5" i="94"/>
  <c r="G6" i="94"/>
  <c r="N6" i="94"/>
  <c r="G7" i="94"/>
  <c r="N7" i="94"/>
  <c r="G8" i="94"/>
  <c r="N8" i="94"/>
  <c r="G9" i="94"/>
  <c r="K9" i="94"/>
  <c r="L9" i="94"/>
  <c r="M9" i="94"/>
  <c r="G10" i="94"/>
  <c r="N10" i="94"/>
  <c r="G11" i="94"/>
  <c r="N11" i="94"/>
  <c r="G12" i="94"/>
  <c r="N12" i="94"/>
  <c r="G13" i="94"/>
  <c r="N13" i="94"/>
  <c r="D14" i="94"/>
  <c r="E14" i="94"/>
  <c r="F14" i="94"/>
  <c r="N14" i="94"/>
  <c r="G15" i="94"/>
  <c r="N15" i="94"/>
  <c r="G16" i="94"/>
  <c r="N16" i="94"/>
  <c r="G17" i="94"/>
  <c r="K17" i="94"/>
  <c r="L17" i="94"/>
  <c r="M17" i="94"/>
  <c r="G18" i="94"/>
  <c r="N18" i="94"/>
  <c r="G19" i="94"/>
  <c r="N19" i="94"/>
  <c r="G20" i="94"/>
  <c r="N20" i="94"/>
  <c r="G21" i="94"/>
  <c r="N21" i="94"/>
  <c r="G22" i="94"/>
  <c r="N22" i="94"/>
  <c r="G23" i="94"/>
  <c r="N23" i="94"/>
  <c r="G24" i="94"/>
  <c r="N24" i="94"/>
  <c r="G25" i="94"/>
  <c r="N25" i="94"/>
  <c r="G26" i="94"/>
  <c r="N26" i="94"/>
  <c r="G27" i="94"/>
  <c r="N27" i="94"/>
  <c r="D28" i="94"/>
  <c r="E28" i="94"/>
  <c r="F28" i="94"/>
  <c r="K28" i="94"/>
  <c r="L28" i="94"/>
  <c r="M28" i="94"/>
  <c r="G29" i="94"/>
  <c r="N29" i="94"/>
  <c r="G30" i="94"/>
  <c r="N30" i="94"/>
  <c r="G31" i="94"/>
  <c r="N31" i="94"/>
  <c r="G32" i="94"/>
  <c r="N32" i="94"/>
  <c r="G33" i="94"/>
  <c r="N33" i="94"/>
  <c r="D34" i="94"/>
  <c r="E34" i="94"/>
  <c r="F34" i="94"/>
  <c r="K34" i="94"/>
  <c r="L34" i="94"/>
  <c r="M34" i="94"/>
  <c r="G35" i="94"/>
  <c r="N35" i="94"/>
  <c r="G36" i="94"/>
  <c r="N36" i="94"/>
  <c r="G37" i="94"/>
  <c r="N37" i="94"/>
  <c r="G38" i="94"/>
  <c r="K38" i="94"/>
  <c r="L38" i="94"/>
  <c r="M38" i="94"/>
  <c r="G39" i="94"/>
  <c r="G40" i="94"/>
  <c r="D41" i="94"/>
  <c r="D46" i="94"/>
  <c r="E41" i="94"/>
  <c r="E46" i="94"/>
  <c r="F41" i="94"/>
  <c r="F46" i="94"/>
  <c r="G42" i="94"/>
  <c r="G43" i="94"/>
  <c r="G44" i="94"/>
  <c r="G45" i="94"/>
  <c r="N43" i="94"/>
  <c r="N44" i="94"/>
  <c r="K45" i="94"/>
  <c r="L45" i="94"/>
  <c r="M45" i="94"/>
  <c r="F14" i="92"/>
  <c r="F28" i="92"/>
  <c r="F34" i="92"/>
  <c r="F41" i="92"/>
  <c r="F46" i="92"/>
  <c r="M9" i="92"/>
  <c r="M17" i="92"/>
  <c r="M28" i="92"/>
  <c r="M34" i="92"/>
  <c r="M38" i="92"/>
  <c r="E14" i="92"/>
  <c r="E28" i="92"/>
  <c r="E34" i="92"/>
  <c r="E41" i="92"/>
  <c r="E46" i="92"/>
  <c r="L9" i="92"/>
  <c r="L17" i="92"/>
  <c r="L28" i="92"/>
  <c r="L34" i="92"/>
  <c r="L38" i="92"/>
  <c r="D14" i="92"/>
  <c r="D28" i="92"/>
  <c r="D34" i="92"/>
  <c r="D41" i="92"/>
  <c r="D46" i="92"/>
  <c r="K9" i="92"/>
  <c r="K17" i="92"/>
  <c r="K28" i="92"/>
  <c r="K34" i="92"/>
  <c r="K38" i="92"/>
  <c r="M9" i="93"/>
  <c r="G4" i="93"/>
  <c r="N4" i="93"/>
  <c r="G5" i="93"/>
  <c r="N5" i="93"/>
  <c r="G6" i="93"/>
  <c r="N6" i="93"/>
  <c r="G7" i="93"/>
  <c r="N7" i="93"/>
  <c r="G8" i="93"/>
  <c r="N8" i="93"/>
  <c r="N9" i="93"/>
  <c r="G9" i="93"/>
  <c r="K9" i="93"/>
  <c r="L9" i="93"/>
  <c r="G10" i="93"/>
  <c r="N10" i="93"/>
  <c r="G11" i="93"/>
  <c r="N11" i="93"/>
  <c r="G12" i="93"/>
  <c r="N12" i="93"/>
  <c r="G13" i="93"/>
  <c r="N13" i="93"/>
  <c r="D14" i="93"/>
  <c r="E14" i="93"/>
  <c r="F14" i="93"/>
  <c r="N14" i="93"/>
  <c r="G15" i="93"/>
  <c r="N15" i="93"/>
  <c r="G16" i="93"/>
  <c r="N16" i="93"/>
  <c r="G17" i="93"/>
  <c r="K17" i="93"/>
  <c r="L17" i="93"/>
  <c r="M17" i="93"/>
  <c r="G18" i="93"/>
  <c r="N18" i="93"/>
  <c r="G19" i="93"/>
  <c r="N19" i="93"/>
  <c r="G20" i="93"/>
  <c r="N20" i="93"/>
  <c r="G21" i="93"/>
  <c r="N21" i="93"/>
  <c r="G22" i="93"/>
  <c r="N22" i="93"/>
  <c r="G23" i="93"/>
  <c r="N23" i="93"/>
  <c r="G24" i="93"/>
  <c r="N24" i="93"/>
  <c r="G25" i="93"/>
  <c r="N25" i="93"/>
  <c r="G26" i="93"/>
  <c r="N26" i="93"/>
  <c r="G27" i="93"/>
  <c r="N27" i="93"/>
  <c r="D28" i="93"/>
  <c r="E28" i="93"/>
  <c r="F28" i="93"/>
  <c r="K28" i="93"/>
  <c r="L28" i="93"/>
  <c r="M28" i="93"/>
  <c r="G29" i="93"/>
  <c r="N29" i="93"/>
  <c r="G30" i="93"/>
  <c r="N30" i="93"/>
  <c r="G31" i="93"/>
  <c r="N31" i="93"/>
  <c r="G32" i="93"/>
  <c r="N32" i="93"/>
  <c r="G33" i="93"/>
  <c r="N33" i="93"/>
  <c r="D34" i="93"/>
  <c r="E34" i="93"/>
  <c r="F34" i="93"/>
  <c r="K34" i="93"/>
  <c r="L34" i="93"/>
  <c r="M34" i="93"/>
  <c r="G35" i="93"/>
  <c r="N35" i="93"/>
  <c r="G36" i="93"/>
  <c r="N36" i="93"/>
  <c r="G37" i="93"/>
  <c r="N37" i="93"/>
  <c r="G38" i="93"/>
  <c r="K38" i="93"/>
  <c r="L38" i="93"/>
  <c r="M38" i="93"/>
  <c r="G39" i="93"/>
  <c r="G40" i="93"/>
  <c r="D41" i="93"/>
  <c r="D46" i="93"/>
  <c r="E41" i="93"/>
  <c r="E46" i="93"/>
  <c r="F41" i="93"/>
  <c r="F46" i="93"/>
  <c r="M40" i="93"/>
  <c r="G42" i="93"/>
  <c r="G43" i="93"/>
  <c r="G44" i="93"/>
  <c r="G45" i="93"/>
  <c r="N43" i="93"/>
  <c r="N44" i="93"/>
  <c r="K45" i="93"/>
  <c r="L45" i="93"/>
  <c r="M45" i="93"/>
  <c r="M44" i="92"/>
  <c r="L44" i="92"/>
  <c r="L45" i="92"/>
  <c r="F14" i="91"/>
  <c r="F28" i="91"/>
  <c r="F34" i="91"/>
  <c r="F41" i="91"/>
  <c r="F46" i="91"/>
  <c r="M9" i="91"/>
  <c r="M17" i="91"/>
  <c r="M28" i="91"/>
  <c r="M34" i="91"/>
  <c r="M38" i="91"/>
  <c r="E14" i="91"/>
  <c r="E28" i="91"/>
  <c r="E34" i="91"/>
  <c r="E41" i="91"/>
  <c r="E46" i="91"/>
  <c r="L9" i="91"/>
  <c r="L17" i="91"/>
  <c r="L28" i="91"/>
  <c r="L34" i="91"/>
  <c r="L38" i="91"/>
  <c r="D14" i="91"/>
  <c r="D28" i="91"/>
  <c r="D34" i="91"/>
  <c r="D41" i="91"/>
  <c r="D46" i="91"/>
  <c r="K9" i="91"/>
  <c r="K17" i="91"/>
  <c r="K28" i="91"/>
  <c r="K34" i="91"/>
  <c r="K38" i="91"/>
  <c r="G4" i="92"/>
  <c r="N4" i="92"/>
  <c r="G5" i="92"/>
  <c r="N5" i="92"/>
  <c r="G6" i="92"/>
  <c r="N6" i="92"/>
  <c r="G7" i="92"/>
  <c r="N7" i="92"/>
  <c r="G8" i="92"/>
  <c r="N8" i="92"/>
  <c r="G9" i="92"/>
  <c r="G10" i="92"/>
  <c r="N10" i="92"/>
  <c r="G11" i="92"/>
  <c r="N11" i="92"/>
  <c r="G12" i="92"/>
  <c r="N12" i="92"/>
  <c r="G13" i="92"/>
  <c r="N13" i="92"/>
  <c r="N14" i="92"/>
  <c r="G15" i="92"/>
  <c r="N15" i="92"/>
  <c r="G16" i="92"/>
  <c r="N16" i="92"/>
  <c r="G17" i="92"/>
  <c r="G18" i="92"/>
  <c r="N18" i="92"/>
  <c r="G19" i="92"/>
  <c r="N19" i="92"/>
  <c r="G20" i="92"/>
  <c r="N20" i="92"/>
  <c r="G21" i="92"/>
  <c r="N21" i="92"/>
  <c r="G22" i="92"/>
  <c r="N22" i="92"/>
  <c r="G23" i="92"/>
  <c r="N23" i="92"/>
  <c r="G24" i="92"/>
  <c r="N24" i="92"/>
  <c r="G25" i="92"/>
  <c r="N25" i="92"/>
  <c r="G26" i="92"/>
  <c r="N26" i="92"/>
  <c r="G27" i="92"/>
  <c r="N27" i="92"/>
  <c r="G29" i="92"/>
  <c r="N29" i="92"/>
  <c r="G30" i="92"/>
  <c r="N30" i="92"/>
  <c r="G31" i="92"/>
  <c r="N31" i="92"/>
  <c r="G32" i="92"/>
  <c r="N32" i="92"/>
  <c r="G33" i="92"/>
  <c r="N33" i="92"/>
  <c r="G35" i="92"/>
  <c r="N35" i="92"/>
  <c r="G36" i="92"/>
  <c r="N36" i="92"/>
  <c r="G37" i="92"/>
  <c r="N37" i="92"/>
  <c r="G38" i="92"/>
  <c r="G39" i="92"/>
  <c r="G40" i="92"/>
  <c r="G42" i="92"/>
  <c r="G43" i="92"/>
  <c r="G45" i="92"/>
  <c r="G44" i="92"/>
  <c r="N43" i="92"/>
  <c r="K45" i="92"/>
  <c r="M44" i="91"/>
  <c r="M45" i="91"/>
  <c r="L44" i="91"/>
  <c r="K44" i="91"/>
  <c r="K45" i="91"/>
  <c r="F14" i="90"/>
  <c r="F28" i="90"/>
  <c r="F34" i="90"/>
  <c r="F41" i="90"/>
  <c r="F46" i="90"/>
  <c r="M9" i="90"/>
  <c r="M17" i="90"/>
  <c r="M28" i="90"/>
  <c r="M34" i="90"/>
  <c r="M38" i="90"/>
  <c r="E14" i="90"/>
  <c r="E28" i="90"/>
  <c r="E34" i="90"/>
  <c r="E41" i="90"/>
  <c r="E46" i="90"/>
  <c r="L9" i="90"/>
  <c r="L17" i="90"/>
  <c r="L28" i="90"/>
  <c r="L34" i="90"/>
  <c r="L38" i="90"/>
  <c r="D14" i="90"/>
  <c r="D28" i="90"/>
  <c r="D34" i="90"/>
  <c r="D41" i="90"/>
  <c r="D46" i="90"/>
  <c r="K9" i="90"/>
  <c r="K17" i="90"/>
  <c r="K28" i="90"/>
  <c r="K34" i="90"/>
  <c r="K38" i="90"/>
  <c r="G4" i="91"/>
  <c r="N4" i="91"/>
  <c r="G5" i="91"/>
  <c r="N5" i="91"/>
  <c r="G6" i="91"/>
  <c r="N6" i="91"/>
  <c r="G7" i="91"/>
  <c r="N7" i="91"/>
  <c r="G8" i="91"/>
  <c r="N8" i="91"/>
  <c r="G9" i="91"/>
  <c r="G10" i="91"/>
  <c r="N10" i="91"/>
  <c r="G11" i="91"/>
  <c r="N11" i="91"/>
  <c r="G12" i="91"/>
  <c r="N12" i="91"/>
  <c r="G13" i="91"/>
  <c r="N13" i="91"/>
  <c r="N14" i="91"/>
  <c r="G15" i="91"/>
  <c r="N15" i="91"/>
  <c r="G16" i="91"/>
  <c r="N16" i="91"/>
  <c r="G17" i="91"/>
  <c r="G18" i="91"/>
  <c r="N18" i="91"/>
  <c r="G19" i="91"/>
  <c r="N19" i="91"/>
  <c r="G20" i="91"/>
  <c r="N20" i="91"/>
  <c r="G21" i="91"/>
  <c r="N21" i="91"/>
  <c r="G22" i="91"/>
  <c r="N22" i="91"/>
  <c r="G23" i="91"/>
  <c r="N23" i="91"/>
  <c r="G24" i="91"/>
  <c r="N24" i="91"/>
  <c r="G25" i="91"/>
  <c r="N25" i="91"/>
  <c r="G26" i="91"/>
  <c r="N26" i="91"/>
  <c r="G27" i="91"/>
  <c r="N27" i="91"/>
  <c r="G29" i="91"/>
  <c r="N29" i="91"/>
  <c r="G30" i="91"/>
  <c r="N30" i="91"/>
  <c r="G31" i="91"/>
  <c r="N31" i="91"/>
  <c r="G32" i="91"/>
  <c r="N32" i="91"/>
  <c r="G33" i="91"/>
  <c r="N33" i="91"/>
  <c r="G35" i="91"/>
  <c r="N35" i="91"/>
  <c r="G36" i="91"/>
  <c r="N36" i="91"/>
  <c r="G37" i="91"/>
  <c r="N37" i="91"/>
  <c r="G38" i="91"/>
  <c r="G39" i="91"/>
  <c r="G40" i="91"/>
  <c r="G42" i="91"/>
  <c r="G43" i="91"/>
  <c r="G44" i="91"/>
  <c r="G45" i="91"/>
  <c r="N43" i="91"/>
  <c r="M44" i="90"/>
  <c r="L44" i="90"/>
  <c r="L45" i="90"/>
  <c r="K44" i="90"/>
  <c r="K45" i="90"/>
  <c r="F14" i="89"/>
  <c r="F28" i="89"/>
  <c r="F34" i="89"/>
  <c r="F41" i="89"/>
  <c r="F46" i="89"/>
  <c r="M9" i="89"/>
  <c r="M17" i="89"/>
  <c r="M28" i="89"/>
  <c r="M34" i="89"/>
  <c r="M38" i="89"/>
  <c r="E14" i="89"/>
  <c r="G14" i="89"/>
  <c r="E28" i="89"/>
  <c r="E34" i="89"/>
  <c r="E41" i="89"/>
  <c r="E46" i="89"/>
  <c r="L9" i="89"/>
  <c r="L17" i="89"/>
  <c r="L28" i="89"/>
  <c r="L34" i="89"/>
  <c r="L38" i="89"/>
  <c r="D14" i="89"/>
  <c r="D28" i="89"/>
  <c r="D34" i="89"/>
  <c r="D41" i="89"/>
  <c r="D46" i="89"/>
  <c r="K9" i="89"/>
  <c r="K17" i="89"/>
  <c r="K28" i="89"/>
  <c r="K34" i="89"/>
  <c r="K38" i="89"/>
  <c r="G4" i="90"/>
  <c r="N4" i="90"/>
  <c r="G5" i="90"/>
  <c r="N5" i="90"/>
  <c r="G6" i="90"/>
  <c r="N6" i="90"/>
  <c r="G7" i="90"/>
  <c r="N7" i="90"/>
  <c r="G8" i="90"/>
  <c r="N8" i="90"/>
  <c r="N9" i="90"/>
  <c r="G9" i="90"/>
  <c r="G10" i="90"/>
  <c r="N10" i="90"/>
  <c r="G11" i="90"/>
  <c r="N11" i="90"/>
  <c r="G12" i="90"/>
  <c r="N12" i="90"/>
  <c r="G13" i="90"/>
  <c r="N13" i="90"/>
  <c r="N14" i="90"/>
  <c r="G15" i="90"/>
  <c r="N15" i="90"/>
  <c r="G16" i="90"/>
  <c r="N16" i="90"/>
  <c r="G17" i="90"/>
  <c r="G18" i="90"/>
  <c r="N18" i="90"/>
  <c r="G19" i="90"/>
  <c r="N19" i="90"/>
  <c r="G20" i="90"/>
  <c r="N20" i="90"/>
  <c r="G21" i="90"/>
  <c r="N21" i="90"/>
  <c r="G22" i="90"/>
  <c r="N22" i="90"/>
  <c r="G23" i="90"/>
  <c r="N23" i="90"/>
  <c r="G24" i="90"/>
  <c r="N24" i="90"/>
  <c r="G25" i="90"/>
  <c r="N25" i="90"/>
  <c r="G26" i="90"/>
  <c r="N26" i="90"/>
  <c r="G27" i="90"/>
  <c r="N27" i="90"/>
  <c r="G29" i="90"/>
  <c r="N29" i="90"/>
  <c r="G30" i="90"/>
  <c r="N30" i="90"/>
  <c r="G31" i="90"/>
  <c r="N31" i="90"/>
  <c r="G32" i="90"/>
  <c r="N32" i="90"/>
  <c r="G33" i="90"/>
  <c r="N33" i="90"/>
  <c r="G35" i="90"/>
  <c r="N35" i="90"/>
  <c r="G36" i="90"/>
  <c r="N36" i="90"/>
  <c r="G37" i="90"/>
  <c r="N37" i="90"/>
  <c r="G38" i="90"/>
  <c r="G39" i="90"/>
  <c r="G40" i="90"/>
  <c r="G42" i="90"/>
  <c r="G43" i="90"/>
  <c r="G44" i="90"/>
  <c r="G45" i="90"/>
  <c r="N43" i="90"/>
  <c r="M44" i="89"/>
  <c r="M45" i="89"/>
  <c r="L44" i="89"/>
  <c r="K44" i="89"/>
  <c r="K45" i="89"/>
  <c r="F14" i="88"/>
  <c r="F28" i="88"/>
  <c r="F34" i="88"/>
  <c r="F41" i="88"/>
  <c r="F46" i="88"/>
  <c r="M9" i="88"/>
  <c r="M17" i="88"/>
  <c r="M28" i="88"/>
  <c r="M34" i="88"/>
  <c r="M38" i="88"/>
  <c r="E14" i="88"/>
  <c r="E28" i="88"/>
  <c r="E34" i="88"/>
  <c r="E41" i="88"/>
  <c r="E46" i="88"/>
  <c r="L9" i="88"/>
  <c r="L17" i="88"/>
  <c r="L28" i="88"/>
  <c r="L34" i="88"/>
  <c r="L38" i="88"/>
  <c r="D14" i="88"/>
  <c r="D28" i="88"/>
  <c r="D34" i="88"/>
  <c r="D41" i="88"/>
  <c r="D46" i="88"/>
  <c r="K9" i="88"/>
  <c r="K17" i="88"/>
  <c r="K28" i="88"/>
  <c r="K34" i="88"/>
  <c r="K38" i="88"/>
  <c r="G4" i="89"/>
  <c r="N4" i="89"/>
  <c r="G5" i="89"/>
  <c r="N5" i="89"/>
  <c r="G6" i="89"/>
  <c r="N6" i="89"/>
  <c r="G7" i="89"/>
  <c r="N7" i="89"/>
  <c r="G8" i="89"/>
  <c r="N8" i="89"/>
  <c r="G9" i="89"/>
  <c r="G10" i="89"/>
  <c r="N10" i="89"/>
  <c r="G11" i="89"/>
  <c r="N11" i="89"/>
  <c r="G12" i="89"/>
  <c r="N12" i="89"/>
  <c r="G13" i="89"/>
  <c r="N13" i="89"/>
  <c r="N14" i="89"/>
  <c r="G15" i="89"/>
  <c r="N15" i="89"/>
  <c r="G16" i="89"/>
  <c r="N16" i="89"/>
  <c r="G17" i="89"/>
  <c r="G18" i="89"/>
  <c r="N18" i="89"/>
  <c r="G19" i="89"/>
  <c r="N19" i="89"/>
  <c r="G20" i="89"/>
  <c r="N20" i="89"/>
  <c r="G21" i="89"/>
  <c r="N21" i="89"/>
  <c r="G22" i="89"/>
  <c r="N22" i="89"/>
  <c r="G23" i="89"/>
  <c r="N23" i="89"/>
  <c r="G24" i="89"/>
  <c r="N24" i="89"/>
  <c r="G25" i="89"/>
  <c r="N25" i="89"/>
  <c r="G26" i="89"/>
  <c r="N26" i="89"/>
  <c r="G27" i="89"/>
  <c r="N27" i="89"/>
  <c r="G29" i="89"/>
  <c r="N29" i="89"/>
  <c r="G30" i="89"/>
  <c r="N30" i="89"/>
  <c r="G31" i="89"/>
  <c r="N31" i="89"/>
  <c r="G32" i="89"/>
  <c r="N32" i="89"/>
  <c r="G33" i="89"/>
  <c r="N33" i="89"/>
  <c r="G35" i="89"/>
  <c r="N35" i="89"/>
  <c r="G36" i="89"/>
  <c r="N36" i="89"/>
  <c r="G37" i="89"/>
  <c r="N37" i="89"/>
  <c r="G38" i="89"/>
  <c r="G39" i="89"/>
  <c r="G40" i="89"/>
  <c r="G42" i="89"/>
  <c r="G43" i="89"/>
  <c r="G45" i="89"/>
  <c r="G44" i="89"/>
  <c r="N43" i="89"/>
  <c r="M44" i="88"/>
  <c r="M45" i="88"/>
  <c r="L44" i="88"/>
  <c r="L45" i="88"/>
  <c r="K44" i="88"/>
  <c r="K45" i="88"/>
  <c r="F14" i="87"/>
  <c r="F28" i="87"/>
  <c r="F34" i="87"/>
  <c r="F41" i="87"/>
  <c r="F46" i="87"/>
  <c r="M9" i="87"/>
  <c r="M17" i="87"/>
  <c r="M28" i="87"/>
  <c r="M34" i="87"/>
  <c r="M38" i="87"/>
  <c r="E14" i="87"/>
  <c r="E28" i="87"/>
  <c r="E34" i="87"/>
  <c r="E41" i="87"/>
  <c r="E46" i="87"/>
  <c r="L9" i="87"/>
  <c r="L17" i="87"/>
  <c r="L28" i="87"/>
  <c r="L34" i="87"/>
  <c r="L38" i="87"/>
  <c r="D14" i="87"/>
  <c r="D28" i="87"/>
  <c r="D34" i="87"/>
  <c r="D41" i="87"/>
  <c r="D46" i="87"/>
  <c r="K9" i="87"/>
  <c r="K17" i="87"/>
  <c r="K28" i="87"/>
  <c r="K34" i="87"/>
  <c r="K38" i="87"/>
  <c r="G4" i="88"/>
  <c r="N4" i="88"/>
  <c r="G5" i="88"/>
  <c r="N5" i="88"/>
  <c r="G6" i="88"/>
  <c r="N6" i="88"/>
  <c r="G7" i="88"/>
  <c r="N7" i="88"/>
  <c r="G8" i="88"/>
  <c r="N8" i="88"/>
  <c r="G9" i="88"/>
  <c r="G10" i="88"/>
  <c r="N10" i="88"/>
  <c r="G11" i="88"/>
  <c r="N11" i="88"/>
  <c r="G12" i="88"/>
  <c r="N12" i="88"/>
  <c r="G13" i="88"/>
  <c r="N13" i="88"/>
  <c r="N14" i="88"/>
  <c r="G15" i="88"/>
  <c r="N15" i="88"/>
  <c r="G16" i="88"/>
  <c r="N16" i="88"/>
  <c r="G17" i="88"/>
  <c r="G18" i="88"/>
  <c r="N18" i="88"/>
  <c r="G19" i="88"/>
  <c r="N19" i="88"/>
  <c r="G20" i="88"/>
  <c r="N20" i="88"/>
  <c r="G21" i="88"/>
  <c r="N21" i="88"/>
  <c r="G22" i="88"/>
  <c r="N22" i="88"/>
  <c r="G23" i="88"/>
  <c r="N23" i="88"/>
  <c r="G24" i="88"/>
  <c r="N24" i="88"/>
  <c r="G25" i="88"/>
  <c r="N25" i="88"/>
  <c r="G26" i="88"/>
  <c r="N26" i="88"/>
  <c r="G27" i="88"/>
  <c r="N27" i="88"/>
  <c r="G29" i="88"/>
  <c r="N29" i="88"/>
  <c r="G30" i="88"/>
  <c r="N30" i="88"/>
  <c r="G31" i="88"/>
  <c r="N31" i="88"/>
  <c r="G32" i="88"/>
  <c r="N32" i="88"/>
  <c r="G33" i="88"/>
  <c r="G34" i="88"/>
  <c r="N33" i="88"/>
  <c r="G35" i="88"/>
  <c r="N35" i="88"/>
  <c r="G36" i="88"/>
  <c r="N36" i="88"/>
  <c r="G37" i="88"/>
  <c r="N37" i="88"/>
  <c r="N38" i="88"/>
  <c r="G38" i="88"/>
  <c r="G39" i="88"/>
  <c r="G40" i="88"/>
  <c r="G45" i="88"/>
  <c r="G44" i="88"/>
  <c r="G43" i="88"/>
  <c r="G42" i="88"/>
  <c r="N43" i="88"/>
  <c r="M44" i="87"/>
  <c r="M45" i="87"/>
  <c r="L44" i="87"/>
  <c r="L45" i="87"/>
  <c r="K44" i="87"/>
  <c r="K45" i="87"/>
  <c r="F14" i="86"/>
  <c r="F28" i="86"/>
  <c r="F34" i="86"/>
  <c r="F41" i="86"/>
  <c r="F46" i="86"/>
  <c r="M9" i="86"/>
  <c r="M17" i="86"/>
  <c r="M28" i="86"/>
  <c r="M34" i="86"/>
  <c r="M38" i="86"/>
  <c r="E14" i="86"/>
  <c r="G14" i="86"/>
  <c r="E28" i="86"/>
  <c r="E34" i="86"/>
  <c r="E41" i="86"/>
  <c r="E46" i="86"/>
  <c r="L9" i="86"/>
  <c r="L17" i="86"/>
  <c r="L28" i="86"/>
  <c r="L34" i="86"/>
  <c r="L38" i="86"/>
  <c r="D14" i="86"/>
  <c r="D28" i="86"/>
  <c r="D34" i="86"/>
  <c r="D41" i="86"/>
  <c r="D46" i="86"/>
  <c r="K9" i="86"/>
  <c r="K17" i="86"/>
  <c r="K28" i="86"/>
  <c r="K34" i="86"/>
  <c r="K38" i="86"/>
  <c r="G4" i="87"/>
  <c r="N4" i="87"/>
  <c r="G5" i="87"/>
  <c r="N5" i="87"/>
  <c r="G6" i="87"/>
  <c r="N6" i="87"/>
  <c r="G7" i="87"/>
  <c r="N7" i="87"/>
  <c r="G8" i="87"/>
  <c r="N8" i="87"/>
  <c r="G9" i="87"/>
  <c r="G10" i="87"/>
  <c r="N10" i="87"/>
  <c r="G11" i="87"/>
  <c r="N11" i="87"/>
  <c r="G12" i="87"/>
  <c r="N12" i="87"/>
  <c r="G13" i="87"/>
  <c r="N13" i="87"/>
  <c r="N14" i="87"/>
  <c r="G15" i="87"/>
  <c r="N15" i="87"/>
  <c r="G16" i="87"/>
  <c r="N16" i="87"/>
  <c r="G17" i="87"/>
  <c r="G18" i="87"/>
  <c r="N18" i="87"/>
  <c r="G19" i="87"/>
  <c r="N19" i="87"/>
  <c r="G20" i="87"/>
  <c r="N20" i="87"/>
  <c r="G21" i="87"/>
  <c r="N21" i="87"/>
  <c r="G22" i="87"/>
  <c r="N22" i="87"/>
  <c r="G23" i="87"/>
  <c r="N23" i="87"/>
  <c r="G24" i="87"/>
  <c r="N24" i="87"/>
  <c r="G25" i="87"/>
  <c r="N25" i="87"/>
  <c r="G26" i="87"/>
  <c r="N26" i="87"/>
  <c r="G27" i="87"/>
  <c r="N27" i="87"/>
  <c r="G29" i="87"/>
  <c r="N29" i="87"/>
  <c r="G30" i="87"/>
  <c r="N30" i="87"/>
  <c r="G31" i="87"/>
  <c r="N31" i="87"/>
  <c r="G32" i="87"/>
  <c r="N32" i="87"/>
  <c r="G33" i="87"/>
  <c r="N33" i="87"/>
  <c r="G35" i="87"/>
  <c r="N35" i="87"/>
  <c r="G36" i="87"/>
  <c r="N36" i="87"/>
  <c r="G37" i="87"/>
  <c r="N37" i="87"/>
  <c r="G38" i="87"/>
  <c r="G39" i="87"/>
  <c r="G40" i="87"/>
  <c r="G42" i="87"/>
  <c r="G44" i="87"/>
  <c r="G45" i="87"/>
  <c r="G43" i="87"/>
  <c r="N43" i="87"/>
  <c r="F14" i="85"/>
  <c r="F28" i="85"/>
  <c r="F34" i="85"/>
  <c r="F41" i="85"/>
  <c r="F46" i="85"/>
  <c r="M9" i="85"/>
  <c r="M17" i="85"/>
  <c r="M28" i="85"/>
  <c r="M34" i="85"/>
  <c r="M38" i="85"/>
  <c r="E14" i="85"/>
  <c r="E28" i="85"/>
  <c r="E34" i="85"/>
  <c r="E41" i="85"/>
  <c r="E46" i="85"/>
  <c r="L9" i="85"/>
  <c r="L17" i="85"/>
  <c r="L28" i="85"/>
  <c r="L34" i="85"/>
  <c r="L38" i="85"/>
  <c r="D14" i="85"/>
  <c r="D28" i="85"/>
  <c r="D34" i="85"/>
  <c r="D41" i="85"/>
  <c r="D46" i="85"/>
  <c r="K9" i="85"/>
  <c r="K17" i="85"/>
  <c r="K28" i="85"/>
  <c r="K34" i="85"/>
  <c r="K38" i="85"/>
  <c r="M44" i="86"/>
  <c r="L44" i="86"/>
  <c r="L45" i="86"/>
  <c r="K44" i="86"/>
  <c r="K45" i="86"/>
  <c r="G4" i="86"/>
  <c r="N4" i="86"/>
  <c r="G5" i="86"/>
  <c r="N5" i="86"/>
  <c r="G6" i="86"/>
  <c r="N6" i="86"/>
  <c r="G7" i="86"/>
  <c r="N7" i="86"/>
  <c r="G8" i="86"/>
  <c r="N8" i="86"/>
  <c r="G9" i="86"/>
  <c r="G10" i="86"/>
  <c r="N10" i="86"/>
  <c r="G11" i="86"/>
  <c r="N11" i="86"/>
  <c r="G12" i="86"/>
  <c r="N12" i="86"/>
  <c r="G13" i="86"/>
  <c r="N13" i="86"/>
  <c r="N14" i="86"/>
  <c r="G15" i="86"/>
  <c r="N15" i="86"/>
  <c r="G16" i="86"/>
  <c r="N16" i="86"/>
  <c r="G17" i="86"/>
  <c r="G18" i="86"/>
  <c r="N18" i="86"/>
  <c r="G19" i="86"/>
  <c r="N19" i="86"/>
  <c r="G20" i="86"/>
  <c r="N20" i="86"/>
  <c r="G21" i="86"/>
  <c r="N21" i="86"/>
  <c r="G22" i="86"/>
  <c r="N22" i="86"/>
  <c r="G23" i="86"/>
  <c r="N23" i="86"/>
  <c r="G24" i="86"/>
  <c r="N24" i="86"/>
  <c r="G25" i="86"/>
  <c r="N25" i="86"/>
  <c r="G26" i="86"/>
  <c r="N26" i="86"/>
  <c r="G27" i="86"/>
  <c r="N27" i="86"/>
  <c r="G29" i="86"/>
  <c r="N29" i="86"/>
  <c r="G30" i="86"/>
  <c r="N30" i="86"/>
  <c r="G31" i="86"/>
  <c r="N31" i="86"/>
  <c r="G32" i="86"/>
  <c r="N32" i="86"/>
  <c r="G33" i="86"/>
  <c r="N33" i="86"/>
  <c r="G35" i="86"/>
  <c r="N35" i="86"/>
  <c r="G36" i="86"/>
  <c r="N36" i="86"/>
  <c r="G37" i="86"/>
  <c r="N37" i="86"/>
  <c r="G38" i="86"/>
  <c r="G39" i="86"/>
  <c r="G40" i="86"/>
  <c r="G45" i="86"/>
  <c r="G44" i="86"/>
  <c r="G43" i="86"/>
  <c r="G42" i="86"/>
  <c r="N43" i="86"/>
  <c r="K44" i="85"/>
  <c r="K45" i="85"/>
  <c r="L44" i="85"/>
  <c r="M44" i="85"/>
  <c r="M45" i="85"/>
  <c r="F14" i="84"/>
  <c r="F28" i="84"/>
  <c r="F34" i="84"/>
  <c r="F41" i="84"/>
  <c r="F46" i="84"/>
  <c r="M9" i="84"/>
  <c r="M17" i="84"/>
  <c r="M28" i="84"/>
  <c r="M34" i="84"/>
  <c r="M38" i="84"/>
  <c r="E14" i="84"/>
  <c r="E28" i="84"/>
  <c r="E34" i="84"/>
  <c r="E41" i="84"/>
  <c r="E46" i="84"/>
  <c r="L9" i="84"/>
  <c r="L17" i="84"/>
  <c r="L28" i="84"/>
  <c r="L34" i="84"/>
  <c r="L38" i="84"/>
  <c r="D14" i="84"/>
  <c r="D28" i="84"/>
  <c r="D34" i="84"/>
  <c r="D41" i="84"/>
  <c r="D46" i="84"/>
  <c r="K9" i="84"/>
  <c r="K17" i="84"/>
  <c r="K28" i="84"/>
  <c r="K34" i="84"/>
  <c r="K38" i="84"/>
  <c r="G4" i="85"/>
  <c r="N4" i="85"/>
  <c r="G5" i="85"/>
  <c r="N5" i="85"/>
  <c r="G6" i="85"/>
  <c r="N6" i="85"/>
  <c r="G7" i="85"/>
  <c r="N7" i="85"/>
  <c r="G8" i="85"/>
  <c r="N8" i="85"/>
  <c r="G9" i="85"/>
  <c r="G10" i="85"/>
  <c r="N10" i="85"/>
  <c r="G11" i="85"/>
  <c r="N11" i="85"/>
  <c r="G12" i="85"/>
  <c r="N12" i="85"/>
  <c r="G13" i="85"/>
  <c r="N13" i="85"/>
  <c r="N14" i="85"/>
  <c r="G15" i="85"/>
  <c r="N15" i="85"/>
  <c r="G16" i="85"/>
  <c r="N16" i="85"/>
  <c r="G17" i="85"/>
  <c r="G18" i="85"/>
  <c r="N18" i="85"/>
  <c r="G19" i="85"/>
  <c r="N19" i="85"/>
  <c r="G20" i="85"/>
  <c r="N20" i="85"/>
  <c r="G21" i="85"/>
  <c r="N21" i="85"/>
  <c r="G22" i="85"/>
  <c r="N22" i="85"/>
  <c r="G23" i="85"/>
  <c r="N23" i="85"/>
  <c r="G24" i="85"/>
  <c r="N24" i="85"/>
  <c r="G25" i="85"/>
  <c r="N25" i="85"/>
  <c r="G26" i="85"/>
  <c r="N26" i="85"/>
  <c r="G27" i="85"/>
  <c r="N27" i="85"/>
  <c r="G29" i="85"/>
  <c r="N29" i="85"/>
  <c r="G30" i="85"/>
  <c r="N30" i="85"/>
  <c r="G31" i="85"/>
  <c r="N31" i="85"/>
  <c r="G32" i="85"/>
  <c r="N32" i="85"/>
  <c r="G33" i="85"/>
  <c r="N33" i="85"/>
  <c r="G35" i="85"/>
  <c r="N35" i="85"/>
  <c r="G36" i="85"/>
  <c r="N36" i="85"/>
  <c r="G37" i="85"/>
  <c r="N37" i="85"/>
  <c r="G38" i="85"/>
  <c r="G39" i="85"/>
  <c r="G40" i="85"/>
  <c r="G45" i="85"/>
  <c r="G44" i="85"/>
  <c r="G43" i="85"/>
  <c r="G42" i="85"/>
  <c r="N43" i="85"/>
  <c r="M44" i="84"/>
  <c r="M45" i="84"/>
  <c r="L44" i="84"/>
  <c r="L45" i="84"/>
  <c r="K44" i="84"/>
  <c r="K45" i="84"/>
  <c r="D14" i="83"/>
  <c r="D28" i="83"/>
  <c r="D34" i="83"/>
  <c r="D41" i="83"/>
  <c r="D46" i="83"/>
  <c r="K9" i="83"/>
  <c r="K17" i="83"/>
  <c r="K28" i="83"/>
  <c r="K34" i="83"/>
  <c r="K38" i="83"/>
  <c r="E14" i="83"/>
  <c r="E28" i="83"/>
  <c r="E34" i="83"/>
  <c r="E41" i="83"/>
  <c r="E46" i="83"/>
  <c r="L9" i="83"/>
  <c r="L17" i="83"/>
  <c r="L28" i="83"/>
  <c r="L34" i="83"/>
  <c r="L38" i="83"/>
  <c r="F14" i="83"/>
  <c r="F28" i="83"/>
  <c r="F34" i="83"/>
  <c r="F41" i="83"/>
  <c r="F46" i="83"/>
  <c r="M9" i="83"/>
  <c r="M17" i="83"/>
  <c r="M28" i="83"/>
  <c r="M34" i="83"/>
  <c r="M38" i="83"/>
  <c r="G4" i="84"/>
  <c r="N4" i="84"/>
  <c r="G5" i="84"/>
  <c r="N5" i="84"/>
  <c r="G6" i="84"/>
  <c r="N6" i="84"/>
  <c r="G7" i="84"/>
  <c r="N7" i="84"/>
  <c r="G8" i="84"/>
  <c r="N8" i="84"/>
  <c r="G9" i="84"/>
  <c r="G10" i="84"/>
  <c r="N10" i="84"/>
  <c r="G11" i="84"/>
  <c r="N11" i="84"/>
  <c r="G12" i="84"/>
  <c r="N12" i="84"/>
  <c r="G13" i="84"/>
  <c r="N13" i="84"/>
  <c r="N14" i="84"/>
  <c r="G15" i="84"/>
  <c r="N15" i="84"/>
  <c r="G16" i="84"/>
  <c r="N16" i="84"/>
  <c r="G17" i="84"/>
  <c r="G18" i="84"/>
  <c r="N18" i="84"/>
  <c r="G19" i="84"/>
  <c r="N19" i="84"/>
  <c r="G20" i="84"/>
  <c r="N20" i="84"/>
  <c r="G21" i="84"/>
  <c r="N21" i="84"/>
  <c r="G22" i="84"/>
  <c r="N22" i="84"/>
  <c r="G23" i="84"/>
  <c r="N23" i="84"/>
  <c r="G24" i="84"/>
  <c r="N24" i="84"/>
  <c r="G25" i="84"/>
  <c r="N25" i="84"/>
  <c r="G26" i="84"/>
  <c r="N26" i="84"/>
  <c r="G27" i="84"/>
  <c r="N27" i="84"/>
  <c r="G29" i="84"/>
  <c r="N29" i="84"/>
  <c r="G30" i="84"/>
  <c r="N30" i="84"/>
  <c r="G31" i="84"/>
  <c r="N31" i="84"/>
  <c r="G32" i="84"/>
  <c r="N32" i="84"/>
  <c r="G33" i="84"/>
  <c r="N33" i="84"/>
  <c r="G35" i="84"/>
  <c r="N35" i="84"/>
  <c r="G36" i="84"/>
  <c r="N36" i="84"/>
  <c r="G37" i="84"/>
  <c r="N37" i="84"/>
  <c r="G38" i="84"/>
  <c r="G39" i="84"/>
  <c r="G40" i="84"/>
  <c r="G45" i="84"/>
  <c r="G44" i="84"/>
  <c r="G43" i="84"/>
  <c r="G42" i="84"/>
  <c r="G46" i="84"/>
  <c r="N43" i="84"/>
  <c r="M44" i="83"/>
  <c r="M45" i="83"/>
  <c r="L44" i="83"/>
  <c r="L45" i="83"/>
  <c r="K44" i="83"/>
  <c r="K45" i="83"/>
  <c r="F14" i="82"/>
  <c r="F28" i="82"/>
  <c r="F34" i="82"/>
  <c r="F41" i="82"/>
  <c r="F46" i="82"/>
  <c r="M9" i="82"/>
  <c r="M17" i="82"/>
  <c r="M28" i="82"/>
  <c r="M34" i="82"/>
  <c r="M38" i="82"/>
  <c r="E14" i="82"/>
  <c r="E28" i="82"/>
  <c r="E34" i="82"/>
  <c r="E41" i="82"/>
  <c r="E46" i="82"/>
  <c r="L9" i="82"/>
  <c r="L17" i="82"/>
  <c r="L28" i="82"/>
  <c r="L34" i="82"/>
  <c r="L38" i="82"/>
  <c r="D14" i="82"/>
  <c r="D28" i="82"/>
  <c r="D34" i="82"/>
  <c r="D41" i="82"/>
  <c r="D46" i="82"/>
  <c r="K9" i="82"/>
  <c r="K17" i="82"/>
  <c r="K28" i="82"/>
  <c r="K34" i="82"/>
  <c r="K38" i="82"/>
  <c r="G4" i="83"/>
  <c r="N4" i="83"/>
  <c r="G5" i="83"/>
  <c r="N5" i="83"/>
  <c r="G6" i="83"/>
  <c r="N6" i="83"/>
  <c r="G7" i="83"/>
  <c r="N7" i="83"/>
  <c r="G8" i="83"/>
  <c r="N8" i="83"/>
  <c r="G9" i="83"/>
  <c r="G10" i="83"/>
  <c r="N10" i="83"/>
  <c r="G11" i="83"/>
  <c r="N11" i="83"/>
  <c r="G12" i="83"/>
  <c r="N12" i="83"/>
  <c r="G13" i="83"/>
  <c r="N13" i="83"/>
  <c r="N14" i="83"/>
  <c r="G15" i="83"/>
  <c r="N15" i="83"/>
  <c r="G16" i="83"/>
  <c r="N16" i="83"/>
  <c r="G17" i="83"/>
  <c r="G18" i="83"/>
  <c r="N18" i="83"/>
  <c r="G19" i="83"/>
  <c r="N19" i="83"/>
  <c r="G20" i="83"/>
  <c r="N20" i="83"/>
  <c r="G21" i="83"/>
  <c r="N21" i="83"/>
  <c r="G22" i="83"/>
  <c r="N22" i="83"/>
  <c r="G23" i="83"/>
  <c r="N23" i="83"/>
  <c r="G24" i="83"/>
  <c r="N24" i="83"/>
  <c r="G25" i="83"/>
  <c r="N25" i="83"/>
  <c r="G26" i="83"/>
  <c r="N26" i="83"/>
  <c r="G27" i="83"/>
  <c r="N27" i="83"/>
  <c r="G29" i="83"/>
  <c r="N29" i="83"/>
  <c r="G30" i="83"/>
  <c r="N30" i="83"/>
  <c r="G31" i="83"/>
  <c r="N31" i="83"/>
  <c r="G32" i="83"/>
  <c r="N32" i="83"/>
  <c r="G33" i="83"/>
  <c r="N33" i="83"/>
  <c r="G35" i="83"/>
  <c r="N35" i="83"/>
  <c r="G36" i="83"/>
  <c r="N36" i="83"/>
  <c r="G37" i="83"/>
  <c r="N37" i="83"/>
  <c r="N38" i="83"/>
  <c r="G38" i="83"/>
  <c r="G39" i="83"/>
  <c r="G40" i="83"/>
  <c r="G45" i="83"/>
  <c r="G43" i="83"/>
  <c r="G42" i="83"/>
  <c r="G44" i="83"/>
  <c r="N43" i="83"/>
  <c r="G4" i="82"/>
  <c r="N4" i="82"/>
  <c r="G5" i="82"/>
  <c r="N5" i="82"/>
  <c r="G6" i="82"/>
  <c r="N6" i="82"/>
  <c r="G7" i="82"/>
  <c r="N7" i="82"/>
  <c r="G8" i="82"/>
  <c r="N8" i="82"/>
  <c r="G9" i="82"/>
  <c r="G10" i="82"/>
  <c r="N10" i="82"/>
  <c r="G11" i="82"/>
  <c r="N11" i="82"/>
  <c r="G12" i="82"/>
  <c r="N12" i="82"/>
  <c r="G13" i="82"/>
  <c r="N13" i="82"/>
  <c r="N14" i="82"/>
  <c r="G15" i="82"/>
  <c r="N15" i="82"/>
  <c r="G16" i="82"/>
  <c r="N16" i="82"/>
  <c r="G17" i="82"/>
  <c r="G18" i="82"/>
  <c r="N18" i="82"/>
  <c r="G19" i="82"/>
  <c r="N19" i="82"/>
  <c r="G20" i="82"/>
  <c r="N20" i="82"/>
  <c r="G21" i="82"/>
  <c r="N21" i="82"/>
  <c r="G22" i="82"/>
  <c r="N22" i="82"/>
  <c r="G23" i="82"/>
  <c r="N23" i="82"/>
  <c r="G24" i="82"/>
  <c r="N24" i="82"/>
  <c r="G25" i="82"/>
  <c r="N25" i="82"/>
  <c r="G26" i="82"/>
  <c r="N26" i="82"/>
  <c r="G27" i="82"/>
  <c r="N27" i="82"/>
  <c r="G29" i="82"/>
  <c r="N29" i="82"/>
  <c r="G30" i="82"/>
  <c r="N30" i="82"/>
  <c r="G31" i="82"/>
  <c r="N31" i="82"/>
  <c r="G32" i="82"/>
  <c r="N32" i="82"/>
  <c r="G33" i="82"/>
  <c r="N33" i="82"/>
  <c r="G35" i="82"/>
  <c r="N35" i="82"/>
  <c r="G36" i="82"/>
  <c r="N36" i="82"/>
  <c r="G37" i="82"/>
  <c r="N37" i="82"/>
  <c r="G38" i="82"/>
  <c r="G39" i="82"/>
  <c r="G40" i="82"/>
  <c r="G42" i="82"/>
  <c r="G43" i="82"/>
  <c r="G44" i="82"/>
  <c r="G45" i="82"/>
  <c r="N41" i="82"/>
  <c r="N43" i="82"/>
  <c r="N44" i="82"/>
  <c r="K45" i="82"/>
  <c r="L45" i="82"/>
  <c r="M45" i="82"/>
  <c r="G4" i="81"/>
  <c r="N4" i="81"/>
  <c r="G5" i="81"/>
  <c r="N5" i="81"/>
  <c r="G6" i="81"/>
  <c r="N6" i="81"/>
  <c r="G7" i="81"/>
  <c r="N7" i="81"/>
  <c r="G8" i="81"/>
  <c r="N8" i="81"/>
  <c r="G9" i="81"/>
  <c r="K9" i="81"/>
  <c r="L9" i="81"/>
  <c r="M9" i="81"/>
  <c r="G10" i="81"/>
  <c r="N10" i="81"/>
  <c r="G11" i="81"/>
  <c r="N11" i="81"/>
  <c r="G12" i="81"/>
  <c r="N12" i="81"/>
  <c r="G13" i="81"/>
  <c r="N13" i="81"/>
  <c r="D14" i="81"/>
  <c r="E14" i="81"/>
  <c r="F14" i="81"/>
  <c r="N14" i="81"/>
  <c r="G15" i="81"/>
  <c r="N15" i="81"/>
  <c r="G16" i="81"/>
  <c r="N16" i="81"/>
  <c r="G17" i="81"/>
  <c r="K17" i="81"/>
  <c r="L17" i="81"/>
  <c r="M17" i="81"/>
  <c r="G18" i="81"/>
  <c r="N18" i="81"/>
  <c r="G19" i="81"/>
  <c r="N19" i="81"/>
  <c r="G20" i="81"/>
  <c r="N20" i="81"/>
  <c r="G21" i="81"/>
  <c r="N21" i="81"/>
  <c r="G22" i="81"/>
  <c r="N22" i="81"/>
  <c r="G23" i="81"/>
  <c r="N23" i="81"/>
  <c r="G24" i="81"/>
  <c r="N24" i="81"/>
  <c r="G25" i="81"/>
  <c r="N25" i="81"/>
  <c r="G26" i="81"/>
  <c r="N26" i="81"/>
  <c r="G27" i="81"/>
  <c r="N27" i="81"/>
  <c r="D28" i="81"/>
  <c r="E28" i="81"/>
  <c r="F28" i="81"/>
  <c r="K28" i="81"/>
  <c r="L28" i="81"/>
  <c r="M28" i="81"/>
  <c r="G29" i="81"/>
  <c r="N29" i="81"/>
  <c r="G30" i="81"/>
  <c r="N30" i="81"/>
  <c r="G31" i="81"/>
  <c r="N31" i="81"/>
  <c r="G32" i="81"/>
  <c r="N32" i="81"/>
  <c r="G33" i="81"/>
  <c r="N33" i="81"/>
  <c r="D34" i="81"/>
  <c r="E34" i="81"/>
  <c r="F34" i="81"/>
  <c r="K34" i="81"/>
  <c r="L34" i="81"/>
  <c r="M34" i="81"/>
  <c r="G35" i="81"/>
  <c r="N35" i="81"/>
  <c r="G36" i="81"/>
  <c r="N36" i="81"/>
  <c r="G37" i="81"/>
  <c r="N37" i="81"/>
  <c r="G38" i="81"/>
  <c r="K38" i="81"/>
  <c r="L38" i="81"/>
  <c r="M38" i="81"/>
  <c r="G39" i="81"/>
  <c r="G40" i="81"/>
  <c r="D41" i="81"/>
  <c r="D46" i="81"/>
  <c r="E41" i="81"/>
  <c r="E46" i="81"/>
  <c r="F41" i="81"/>
  <c r="F46" i="81"/>
  <c r="G43" i="81"/>
  <c r="G44" i="81"/>
  <c r="G45" i="81"/>
  <c r="G42" i="81"/>
  <c r="N41" i="81"/>
  <c r="N43" i="81"/>
  <c r="N44" i="81"/>
  <c r="K45" i="81"/>
  <c r="L45" i="81"/>
  <c r="M45" i="81"/>
  <c r="G4" i="80"/>
  <c r="N4" i="80"/>
  <c r="G5" i="80"/>
  <c r="N5" i="80"/>
  <c r="G6" i="80"/>
  <c r="N6" i="80"/>
  <c r="G7" i="80"/>
  <c r="N7" i="80"/>
  <c r="G8" i="80"/>
  <c r="N8" i="80"/>
  <c r="G9" i="80"/>
  <c r="K9" i="80"/>
  <c r="L9" i="80"/>
  <c r="M9" i="80"/>
  <c r="G10" i="80"/>
  <c r="N10" i="80"/>
  <c r="G11" i="80"/>
  <c r="N11" i="80"/>
  <c r="G12" i="80"/>
  <c r="N12" i="80"/>
  <c r="G13" i="80"/>
  <c r="N13" i="80"/>
  <c r="D14" i="80"/>
  <c r="E14" i="80"/>
  <c r="F14" i="80"/>
  <c r="N14" i="80"/>
  <c r="G15" i="80"/>
  <c r="N15" i="80"/>
  <c r="G16" i="80"/>
  <c r="N16" i="80"/>
  <c r="G17" i="80"/>
  <c r="K17" i="80"/>
  <c r="L17" i="80"/>
  <c r="M17" i="80"/>
  <c r="G18" i="80"/>
  <c r="N18" i="80"/>
  <c r="G19" i="80"/>
  <c r="N19" i="80"/>
  <c r="G20" i="80"/>
  <c r="N20" i="80"/>
  <c r="G21" i="80"/>
  <c r="N21" i="80"/>
  <c r="G22" i="80"/>
  <c r="N22" i="80"/>
  <c r="G23" i="80"/>
  <c r="N23" i="80"/>
  <c r="G24" i="80"/>
  <c r="N24" i="80"/>
  <c r="G25" i="80"/>
  <c r="N25" i="80"/>
  <c r="G26" i="80"/>
  <c r="N26" i="80"/>
  <c r="G27" i="80"/>
  <c r="N27" i="80"/>
  <c r="D28" i="80"/>
  <c r="E28" i="80"/>
  <c r="F28" i="80"/>
  <c r="K28" i="80"/>
  <c r="L28" i="80"/>
  <c r="M28" i="80"/>
  <c r="G29" i="80"/>
  <c r="N29" i="80"/>
  <c r="G30" i="80"/>
  <c r="N30" i="80"/>
  <c r="G31" i="80"/>
  <c r="N31" i="80"/>
  <c r="G32" i="80"/>
  <c r="N32" i="80"/>
  <c r="G33" i="80"/>
  <c r="N33" i="80"/>
  <c r="D34" i="80"/>
  <c r="E34" i="80"/>
  <c r="F34" i="80"/>
  <c r="K34" i="80"/>
  <c r="L34" i="80"/>
  <c r="M34" i="80"/>
  <c r="G35" i="80"/>
  <c r="N35" i="80"/>
  <c r="G36" i="80"/>
  <c r="N36" i="80"/>
  <c r="G37" i="80"/>
  <c r="N37" i="80"/>
  <c r="G38" i="80"/>
  <c r="K38" i="80"/>
  <c r="L38" i="80"/>
  <c r="M38" i="80"/>
  <c r="G39" i="80"/>
  <c r="G40" i="80"/>
  <c r="D41" i="80"/>
  <c r="D46" i="80"/>
  <c r="E41" i="80"/>
  <c r="E46" i="80"/>
  <c r="L40" i="80"/>
  <c r="F41" i="80"/>
  <c r="F46" i="80"/>
  <c r="G42" i="80"/>
  <c r="G43" i="80"/>
  <c r="G44" i="80"/>
  <c r="G45" i="80"/>
  <c r="N41" i="80"/>
  <c r="N43" i="80"/>
  <c r="N44" i="80"/>
  <c r="N45" i="80"/>
  <c r="K45" i="80"/>
  <c r="L45" i="80"/>
  <c r="M45" i="80"/>
  <c r="N41" i="79"/>
  <c r="G4" i="79"/>
  <c r="N4" i="79"/>
  <c r="G5" i="79"/>
  <c r="N5" i="79"/>
  <c r="G6" i="79"/>
  <c r="N6" i="79"/>
  <c r="G7" i="79"/>
  <c r="N7" i="79"/>
  <c r="G8" i="79"/>
  <c r="N8" i="79"/>
  <c r="G9" i="79"/>
  <c r="K9" i="79"/>
  <c r="L9" i="79"/>
  <c r="M9" i="79"/>
  <c r="G10" i="79"/>
  <c r="N10" i="79"/>
  <c r="G11" i="79"/>
  <c r="N11" i="79"/>
  <c r="G12" i="79"/>
  <c r="N12" i="79"/>
  <c r="G13" i="79"/>
  <c r="N13" i="79"/>
  <c r="D14" i="79"/>
  <c r="E14" i="79"/>
  <c r="F14" i="79"/>
  <c r="N14" i="79"/>
  <c r="G15" i="79"/>
  <c r="N15" i="79"/>
  <c r="G16" i="79"/>
  <c r="N16" i="79"/>
  <c r="G17" i="79"/>
  <c r="K17" i="79"/>
  <c r="L17" i="79"/>
  <c r="M17" i="79"/>
  <c r="G18" i="79"/>
  <c r="N18" i="79"/>
  <c r="G19" i="79"/>
  <c r="N19" i="79"/>
  <c r="G20" i="79"/>
  <c r="N20" i="79"/>
  <c r="G21" i="79"/>
  <c r="N21" i="79"/>
  <c r="G22" i="79"/>
  <c r="N22" i="79"/>
  <c r="G23" i="79"/>
  <c r="N23" i="79"/>
  <c r="G24" i="79"/>
  <c r="N24" i="79"/>
  <c r="G25" i="79"/>
  <c r="N25" i="79"/>
  <c r="G26" i="79"/>
  <c r="N26" i="79"/>
  <c r="G27" i="79"/>
  <c r="N27" i="79"/>
  <c r="D28" i="79"/>
  <c r="E28" i="79"/>
  <c r="F28" i="79"/>
  <c r="K28" i="79"/>
  <c r="L28" i="79"/>
  <c r="M28" i="79"/>
  <c r="G29" i="79"/>
  <c r="N29" i="79"/>
  <c r="G30" i="79"/>
  <c r="N30" i="79"/>
  <c r="G31" i="79"/>
  <c r="N31" i="79"/>
  <c r="G32" i="79"/>
  <c r="N32" i="79"/>
  <c r="G33" i="79"/>
  <c r="N33" i="79"/>
  <c r="D34" i="79"/>
  <c r="E34" i="79"/>
  <c r="F34" i="79"/>
  <c r="K34" i="79"/>
  <c r="L34" i="79"/>
  <c r="M34" i="79"/>
  <c r="G35" i="79"/>
  <c r="N35" i="79"/>
  <c r="G36" i="79"/>
  <c r="N36" i="79"/>
  <c r="G37" i="79"/>
  <c r="N37" i="79"/>
  <c r="G38" i="79"/>
  <c r="K38" i="79"/>
  <c r="L38" i="79"/>
  <c r="M38" i="79"/>
  <c r="G39" i="79"/>
  <c r="G40" i="79"/>
  <c r="D41" i="79"/>
  <c r="D46" i="79"/>
  <c r="E41" i="79"/>
  <c r="E46" i="79"/>
  <c r="F41" i="79"/>
  <c r="F46" i="79"/>
  <c r="G42" i="79"/>
  <c r="G43" i="79"/>
  <c r="G44" i="79"/>
  <c r="G45" i="79"/>
  <c r="G46" i="79"/>
  <c r="N43" i="79"/>
  <c r="N44" i="79"/>
  <c r="K45" i="79"/>
  <c r="L45" i="79"/>
  <c r="M45" i="79"/>
  <c r="G4" i="78"/>
  <c r="N4" i="78"/>
  <c r="G5" i="78"/>
  <c r="N5" i="78"/>
  <c r="G6" i="78"/>
  <c r="N6" i="78"/>
  <c r="G7" i="78"/>
  <c r="N7" i="78"/>
  <c r="G8" i="78"/>
  <c r="N8" i="78"/>
  <c r="G9" i="78"/>
  <c r="K9" i="78"/>
  <c r="L9" i="78"/>
  <c r="M9" i="78"/>
  <c r="G10" i="78"/>
  <c r="N10" i="78"/>
  <c r="G11" i="78"/>
  <c r="N11" i="78"/>
  <c r="G12" i="78"/>
  <c r="N12" i="78"/>
  <c r="G13" i="78"/>
  <c r="N13" i="78"/>
  <c r="D14" i="78"/>
  <c r="E14" i="78"/>
  <c r="F14" i="78"/>
  <c r="N14" i="78"/>
  <c r="G15" i="78"/>
  <c r="N15" i="78"/>
  <c r="G16" i="78"/>
  <c r="N16" i="78"/>
  <c r="G17" i="78"/>
  <c r="K17" i="78"/>
  <c r="L17" i="78"/>
  <c r="M17" i="78"/>
  <c r="G18" i="78"/>
  <c r="N18" i="78"/>
  <c r="G19" i="78"/>
  <c r="N19" i="78"/>
  <c r="G20" i="78"/>
  <c r="N20" i="78"/>
  <c r="G21" i="78"/>
  <c r="N21" i="78"/>
  <c r="G22" i="78"/>
  <c r="N22" i="78"/>
  <c r="G23" i="78"/>
  <c r="N23" i="78"/>
  <c r="G24" i="78"/>
  <c r="N24" i="78"/>
  <c r="G25" i="78"/>
  <c r="N25" i="78"/>
  <c r="G26" i="78"/>
  <c r="N26" i="78"/>
  <c r="G27" i="78"/>
  <c r="N27" i="78"/>
  <c r="D28" i="78"/>
  <c r="E28" i="78"/>
  <c r="F28" i="78"/>
  <c r="K28" i="78"/>
  <c r="L28" i="78"/>
  <c r="M28" i="78"/>
  <c r="G29" i="78"/>
  <c r="N29" i="78"/>
  <c r="G30" i="78"/>
  <c r="N30" i="78"/>
  <c r="G31" i="78"/>
  <c r="N31" i="78"/>
  <c r="G32" i="78"/>
  <c r="N32" i="78"/>
  <c r="G33" i="78"/>
  <c r="G34" i="78"/>
  <c r="N33" i="78"/>
  <c r="D34" i="78"/>
  <c r="E34" i="78"/>
  <c r="F34" i="78"/>
  <c r="K34" i="78"/>
  <c r="L34" i="78"/>
  <c r="M34" i="78"/>
  <c r="G35" i="78"/>
  <c r="N35" i="78"/>
  <c r="G36" i="78"/>
  <c r="N36" i="78"/>
  <c r="G37" i="78"/>
  <c r="N37" i="78"/>
  <c r="G38" i="78"/>
  <c r="K38" i="78"/>
  <c r="L38" i="78"/>
  <c r="M38" i="78"/>
  <c r="G39" i="78"/>
  <c r="G40" i="78"/>
  <c r="D41" i="78"/>
  <c r="D46" i="78"/>
  <c r="E41" i="78"/>
  <c r="E46" i="78"/>
  <c r="F41" i="78"/>
  <c r="F46" i="78"/>
  <c r="G42" i="78"/>
  <c r="G43" i="78"/>
  <c r="G44" i="78"/>
  <c r="G45" i="78"/>
  <c r="N43" i="78"/>
  <c r="N44" i="78"/>
  <c r="K45" i="78"/>
  <c r="L45" i="78"/>
  <c r="M45" i="78"/>
  <c r="G4" i="77"/>
  <c r="N4" i="77"/>
  <c r="G5" i="77"/>
  <c r="N5" i="77"/>
  <c r="G6" i="77"/>
  <c r="N6" i="77"/>
  <c r="G7" i="77"/>
  <c r="N7" i="77"/>
  <c r="G8" i="77"/>
  <c r="N8" i="77"/>
  <c r="G9" i="77"/>
  <c r="K9" i="77"/>
  <c r="L9" i="77"/>
  <c r="M9" i="77"/>
  <c r="G10" i="77"/>
  <c r="N10" i="77"/>
  <c r="G11" i="77"/>
  <c r="N11" i="77"/>
  <c r="G12" i="77"/>
  <c r="N12" i="77"/>
  <c r="G13" i="77"/>
  <c r="N13" i="77"/>
  <c r="D14" i="77"/>
  <c r="E14" i="77"/>
  <c r="F14" i="77"/>
  <c r="N14" i="77"/>
  <c r="G15" i="77"/>
  <c r="N15" i="77"/>
  <c r="G16" i="77"/>
  <c r="N16" i="77"/>
  <c r="G17" i="77"/>
  <c r="K17" i="77"/>
  <c r="L17" i="77"/>
  <c r="M17" i="77"/>
  <c r="G18" i="77"/>
  <c r="N18" i="77"/>
  <c r="G19" i="77"/>
  <c r="N19" i="77"/>
  <c r="G20" i="77"/>
  <c r="N20" i="77"/>
  <c r="G21" i="77"/>
  <c r="N21" i="77"/>
  <c r="G22" i="77"/>
  <c r="N22" i="77"/>
  <c r="G23" i="77"/>
  <c r="N23" i="77"/>
  <c r="G24" i="77"/>
  <c r="N24" i="77"/>
  <c r="G25" i="77"/>
  <c r="N25" i="77"/>
  <c r="G26" i="77"/>
  <c r="N26" i="77"/>
  <c r="G27" i="77"/>
  <c r="N27" i="77"/>
  <c r="D28" i="77"/>
  <c r="E28" i="77"/>
  <c r="F28" i="77"/>
  <c r="K28" i="77"/>
  <c r="L28" i="77"/>
  <c r="M28" i="77"/>
  <c r="G29" i="77"/>
  <c r="N29" i="77"/>
  <c r="G30" i="77"/>
  <c r="N30" i="77"/>
  <c r="G31" i="77"/>
  <c r="N31" i="77"/>
  <c r="G32" i="77"/>
  <c r="N32" i="77"/>
  <c r="G33" i="77"/>
  <c r="N33" i="77"/>
  <c r="D34" i="77"/>
  <c r="E34" i="77"/>
  <c r="F34" i="77"/>
  <c r="K34" i="77"/>
  <c r="L34" i="77"/>
  <c r="M34" i="77"/>
  <c r="G35" i="77"/>
  <c r="N35" i="77"/>
  <c r="G36" i="77"/>
  <c r="N36" i="77"/>
  <c r="G37" i="77"/>
  <c r="N37" i="77"/>
  <c r="G38" i="77"/>
  <c r="K38" i="77"/>
  <c r="L38" i="77"/>
  <c r="M38" i="77"/>
  <c r="G39" i="77"/>
  <c r="G40" i="77"/>
  <c r="D41" i="77"/>
  <c r="D46" i="77"/>
  <c r="E41" i="77"/>
  <c r="E46" i="77"/>
  <c r="F41" i="77"/>
  <c r="F46" i="77"/>
  <c r="G42" i="77"/>
  <c r="G43" i="77"/>
  <c r="G44" i="77"/>
  <c r="G45" i="77"/>
  <c r="N43" i="77"/>
  <c r="N44" i="77"/>
  <c r="K45" i="77"/>
  <c r="L45" i="77"/>
  <c r="M45" i="77"/>
  <c r="G4" i="76"/>
  <c r="N4" i="76"/>
  <c r="G5" i="76"/>
  <c r="N5" i="76"/>
  <c r="G6" i="76"/>
  <c r="N6" i="76"/>
  <c r="G7" i="76"/>
  <c r="N7" i="76"/>
  <c r="G8" i="76"/>
  <c r="N8" i="76"/>
  <c r="G9" i="76"/>
  <c r="K9" i="76"/>
  <c r="L9" i="76"/>
  <c r="M9" i="76"/>
  <c r="G10" i="76"/>
  <c r="N10" i="76"/>
  <c r="G11" i="76"/>
  <c r="N11" i="76"/>
  <c r="G12" i="76"/>
  <c r="N12" i="76"/>
  <c r="G13" i="76"/>
  <c r="N13" i="76"/>
  <c r="D14" i="76"/>
  <c r="E14" i="76"/>
  <c r="F14" i="76"/>
  <c r="N14" i="76"/>
  <c r="G15" i="76"/>
  <c r="N15" i="76"/>
  <c r="G16" i="76"/>
  <c r="N16" i="76"/>
  <c r="G17" i="76"/>
  <c r="K17" i="76"/>
  <c r="L17" i="76"/>
  <c r="M17" i="76"/>
  <c r="G18" i="76"/>
  <c r="N18" i="76"/>
  <c r="G19" i="76"/>
  <c r="N19" i="76"/>
  <c r="G20" i="76"/>
  <c r="N20" i="76"/>
  <c r="G21" i="76"/>
  <c r="N21" i="76"/>
  <c r="G22" i="76"/>
  <c r="N22" i="76"/>
  <c r="G23" i="76"/>
  <c r="N23" i="76"/>
  <c r="G24" i="76"/>
  <c r="N24" i="76"/>
  <c r="G25" i="76"/>
  <c r="N25" i="76"/>
  <c r="G26" i="76"/>
  <c r="N26" i="76"/>
  <c r="G27" i="76"/>
  <c r="N27" i="76"/>
  <c r="D28" i="76"/>
  <c r="E28" i="76"/>
  <c r="F28" i="76"/>
  <c r="K28" i="76"/>
  <c r="L28" i="76"/>
  <c r="M28" i="76"/>
  <c r="G29" i="76"/>
  <c r="N29" i="76"/>
  <c r="G30" i="76"/>
  <c r="N30" i="76"/>
  <c r="G31" i="76"/>
  <c r="N31" i="76"/>
  <c r="G32" i="76"/>
  <c r="N32" i="76"/>
  <c r="G33" i="76"/>
  <c r="N33" i="76"/>
  <c r="D34" i="76"/>
  <c r="E34" i="76"/>
  <c r="F34" i="76"/>
  <c r="K34" i="76"/>
  <c r="L34" i="76"/>
  <c r="M34" i="76"/>
  <c r="G35" i="76"/>
  <c r="N35" i="76"/>
  <c r="G36" i="76"/>
  <c r="N36" i="76"/>
  <c r="G37" i="76"/>
  <c r="N37" i="76"/>
  <c r="G38" i="76"/>
  <c r="K38" i="76"/>
  <c r="L38" i="76"/>
  <c r="M38" i="76"/>
  <c r="G39" i="76"/>
  <c r="G40" i="76"/>
  <c r="D41" i="76"/>
  <c r="D46" i="76"/>
  <c r="E41" i="76"/>
  <c r="E46" i="76"/>
  <c r="L40" i="76"/>
  <c r="F41" i="76"/>
  <c r="F46" i="76"/>
  <c r="M40" i="76"/>
  <c r="M46" i="76"/>
  <c r="G42" i="76"/>
  <c r="G43" i="76"/>
  <c r="G44" i="76"/>
  <c r="G45" i="76"/>
  <c r="N43" i="76"/>
  <c r="N44" i="76"/>
  <c r="K45" i="76"/>
  <c r="L45" i="76"/>
  <c r="M45" i="76"/>
  <c r="G4" i="75"/>
  <c r="N4" i="75"/>
  <c r="G5" i="75"/>
  <c r="N5" i="75"/>
  <c r="G6" i="75"/>
  <c r="N6" i="75"/>
  <c r="G7" i="75"/>
  <c r="N7" i="75"/>
  <c r="G8" i="75"/>
  <c r="N8" i="75"/>
  <c r="G9" i="75"/>
  <c r="K9" i="75"/>
  <c r="L9" i="75"/>
  <c r="M9" i="75"/>
  <c r="G10" i="75"/>
  <c r="N10" i="75"/>
  <c r="G11" i="75"/>
  <c r="N11" i="75"/>
  <c r="G12" i="75"/>
  <c r="N12" i="75"/>
  <c r="G13" i="75"/>
  <c r="N13" i="75"/>
  <c r="D14" i="75"/>
  <c r="E14" i="75"/>
  <c r="F14" i="75"/>
  <c r="N14" i="75"/>
  <c r="G15" i="75"/>
  <c r="N15" i="75"/>
  <c r="G16" i="75"/>
  <c r="N16" i="75"/>
  <c r="G17" i="75"/>
  <c r="K17" i="75"/>
  <c r="L17" i="75"/>
  <c r="M17" i="75"/>
  <c r="G18" i="75"/>
  <c r="N18" i="75"/>
  <c r="G19" i="75"/>
  <c r="N19" i="75"/>
  <c r="G20" i="75"/>
  <c r="N20" i="75"/>
  <c r="G21" i="75"/>
  <c r="N21" i="75"/>
  <c r="G22" i="75"/>
  <c r="N22" i="75"/>
  <c r="G23" i="75"/>
  <c r="N23" i="75"/>
  <c r="G24" i="75"/>
  <c r="N24" i="75"/>
  <c r="G25" i="75"/>
  <c r="N25" i="75"/>
  <c r="G26" i="75"/>
  <c r="N26" i="75"/>
  <c r="G27" i="75"/>
  <c r="N27" i="75"/>
  <c r="D28" i="75"/>
  <c r="E28" i="75"/>
  <c r="F28" i="75"/>
  <c r="K28" i="75"/>
  <c r="L28" i="75"/>
  <c r="M28" i="75"/>
  <c r="G29" i="75"/>
  <c r="N29" i="75"/>
  <c r="G30" i="75"/>
  <c r="N30" i="75"/>
  <c r="G31" i="75"/>
  <c r="N31" i="75"/>
  <c r="G32" i="75"/>
  <c r="N32" i="75"/>
  <c r="G33" i="75"/>
  <c r="N33" i="75"/>
  <c r="D34" i="75"/>
  <c r="E34" i="75"/>
  <c r="F34" i="75"/>
  <c r="K34" i="75"/>
  <c r="L34" i="75"/>
  <c r="M34" i="75"/>
  <c r="G35" i="75"/>
  <c r="N35" i="75"/>
  <c r="G36" i="75"/>
  <c r="N36" i="75"/>
  <c r="G37" i="75"/>
  <c r="N37" i="75"/>
  <c r="G38" i="75"/>
  <c r="K38" i="75"/>
  <c r="L38" i="75"/>
  <c r="M38" i="75"/>
  <c r="G39" i="75"/>
  <c r="G40" i="75"/>
  <c r="D41" i="75"/>
  <c r="D46" i="75"/>
  <c r="E41" i="75"/>
  <c r="E46" i="75"/>
  <c r="F41" i="75"/>
  <c r="F46" i="75"/>
  <c r="G42" i="75"/>
  <c r="G43" i="75"/>
  <c r="G44" i="75"/>
  <c r="G45" i="75"/>
  <c r="N43" i="75"/>
  <c r="N44" i="75"/>
  <c r="K45" i="75"/>
  <c r="L45" i="75"/>
  <c r="M45" i="75"/>
  <c r="G4" i="74"/>
  <c r="N4" i="74"/>
  <c r="G5" i="74"/>
  <c r="N5" i="74"/>
  <c r="G6" i="74"/>
  <c r="N6" i="74"/>
  <c r="G7" i="74"/>
  <c r="N7" i="74"/>
  <c r="G8" i="74"/>
  <c r="N8" i="74"/>
  <c r="G9" i="74"/>
  <c r="K9" i="74"/>
  <c r="L9" i="74"/>
  <c r="M9" i="74"/>
  <c r="G10" i="74"/>
  <c r="N10" i="74"/>
  <c r="G11" i="74"/>
  <c r="N11" i="74"/>
  <c r="G12" i="74"/>
  <c r="N12" i="74"/>
  <c r="G13" i="74"/>
  <c r="N13" i="74"/>
  <c r="D14" i="74"/>
  <c r="E14" i="74"/>
  <c r="F14" i="74"/>
  <c r="N14" i="74"/>
  <c r="G15" i="74"/>
  <c r="N15" i="74"/>
  <c r="G16" i="74"/>
  <c r="N16" i="74"/>
  <c r="G17" i="74"/>
  <c r="K17" i="74"/>
  <c r="L17" i="74"/>
  <c r="M17" i="74"/>
  <c r="G18" i="74"/>
  <c r="N18" i="74"/>
  <c r="G19" i="74"/>
  <c r="N19" i="74"/>
  <c r="G20" i="74"/>
  <c r="N20" i="74"/>
  <c r="G21" i="74"/>
  <c r="N21" i="74"/>
  <c r="G22" i="74"/>
  <c r="N22" i="74"/>
  <c r="G23" i="74"/>
  <c r="N23" i="74"/>
  <c r="G24" i="74"/>
  <c r="N24" i="74"/>
  <c r="G25" i="74"/>
  <c r="N25" i="74"/>
  <c r="G26" i="74"/>
  <c r="N26" i="74"/>
  <c r="G27" i="74"/>
  <c r="N27" i="74"/>
  <c r="D28" i="74"/>
  <c r="E28" i="74"/>
  <c r="F28" i="74"/>
  <c r="K28" i="74"/>
  <c r="L28" i="74"/>
  <c r="M28" i="74"/>
  <c r="G29" i="74"/>
  <c r="N29" i="74"/>
  <c r="G30" i="74"/>
  <c r="N30" i="74"/>
  <c r="G31" i="74"/>
  <c r="N31" i="74"/>
  <c r="G32" i="74"/>
  <c r="N32" i="74"/>
  <c r="G33" i="74"/>
  <c r="N33" i="74"/>
  <c r="D34" i="74"/>
  <c r="E34" i="74"/>
  <c r="F34" i="74"/>
  <c r="K34" i="74"/>
  <c r="L34" i="74"/>
  <c r="M34" i="74"/>
  <c r="G35" i="74"/>
  <c r="N35" i="74"/>
  <c r="G36" i="74"/>
  <c r="N36" i="74"/>
  <c r="G37" i="74"/>
  <c r="N37" i="74"/>
  <c r="G38" i="74"/>
  <c r="K38" i="74"/>
  <c r="L38" i="74"/>
  <c r="M38" i="74"/>
  <c r="G39" i="74"/>
  <c r="G40" i="74"/>
  <c r="D41" i="74"/>
  <c r="D46" i="74"/>
  <c r="E41" i="74"/>
  <c r="E46" i="74"/>
  <c r="F41" i="74"/>
  <c r="F46" i="74"/>
  <c r="G42" i="74"/>
  <c r="G45" i="74"/>
  <c r="G43" i="74"/>
  <c r="G44" i="74"/>
  <c r="N43" i="74"/>
  <c r="N44" i="74"/>
  <c r="K45" i="74"/>
  <c r="L45" i="74"/>
  <c r="M45" i="74"/>
  <c r="G4" i="73"/>
  <c r="N4" i="73"/>
  <c r="G5" i="73"/>
  <c r="N5" i="73"/>
  <c r="G6" i="73"/>
  <c r="N6" i="73"/>
  <c r="G7" i="73"/>
  <c r="N7" i="73"/>
  <c r="G8" i="73"/>
  <c r="N8" i="73"/>
  <c r="G9" i="73"/>
  <c r="K9" i="73"/>
  <c r="L9" i="73"/>
  <c r="M9" i="73"/>
  <c r="G10" i="73"/>
  <c r="N10" i="73"/>
  <c r="G11" i="73"/>
  <c r="N11" i="73"/>
  <c r="G12" i="73"/>
  <c r="N12" i="73"/>
  <c r="G13" i="73"/>
  <c r="N13" i="73"/>
  <c r="D14" i="73"/>
  <c r="E14" i="73"/>
  <c r="F14" i="73"/>
  <c r="N14" i="73"/>
  <c r="G15" i="73"/>
  <c r="N15" i="73"/>
  <c r="G16" i="73"/>
  <c r="N16" i="73"/>
  <c r="G17" i="73"/>
  <c r="K17" i="73"/>
  <c r="L17" i="73"/>
  <c r="M17" i="73"/>
  <c r="G18" i="73"/>
  <c r="N18" i="73"/>
  <c r="G19" i="73"/>
  <c r="N19" i="73"/>
  <c r="G20" i="73"/>
  <c r="N20" i="73"/>
  <c r="G21" i="73"/>
  <c r="N21" i="73"/>
  <c r="G22" i="73"/>
  <c r="N22" i="73"/>
  <c r="G23" i="73"/>
  <c r="N23" i="73"/>
  <c r="G24" i="73"/>
  <c r="N24" i="73"/>
  <c r="G25" i="73"/>
  <c r="N25" i="73"/>
  <c r="G26" i="73"/>
  <c r="N26" i="73"/>
  <c r="G27" i="73"/>
  <c r="N27" i="73"/>
  <c r="D28" i="73"/>
  <c r="E28" i="73"/>
  <c r="F28" i="73"/>
  <c r="K28" i="73"/>
  <c r="L28" i="73"/>
  <c r="M28" i="73"/>
  <c r="G29" i="73"/>
  <c r="N29" i="73"/>
  <c r="G30" i="73"/>
  <c r="N30" i="73"/>
  <c r="G31" i="73"/>
  <c r="N31" i="73"/>
  <c r="G32" i="73"/>
  <c r="N32" i="73"/>
  <c r="G33" i="73"/>
  <c r="N33" i="73"/>
  <c r="D34" i="73"/>
  <c r="E34" i="73"/>
  <c r="F34" i="73"/>
  <c r="K34" i="73"/>
  <c r="L34" i="73"/>
  <c r="M34" i="73"/>
  <c r="G35" i="73"/>
  <c r="N35" i="73"/>
  <c r="G36" i="73"/>
  <c r="N36" i="73"/>
  <c r="G37" i="73"/>
  <c r="N37" i="73"/>
  <c r="G38" i="73"/>
  <c r="K38" i="73"/>
  <c r="L38" i="73"/>
  <c r="M38" i="73"/>
  <c r="G39" i="73"/>
  <c r="G40" i="73"/>
  <c r="D41" i="73"/>
  <c r="D46" i="73"/>
  <c r="E41" i="73"/>
  <c r="E46" i="73"/>
  <c r="F41" i="73"/>
  <c r="F46" i="73"/>
  <c r="G42" i="73"/>
  <c r="G43" i="73"/>
  <c r="G44" i="73"/>
  <c r="G45" i="73"/>
  <c r="G46" i="73"/>
  <c r="N41" i="73"/>
  <c r="N43" i="73"/>
  <c r="N44" i="73"/>
  <c r="N45" i="73"/>
  <c r="K45" i="73"/>
  <c r="L45" i="73"/>
  <c r="M45" i="73"/>
  <c r="N44" i="72"/>
  <c r="D14" i="72"/>
  <c r="G4" i="72"/>
  <c r="N4" i="72"/>
  <c r="G5" i="72"/>
  <c r="N5" i="72"/>
  <c r="G6" i="72"/>
  <c r="N6" i="72"/>
  <c r="G7" i="72"/>
  <c r="N7" i="72"/>
  <c r="G8" i="72"/>
  <c r="N8" i="72"/>
  <c r="G9" i="72"/>
  <c r="K9" i="72"/>
  <c r="L9" i="72"/>
  <c r="M9" i="72"/>
  <c r="G10" i="72"/>
  <c r="N10" i="72"/>
  <c r="G11" i="72"/>
  <c r="N11" i="72"/>
  <c r="G12" i="72"/>
  <c r="N12" i="72"/>
  <c r="G13" i="72"/>
  <c r="N13" i="72"/>
  <c r="E14" i="72"/>
  <c r="F14" i="72"/>
  <c r="N14" i="72"/>
  <c r="G15" i="72"/>
  <c r="N15" i="72"/>
  <c r="G16" i="72"/>
  <c r="N16" i="72"/>
  <c r="G17" i="72"/>
  <c r="K17" i="72"/>
  <c r="L17" i="72"/>
  <c r="M17" i="72"/>
  <c r="G18" i="72"/>
  <c r="N18" i="72"/>
  <c r="G19" i="72"/>
  <c r="N19" i="72"/>
  <c r="G20" i="72"/>
  <c r="N20" i="72"/>
  <c r="G21" i="72"/>
  <c r="N21" i="72"/>
  <c r="G22" i="72"/>
  <c r="N22" i="72"/>
  <c r="G23" i="72"/>
  <c r="N23" i="72"/>
  <c r="G24" i="72"/>
  <c r="N24" i="72"/>
  <c r="G25" i="72"/>
  <c r="N25" i="72"/>
  <c r="G26" i="72"/>
  <c r="N26" i="72"/>
  <c r="G27" i="72"/>
  <c r="N27" i="72"/>
  <c r="D28" i="72"/>
  <c r="E28" i="72"/>
  <c r="F28" i="72"/>
  <c r="K28" i="72"/>
  <c r="L28" i="72"/>
  <c r="M28" i="72"/>
  <c r="G29" i="72"/>
  <c r="N29" i="72"/>
  <c r="G30" i="72"/>
  <c r="N30" i="72"/>
  <c r="G31" i="72"/>
  <c r="N31" i="72"/>
  <c r="G32" i="72"/>
  <c r="N32" i="72"/>
  <c r="G33" i="72"/>
  <c r="N33" i="72"/>
  <c r="D34" i="72"/>
  <c r="E34" i="72"/>
  <c r="F34" i="72"/>
  <c r="K34" i="72"/>
  <c r="L34" i="72"/>
  <c r="M34" i="72"/>
  <c r="G35" i="72"/>
  <c r="N35" i="72"/>
  <c r="G36" i="72"/>
  <c r="N36" i="72"/>
  <c r="G37" i="72"/>
  <c r="N37" i="72"/>
  <c r="G38" i="72"/>
  <c r="K38" i="72"/>
  <c r="L38" i="72"/>
  <c r="M38" i="72"/>
  <c r="G39" i="72"/>
  <c r="G40" i="72"/>
  <c r="G41" i="72"/>
  <c r="D41" i="72"/>
  <c r="D46" i="72"/>
  <c r="E41" i="72"/>
  <c r="E46" i="72"/>
  <c r="F41" i="72"/>
  <c r="F46" i="72"/>
  <c r="G42" i="72"/>
  <c r="G43" i="72"/>
  <c r="G44" i="72"/>
  <c r="G45" i="72"/>
  <c r="N41" i="72"/>
  <c r="N43" i="72"/>
  <c r="K45" i="72"/>
  <c r="L45" i="72"/>
  <c r="M45" i="72"/>
  <c r="G4" i="71"/>
  <c r="N4" i="71"/>
  <c r="G5" i="71"/>
  <c r="N5" i="71"/>
  <c r="G6" i="71"/>
  <c r="N6" i="71"/>
  <c r="G7" i="71"/>
  <c r="N7" i="71"/>
  <c r="G8" i="71"/>
  <c r="N8" i="71"/>
  <c r="G9" i="71"/>
  <c r="K9" i="71"/>
  <c r="L9" i="71"/>
  <c r="M9" i="71"/>
  <c r="G10" i="71"/>
  <c r="N10" i="71"/>
  <c r="G11" i="71"/>
  <c r="N11" i="71"/>
  <c r="G12" i="71"/>
  <c r="N12" i="71"/>
  <c r="G13" i="71"/>
  <c r="N13" i="71"/>
  <c r="D14" i="71"/>
  <c r="E14" i="71"/>
  <c r="F14" i="71"/>
  <c r="N14" i="71"/>
  <c r="G15" i="71"/>
  <c r="N15" i="71"/>
  <c r="G16" i="71"/>
  <c r="N16" i="71"/>
  <c r="G17" i="71"/>
  <c r="K17" i="71"/>
  <c r="L17" i="71"/>
  <c r="M17" i="71"/>
  <c r="G18" i="71"/>
  <c r="N18" i="71"/>
  <c r="G19" i="71"/>
  <c r="N19" i="71"/>
  <c r="G20" i="71"/>
  <c r="N20" i="71"/>
  <c r="G21" i="71"/>
  <c r="N21" i="71"/>
  <c r="G22" i="71"/>
  <c r="N22" i="71"/>
  <c r="G23" i="71"/>
  <c r="N23" i="71"/>
  <c r="G24" i="71"/>
  <c r="N24" i="71"/>
  <c r="G25" i="71"/>
  <c r="N25" i="71"/>
  <c r="G26" i="71"/>
  <c r="N26" i="71"/>
  <c r="G27" i="71"/>
  <c r="N27" i="71"/>
  <c r="D28" i="71"/>
  <c r="E28" i="71"/>
  <c r="F28" i="71"/>
  <c r="K28" i="71"/>
  <c r="L28" i="71"/>
  <c r="M28" i="71"/>
  <c r="G29" i="71"/>
  <c r="N29" i="71"/>
  <c r="G30" i="71"/>
  <c r="N30" i="71"/>
  <c r="G31" i="71"/>
  <c r="N31" i="71"/>
  <c r="G32" i="71"/>
  <c r="N32" i="71"/>
  <c r="G33" i="71"/>
  <c r="N33" i="71"/>
  <c r="D34" i="71"/>
  <c r="E34" i="71"/>
  <c r="F34" i="71"/>
  <c r="K34" i="71"/>
  <c r="L34" i="71"/>
  <c r="M34" i="71"/>
  <c r="G35" i="71"/>
  <c r="N35" i="71"/>
  <c r="G36" i="71"/>
  <c r="N36" i="71"/>
  <c r="G37" i="71"/>
  <c r="N37" i="71"/>
  <c r="N38" i="71"/>
  <c r="G38" i="71"/>
  <c r="K38" i="71"/>
  <c r="L38" i="71"/>
  <c r="M38" i="71"/>
  <c r="G39" i="71"/>
  <c r="G40" i="71"/>
  <c r="D41" i="71"/>
  <c r="D46" i="71"/>
  <c r="E41" i="71"/>
  <c r="E46" i="71"/>
  <c r="F41" i="71"/>
  <c r="F46" i="71"/>
  <c r="G42" i="71"/>
  <c r="G43" i="71"/>
  <c r="G44" i="71"/>
  <c r="G45" i="71"/>
  <c r="N41" i="71"/>
  <c r="N43" i="71"/>
  <c r="N45" i="71"/>
  <c r="K45" i="71"/>
  <c r="L45" i="71"/>
  <c r="M45" i="71"/>
  <c r="G4" i="70"/>
  <c r="N4" i="70"/>
  <c r="G5" i="70"/>
  <c r="N5" i="70"/>
  <c r="G6" i="70"/>
  <c r="N6" i="70"/>
  <c r="G7" i="70"/>
  <c r="N7" i="70"/>
  <c r="G8" i="70"/>
  <c r="N8" i="70"/>
  <c r="G9" i="70"/>
  <c r="K9" i="70"/>
  <c r="L9" i="70"/>
  <c r="M9" i="70"/>
  <c r="G10" i="70"/>
  <c r="N10" i="70"/>
  <c r="G11" i="70"/>
  <c r="N11" i="70"/>
  <c r="G12" i="70"/>
  <c r="N12" i="70"/>
  <c r="G13" i="70"/>
  <c r="N13" i="70"/>
  <c r="D14" i="70"/>
  <c r="E14" i="70"/>
  <c r="F14" i="70"/>
  <c r="N14" i="70"/>
  <c r="G15" i="70"/>
  <c r="N15" i="70"/>
  <c r="G16" i="70"/>
  <c r="N16" i="70"/>
  <c r="G17" i="70"/>
  <c r="K17" i="70"/>
  <c r="L17" i="70"/>
  <c r="M17" i="70"/>
  <c r="G18" i="70"/>
  <c r="N18" i="70"/>
  <c r="G19" i="70"/>
  <c r="N19" i="70"/>
  <c r="G20" i="70"/>
  <c r="N20" i="70"/>
  <c r="G21" i="70"/>
  <c r="N21" i="70"/>
  <c r="G22" i="70"/>
  <c r="N22" i="70"/>
  <c r="G23" i="70"/>
  <c r="N23" i="70"/>
  <c r="G24" i="70"/>
  <c r="N24" i="70"/>
  <c r="G25" i="70"/>
  <c r="N25" i="70"/>
  <c r="G26" i="70"/>
  <c r="N26" i="70"/>
  <c r="G27" i="70"/>
  <c r="N27" i="70"/>
  <c r="D28" i="70"/>
  <c r="E28" i="70"/>
  <c r="F28" i="70"/>
  <c r="K28" i="70"/>
  <c r="L28" i="70"/>
  <c r="M28" i="70"/>
  <c r="G29" i="70"/>
  <c r="N29" i="70"/>
  <c r="G30" i="70"/>
  <c r="N30" i="70"/>
  <c r="G31" i="70"/>
  <c r="N31" i="70"/>
  <c r="G32" i="70"/>
  <c r="N32" i="70"/>
  <c r="G33" i="70"/>
  <c r="N33" i="70"/>
  <c r="D34" i="70"/>
  <c r="E34" i="70"/>
  <c r="F34" i="70"/>
  <c r="K34" i="70"/>
  <c r="L34" i="70"/>
  <c r="M34" i="70"/>
  <c r="G35" i="70"/>
  <c r="N35" i="70"/>
  <c r="G36" i="70"/>
  <c r="N36" i="70"/>
  <c r="G37" i="70"/>
  <c r="N37" i="70"/>
  <c r="G38" i="70"/>
  <c r="K38" i="70"/>
  <c r="L38" i="70"/>
  <c r="M38" i="70"/>
  <c r="G39" i="70"/>
  <c r="G40" i="70"/>
  <c r="G41" i="70"/>
  <c r="D41" i="70"/>
  <c r="D46" i="70"/>
  <c r="E41" i="70"/>
  <c r="E46" i="70"/>
  <c r="F41" i="70"/>
  <c r="F46" i="70"/>
  <c r="G42" i="70"/>
  <c r="G43" i="70"/>
  <c r="G44" i="70"/>
  <c r="G45" i="70"/>
  <c r="N41" i="70"/>
  <c r="N43" i="70"/>
  <c r="N45" i="70"/>
  <c r="K45" i="70"/>
  <c r="L45" i="70"/>
  <c r="M45" i="70"/>
  <c r="G4" i="69"/>
  <c r="N4" i="69"/>
  <c r="G5" i="69"/>
  <c r="N5" i="69"/>
  <c r="G6" i="69"/>
  <c r="N6" i="69"/>
  <c r="G7" i="69"/>
  <c r="N7" i="69"/>
  <c r="G8" i="69"/>
  <c r="N8" i="69"/>
  <c r="G9" i="69"/>
  <c r="K9" i="69"/>
  <c r="L9" i="69"/>
  <c r="M9" i="69"/>
  <c r="G10" i="69"/>
  <c r="N10" i="69"/>
  <c r="G11" i="69"/>
  <c r="N11" i="69"/>
  <c r="G12" i="69"/>
  <c r="N12" i="69"/>
  <c r="G13" i="69"/>
  <c r="N13" i="69"/>
  <c r="D14" i="69"/>
  <c r="E14" i="69"/>
  <c r="F14" i="69"/>
  <c r="N14" i="69"/>
  <c r="G15" i="69"/>
  <c r="N15" i="69"/>
  <c r="G16" i="69"/>
  <c r="N16" i="69"/>
  <c r="G17" i="69"/>
  <c r="K17" i="69"/>
  <c r="L17" i="69"/>
  <c r="M17" i="69"/>
  <c r="G18" i="69"/>
  <c r="N18" i="69"/>
  <c r="G19" i="69"/>
  <c r="N19" i="69"/>
  <c r="G20" i="69"/>
  <c r="N20" i="69"/>
  <c r="G21" i="69"/>
  <c r="N21" i="69"/>
  <c r="G22" i="69"/>
  <c r="N22" i="69"/>
  <c r="G23" i="69"/>
  <c r="N23" i="69"/>
  <c r="G24" i="69"/>
  <c r="N24" i="69"/>
  <c r="G25" i="69"/>
  <c r="N25" i="69"/>
  <c r="G26" i="69"/>
  <c r="N26" i="69"/>
  <c r="G27" i="69"/>
  <c r="N27" i="69"/>
  <c r="D28" i="69"/>
  <c r="E28" i="69"/>
  <c r="F28" i="69"/>
  <c r="K28" i="69"/>
  <c r="L28" i="69"/>
  <c r="M28" i="69"/>
  <c r="G29" i="69"/>
  <c r="N29" i="69"/>
  <c r="G30" i="69"/>
  <c r="N30" i="69"/>
  <c r="G31" i="69"/>
  <c r="N31" i="69"/>
  <c r="G32" i="69"/>
  <c r="N32" i="69"/>
  <c r="G33" i="69"/>
  <c r="N33" i="69"/>
  <c r="D34" i="69"/>
  <c r="E34" i="69"/>
  <c r="F34" i="69"/>
  <c r="K34" i="69"/>
  <c r="L34" i="69"/>
  <c r="M34" i="69"/>
  <c r="G35" i="69"/>
  <c r="N35" i="69"/>
  <c r="G36" i="69"/>
  <c r="N36" i="69"/>
  <c r="G37" i="69"/>
  <c r="N37" i="69"/>
  <c r="G38" i="69"/>
  <c r="K38" i="69"/>
  <c r="L38" i="69"/>
  <c r="M38" i="69"/>
  <c r="G39" i="69"/>
  <c r="G40" i="69"/>
  <c r="D41" i="69"/>
  <c r="D46" i="69"/>
  <c r="E41" i="69"/>
  <c r="E46" i="69"/>
  <c r="F41" i="69"/>
  <c r="F46" i="69"/>
  <c r="G42" i="69"/>
  <c r="G43" i="69"/>
  <c r="G44" i="69"/>
  <c r="G45" i="69"/>
  <c r="G46" i="69"/>
  <c r="N41" i="69"/>
  <c r="N43" i="69"/>
  <c r="N45" i="69"/>
  <c r="K45" i="69"/>
  <c r="L45" i="69"/>
  <c r="M45" i="69"/>
  <c r="G4" i="68"/>
  <c r="N4" i="68"/>
  <c r="G5" i="68"/>
  <c r="N5" i="68"/>
  <c r="G6" i="68"/>
  <c r="N6" i="68"/>
  <c r="G7" i="68"/>
  <c r="N7" i="68"/>
  <c r="G8" i="68"/>
  <c r="N8" i="68"/>
  <c r="G9" i="68"/>
  <c r="K9" i="68"/>
  <c r="L9" i="68"/>
  <c r="M9" i="68"/>
  <c r="G10" i="68"/>
  <c r="N10" i="68"/>
  <c r="G11" i="68"/>
  <c r="N11" i="68"/>
  <c r="G12" i="68"/>
  <c r="N12" i="68"/>
  <c r="G13" i="68"/>
  <c r="N13" i="68"/>
  <c r="D14" i="68"/>
  <c r="E14" i="68"/>
  <c r="F14" i="68"/>
  <c r="N14" i="68"/>
  <c r="G15" i="68"/>
  <c r="N15" i="68"/>
  <c r="G16" i="68"/>
  <c r="N16" i="68"/>
  <c r="G17" i="68"/>
  <c r="K17" i="68"/>
  <c r="L17" i="68"/>
  <c r="M17" i="68"/>
  <c r="G18" i="68"/>
  <c r="N18" i="68"/>
  <c r="G19" i="68"/>
  <c r="N19" i="68"/>
  <c r="G20" i="68"/>
  <c r="N20" i="68"/>
  <c r="G21" i="68"/>
  <c r="N21" i="68"/>
  <c r="G22" i="68"/>
  <c r="N22" i="68"/>
  <c r="G23" i="68"/>
  <c r="N23" i="68"/>
  <c r="G24" i="68"/>
  <c r="N24" i="68"/>
  <c r="G25" i="68"/>
  <c r="N25" i="68"/>
  <c r="G26" i="68"/>
  <c r="N26" i="68"/>
  <c r="G27" i="68"/>
  <c r="N27" i="68"/>
  <c r="D28" i="68"/>
  <c r="E28" i="68"/>
  <c r="F28" i="68"/>
  <c r="K28" i="68"/>
  <c r="L28" i="68"/>
  <c r="M28" i="68"/>
  <c r="G29" i="68"/>
  <c r="N29" i="68"/>
  <c r="G30" i="68"/>
  <c r="N30" i="68"/>
  <c r="G31" i="68"/>
  <c r="N31" i="68"/>
  <c r="G32" i="68"/>
  <c r="N32" i="68"/>
  <c r="G33" i="68"/>
  <c r="N33" i="68"/>
  <c r="D34" i="68"/>
  <c r="E34" i="68"/>
  <c r="F34" i="68"/>
  <c r="K34" i="68"/>
  <c r="L34" i="68"/>
  <c r="M34" i="68"/>
  <c r="G35" i="68"/>
  <c r="N35" i="68"/>
  <c r="G36" i="68"/>
  <c r="N36" i="68"/>
  <c r="G37" i="68"/>
  <c r="N37" i="68"/>
  <c r="G38" i="68"/>
  <c r="K38" i="68"/>
  <c r="L38" i="68"/>
  <c r="M38" i="68"/>
  <c r="G39" i="68"/>
  <c r="G40" i="68"/>
  <c r="D41" i="68"/>
  <c r="D46" i="68"/>
  <c r="E41" i="68"/>
  <c r="E46" i="68"/>
  <c r="F41" i="68"/>
  <c r="F46" i="68"/>
  <c r="G42" i="68"/>
  <c r="G43" i="68"/>
  <c r="G44" i="68"/>
  <c r="G45" i="68"/>
  <c r="N41" i="68"/>
  <c r="N43" i="68"/>
  <c r="N45" i="68"/>
  <c r="K45" i="68"/>
  <c r="L45" i="68"/>
  <c r="M45" i="68"/>
  <c r="G4" i="67"/>
  <c r="N4" i="67"/>
  <c r="G5" i="67"/>
  <c r="N5" i="67"/>
  <c r="G6" i="67"/>
  <c r="N6" i="67"/>
  <c r="G7" i="67"/>
  <c r="N7" i="67"/>
  <c r="G8" i="67"/>
  <c r="N8" i="67"/>
  <c r="G9" i="67"/>
  <c r="K9" i="67"/>
  <c r="L9" i="67"/>
  <c r="M9" i="67"/>
  <c r="G10" i="67"/>
  <c r="N10" i="67"/>
  <c r="G11" i="67"/>
  <c r="N11" i="67"/>
  <c r="G12" i="67"/>
  <c r="N12" i="67"/>
  <c r="G13" i="67"/>
  <c r="N13" i="67"/>
  <c r="D14" i="67"/>
  <c r="E14" i="67"/>
  <c r="F14" i="67"/>
  <c r="N14" i="67"/>
  <c r="G15" i="67"/>
  <c r="N15" i="67"/>
  <c r="G16" i="67"/>
  <c r="N16" i="67"/>
  <c r="G17" i="67"/>
  <c r="K17" i="67"/>
  <c r="L17" i="67"/>
  <c r="M17" i="67"/>
  <c r="G18" i="67"/>
  <c r="N18" i="67"/>
  <c r="G19" i="67"/>
  <c r="N19" i="67"/>
  <c r="G20" i="67"/>
  <c r="N20" i="67"/>
  <c r="G21" i="67"/>
  <c r="N21" i="67"/>
  <c r="G22" i="67"/>
  <c r="N22" i="67"/>
  <c r="G23" i="67"/>
  <c r="N23" i="67"/>
  <c r="G24" i="67"/>
  <c r="N24" i="67"/>
  <c r="G25" i="67"/>
  <c r="N25" i="67"/>
  <c r="G26" i="67"/>
  <c r="N26" i="67"/>
  <c r="G27" i="67"/>
  <c r="N27" i="67"/>
  <c r="D28" i="67"/>
  <c r="E28" i="67"/>
  <c r="F28" i="67"/>
  <c r="K28" i="67"/>
  <c r="L28" i="67"/>
  <c r="M28" i="67"/>
  <c r="G29" i="67"/>
  <c r="N29" i="67"/>
  <c r="G30" i="67"/>
  <c r="N30" i="67"/>
  <c r="G31" i="67"/>
  <c r="N31" i="67"/>
  <c r="G32" i="67"/>
  <c r="N32" i="67"/>
  <c r="G33" i="67"/>
  <c r="N33" i="67"/>
  <c r="D34" i="67"/>
  <c r="E34" i="67"/>
  <c r="F34" i="67"/>
  <c r="K34" i="67"/>
  <c r="L34" i="67"/>
  <c r="M34" i="67"/>
  <c r="G35" i="67"/>
  <c r="N35" i="67"/>
  <c r="G36" i="67"/>
  <c r="N36" i="67"/>
  <c r="G37" i="67"/>
  <c r="N37" i="67"/>
  <c r="G38" i="67"/>
  <c r="K38" i="67"/>
  <c r="L38" i="67"/>
  <c r="M38" i="67"/>
  <c r="G39" i="67"/>
  <c r="G40" i="67"/>
  <c r="D41" i="67"/>
  <c r="D46" i="67"/>
  <c r="E41" i="67"/>
  <c r="E46" i="67"/>
  <c r="F41" i="67"/>
  <c r="F46" i="67"/>
  <c r="G42" i="67"/>
  <c r="G43" i="67"/>
  <c r="G44" i="67"/>
  <c r="G45" i="67"/>
  <c r="N41" i="67"/>
  <c r="N43" i="67"/>
  <c r="N45" i="67"/>
  <c r="K45" i="67"/>
  <c r="L45" i="67"/>
  <c r="M45" i="67"/>
  <c r="E14" i="66"/>
  <c r="E28" i="66"/>
  <c r="E34" i="66"/>
  <c r="E41" i="66"/>
  <c r="E46" i="66"/>
  <c r="L9" i="66"/>
  <c r="L17" i="66"/>
  <c r="L28" i="66"/>
  <c r="L34" i="66"/>
  <c r="L38" i="66"/>
  <c r="L40" i="66"/>
  <c r="L46" i="66"/>
  <c r="F14" i="66"/>
  <c r="F28" i="66"/>
  <c r="F34" i="66"/>
  <c r="F41" i="66"/>
  <c r="F46" i="66"/>
  <c r="M9" i="66"/>
  <c r="M17" i="66"/>
  <c r="M28" i="66"/>
  <c r="M34" i="66"/>
  <c r="M38" i="66"/>
  <c r="G15" i="66"/>
  <c r="G16" i="66"/>
  <c r="G17" i="66"/>
  <c r="G18" i="66"/>
  <c r="G19" i="66"/>
  <c r="G20" i="66"/>
  <c r="G21" i="66"/>
  <c r="G22" i="66"/>
  <c r="G23" i="66"/>
  <c r="G24" i="66"/>
  <c r="G25" i="66"/>
  <c r="G26" i="66"/>
  <c r="G27" i="66"/>
  <c r="G29" i="66"/>
  <c r="G30" i="66"/>
  <c r="G31" i="66"/>
  <c r="G32" i="66"/>
  <c r="G33" i="66"/>
  <c r="G35" i="66"/>
  <c r="G36" i="66"/>
  <c r="G37" i="66"/>
  <c r="G38" i="66"/>
  <c r="G39" i="66"/>
  <c r="G40" i="66"/>
  <c r="G42" i="66"/>
  <c r="G43" i="66"/>
  <c r="G44" i="66"/>
  <c r="G45" i="66"/>
  <c r="N4" i="66"/>
  <c r="N5" i="66"/>
  <c r="N6" i="66"/>
  <c r="N7" i="66"/>
  <c r="N8" i="66"/>
  <c r="N10" i="66"/>
  <c r="N11" i="66"/>
  <c r="N12" i="66"/>
  <c r="N13" i="66"/>
  <c r="N14" i="66"/>
  <c r="N15" i="66"/>
  <c r="N16" i="66"/>
  <c r="N18" i="66"/>
  <c r="N19" i="66"/>
  <c r="N20" i="66"/>
  <c r="N21" i="66"/>
  <c r="N22" i="66"/>
  <c r="N23" i="66"/>
  <c r="N24" i="66"/>
  <c r="N25" i="66"/>
  <c r="N26" i="66"/>
  <c r="N27" i="66"/>
  <c r="N29" i="66"/>
  <c r="N30" i="66"/>
  <c r="N31" i="66"/>
  <c r="N32" i="66"/>
  <c r="N33" i="66"/>
  <c r="N35" i="66"/>
  <c r="N36" i="66"/>
  <c r="N37" i="66"/>
  <c r="G4" i="66"/>
  <c r="G5" i="66"/>
  <c r="G6" i="66"/>
  <c r="G7" i="66"/>
  <c r="G8" i="66"/>
  <c r="G9" i="66"/>
  <c r="K9" i="66"/>
  <c r="G10" i="66"/>
  <c r="G11" i="66"/>
  <c r="G12" i="66"/>
  <c r="G13" i="66"/>
  <c r="D14" i="66"/>
  <c r="K17" i="66"/>
  <c r="D28" i="66"/>
  <c r="K28" i="66"/>
  <c r="D34" i="66"/>
  <c r="K34" i="66"/>
  <c r="K38" i="66"/>
  <c r="D41" i="66"/>
  <c r="D46" i="66"/>
  <c r="N41" i="66"/>
  <c r="N43" i="66"/>
  <c r="N45" i="66"/>
  <c r="K45" i="66"/>
  <c r="L45" i="66"/>
  <c r="M45" i="66"/>
  <c r="G4" i="65"/>
  <c r="N4" i="65"/>
  <c r="G5" i="65"/>
  <c r="N5" i="65"/>
  <c r="G6" i="65"/>
  <c r="N6" i="65"/>
  <c r="G7" i="65"/>
  <c r="N7" i="65"/>
  <c r="G8" i="65"/>
  <c r="N8" i="65"/>
  <c r="G9" i="65"/>
  <c r="K9" i="65"/>
  <c r="L9" i="65"/>
  <c r="M9" i="65"/>
  <c r="G10" i="65"/>
  <c r="N10" i="65"/>
  <c r="G11" i="65"/>
  <c r="N11" i="65"/>
  <c r="G12" i="65"/>
  <c r="N12" i="65"/>
  <c r="G13" i="65"/>
  <c r="N13" i="65"/>
  <c r="D14" i="65"/>
  <c r="E14" i="65"/>
  <c r="F14" i="65"/>
  <c r="N14" i="65"/>
  <c r="G15" i="65"/>
  <c r="N15" i="65"/>
  <c r="G16" i="65"/>
  <c r="N16" i="65"/>
  <c r="G17" i="65"/>
  <c r="K17" i="65"/>
  <c r="L17" i="65"/>
  <c r="M17" i="65"/>
  <c r="G18" i="65"/>
  <c r="N18" i="65"/>
  <c r="G19" i="65"/>
  <c r="N19" i="65"/>
  <c r="G20" i="65"/>
  <c r="N20" i="65"/>
  <c r="G21" i="65"/>
  <c r="N21" i="65"/>
  <c r="G22" i="65"/>
  <c r="N22" i="65"/>
  <c r="G23" i="65"/>
  <c r="N23" i="65"/>
  <c r="G24" i="65"/>
  <c r="N24" i="65"/>
  <c r="G25" i="65"/>
  <c r="N25" i="65"/>
  <c r="G26" i="65"/>
  <c r="N26" i="65"/>
  <c r="G27" i="65"/>
  <c r="N27" i="65"/>
  <c r="D28" i="65"/>
  <c r="E28" i="65"/>
  <c r="F28" i="65"/>
  <c r="K28" i="65"/>
  <c r="L28" i="65"/>
  <c r="M28" i="65"/>
  <c r="G29" i="65"/>
  <c r="N29" i="65"/>
  <c r="G30" i="65"/>
  <c r="N30" i="65"/>
  <c r="G31" i="65"/>
  <c r="N31" i="65"/>
  <c r="G32" i="65"/>
  <c r="N32" i="65"/>
  <c r="G33" i="65"/>
  <c r="N33" i="65"/>
  <c r="D34" i="65"/>
  <c r="E34" i="65"/>
  <c r="F34" i="65"/>
  <c r="K34" i="65"/>
  <c r="L34" i="65"/>
  <c r="M34" i="65"/>
  <c r="G35" i="65"/>
  <c r="N35" i="65"/>
  <c r="G36" i="65"/>
  <c r="N36" i="65"/>
  <c r="G37" i="65"/>
  <c r="N37" i="65"/>
  <c r="G38" i="65"/>
  <c r="K38" i="65"/>
  <c r="L38" i="65"/>
  <c r="M38" i="65"/>
  <c r="G39" i="65"/>
  <c r="G40" i="65"/>
  <c r="D41" i="65"/>
  <c r="D46" i="65"/>
  <c r="E41" i="65"/>
  <c r="E46" i="65"/>
  <c r="F41" i="65"/>
  <c r="F46" i="65"/>
  <c r="G42" i="65"/>
  <c r="G43" i="65"/>
  <c r="G45" i="65"/>
  <c r="G44" i="65"/>
  <c r="N41" i="65"/>
  <c r="N43" i="65"/>
  <c r="N45" i="65"/>
  <c r="K45" i="65"/>
  <c r="L45" i="65"/>
  <c r="M45" i="65"/>
  <c r="N33" i="11"/>
  <c r="N32" i="11"/>
  <c r="N31" i="11"/>
  <c r="N30" i="11"/>
  <c r="N29" i="11"/>
  <c r="N27" i="11"/>
  <c r="N26" i="11"/>
  <c r="N25" i="11"/>
  <c r="N24" i="11"/>
  <c r="N23" i="11"/>
  <c r="N22" i="11"/>
  <c r="N21" i="11"/>
  <c r="N20" i="11"/>
  <c r="N19" i="11"/>
  <c r="N18" i="11"/>
  <c r="N16" i="11"/>
  <c r="N15" i="11"/>
  <c r="N14" i="11"/>
  <c r="N13" i="11"/>
  <c r="N12" i="11"/>
  <c r="N11" i="11"/>
  <c r="N10" i="11"/>
  <c r="N17" i="11"/>
  <c r="N8" i="11"/>
  <c r="N7" i="11"/>
  <c r="N6" i="11"/>
  <c r="N5" i="11"/>
  <c r="N4" i="11"/>
  <c r="G40" i="11"/>
  <c r="G39" i="11"/>
  <c r="G38" i="11"/>
  <c r="G37" i="11"/>
  <c r="G36" i="11"/>
  <c r="G41" i="11"/>
  <c r="G34" i="11"/>
  <c r="G33" i="11"/>
  <c r="G32" i="11"/>
  <c r="G31" i="11"/>
  <c r="G30" i="11"/>
  <c r="G29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3" i="11"/>
  <c r="G12" i="11"/>
  <c r="G11" i="11"/>
  <c r="G10" i="11"/>
  <c r="G9" i="11"/>
  <c r="G8" i="11"/>
  <c r="G7" i="11"/>
  <c r="G6" i="11"/>
  <c r="G5" i="11"/>
  <c r="G4" i="11"/>
  <c r="G14" i="11"/>
  <c r="F14" i="11"/>
  <c r="F28" i="11"/>
  <c r="F35" i="11"/>
  <c r="F41" i="11"/>
  <c r="M9" i="11"/>
  <c r="M17" i="11"/>
  <c r="M28" i="11"/>
  <c r="M34" i="11"/>
  <c r="E14" i="11"/>
  <c r="E28" i="11"/>
  <c r="E35" i="11"/>
  <c r="E41" i="11"/>
  <c r="L9" i="11"/>
  <c r="L17" i="11"/>
  <c r="L28" i="11"/>
  <c r="L34" i="11"/>
  <c r="D14" i="11"/>
  <c r="D28" i="11"/>
  <c r="D35" i="11"/>
  <c r="D41" i="11"/>
  <c r="K9" i="11"/>
  <c r="K17" i="11"/>
  <c r="K28" i="11"/>
  <c r="K34" i="11"/>
  <c r="D14" i="5"/>
  <c r="N33" i="5"/>
  <c r="N32" i="5"/>
  <c r="N31" i="5"/>
  <c r="N30" i="5"/>
  <c r="N29" i="5"/>
  <c r="N27" i="5"/>
  <c r="N26" i="5"/>
  <c r="N25" i="5"/>
  <c r="N24" i="5"/>
  <c r="N23" i="5"/>
  <c r="N22" i="5"/>
  <c r="N21" i="5"/>
  <c r="N20" i="5"/>
  <c r="N19" i="5"/>
  <c r="N18" i="5"/>
  <c r="N16" i="5"/>
  <c r="N15" i="5"/>
  <c r="N14" i="5"/>
  <c r="N13" i="5"/>
  <c r="N12" i="5"/>
  <c r="N11" i="5"/>
  <c r="N10" i="5"/>
  <c r="N8" i="5"/>
  <c r="N7" i="5"/>
  <c r="N6" i="5"/>
  <c r="N5" i="5"/>
  <c r="N4" i="5"/>
  <c r="G40" i="5"/>
  <c r="G39" i="5"/>
  <c r="G38" i="5"/>
  <c r="G37" i="5"/>
  <c r="G36" i="5"/>
  <c r="G34" i="5"/>
  <c r="G33" i="5"/>
  <c r="G32" i="5"/>
  <c r="G31" i="5"/>
  <c r="G30" i="5"/>
  <c r="G29" i="5"/>
  <c r="G26" i="5"/>
  <c r="G25" i="5"/>
  <c r="G24" i="5"/>
  <c r="G23" i="5"/>
  <c r="G22" i="5"/>
  <c r="G21" i="5"/>
  <c r="G20" i="5"/>
  <c r="G19" i="5"/>
  <c r="G18" i="5"/>
  <c r="G17" i="5"/>
  <c r="G16" i="5"/>
  <c r="G15" i="5"/>
  <c r="G13" i="5"/>
  <c r="G12" i="5"/>
  <c r="G11" i="5"/>
  <c r="G10" i="5"/>
  <c r="G9" i="5"/>
  <c r="G8" i="5"/>
  <c r="G7" i="5"/>
  <c r="G6" i="5"/>
  <c r="G5" i="5"/>
  <c r="G4" i="5"/>
  <c r="F14" i="5"/>
  <c r="F28" i="5"/>
  <c r="F35" i="5"/>
  <c r="F41" i="5"/>
  <c r="M9" i="5"/>
  <c r="M17" i="5"/>
  <c r="M28" i="5"/>
  <c r="M34" i="5"/>
  <c r="E14" i="5"/>
  <c r="E28" i="5"/>
  <c r="E35" i="5"/>
  <c r="E41" i="5"/>
  <c r="L9" i="5"/>
  <c r="L17" i="5"/>
  <c r="L28" i="5"/>
  <c r="L34" i="5"/>
  <c r="D28" i="5"/>
  <c r="D35" i="5"/>
  <c r="D41" i="5"/>
  <c r="K9" i="5"/>
  <c r="K17" i="5"/>
  <c r="K28" i="5"/>
  <c r="K34" i="5"/>
  <c r="G27" i="23"/>
  <c r="N33" i="23"/>
  <c r="N32" i="23"/>
  <c r="N31" i="23"/>
  <c r="N30" i="23"/>
  <c r="N29" i="23"/>
  <c r="N27" i="23"/>
  <c r="N26" i="23"/>
  <c r="N25" i="23"/>
  <c r="N24" i="23"/>
  <c r="N23" i="23"/>
  <c r="N22" i="23"/>
  <c r="N21" i="23"/>
  <c r="N20" i="23"/>
  <c r="N19" i="23"/>
  <c r="N18" i="23"/>
  <c r="N16" i="23"/>
  <c r="N15" i="23"/>
  <c r="N14" i="23"/>
  <c r="N13" i="23"/>
  <c r="N12" i="23"/>
  <c r="N11" i="23"/>
  <c r="N10" i="23"/>
  <c r="N8" i="23"/>
  <c r="N7" i="23"/>
  <c r="N6" i="23"/>
  <c r="N5" i="23"/>
  <c r="N4" i="23"/>
  <c r="N9" i="23"/>
  <c r="G40" i="23"/>
  <c r="G39" i="23"/>
  <c r="G38" i="23"/>
  <c r="G37" i="23"/>
  <c r="G36" i="23"/>
  <c r="G34" i="23"/>
  <c r="G33" i="23"/>
  <c r="G32" i="23"/>
  <c r="G31" i="23"/>
  <c r="G30" i="23"/>
  <c r="G29" i="23"/>
  <c r="G35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3" i="23"/>
  <c r="G12" i="23"/>
  <c r="G11" i="23"/>
  <c r="G10" i="23"/>
  <c r="G9" i="23"/>
  <c r="G8" i="23"/>
  <c r="G7" i="23"/>
  <c r="G6" i="23"/>
  <c r="G5" i="23"/>
  <c r="G4" i="23"/>
  <c r="F14" i="23"/>
  <c r="F28" i="23"/>
  <c r="F35" i="23"/>
  <c r="F41" i="23"/>
  <c r="M9" i="23"/>
  <c r="M17" i="23"/>
  <c r="M28" i="23"/>
  <c r="M34" i="23"/>
  <c r="E14" i="23"/>
  <c r="E28" i="23"/>
  <c r="E35" i="23"/>
  <c r="E41" i="23"/>
  <c r="L9" i="23"/>
  <c r="L17" i="23"/>
  <c r="L28" i="23"/>
  <c r="L34" i="23"/>
  <c r="D14" i="23"/>
  <c r="D28" i="23"/>
  <c r="D35" i="23"/>
  <c r="D41" i="23"/>
  <c r="K9" i="23"/>
  <c r="K17" i="23"/>
  <c r="K28" i="23"/>
  <c r="K34" i="23"/>
  <c r="G27" i="17"/>
  <c r="N33" i="17"/>
  <c r="N32" i="17"/>
  <c r="N31" i="17"/>
  <c r="N30" i="17"/>
  <c r="N29" i="17"/>
  <c r="N27" i="17"/>
  <c r="N26" i="17"/>
  <c r="N25" i="17"/>
  <c r="N24" i="17"/>
  <c r="N23" i="17"/>
  <c r="N22" i="17"/>
  <c r="N21" i="17"/>
  <c r="N20" i="17"/>
  <c r="N19" i="17"/>
  <c r="N18" i="17"/>
  <c r="N28" i="17"/>
  <c r="N16" i="17"/>
  <c r="N15" i="17"/>
  <c r="N14" i="17"/>
  <c r="N13" i="17"/>
  <c r="N12" i="17"/>
  <c r="N11" i="17"/>
  <c r="N10" i="17"/>
  <c r="N8" i="17"/>
  <c r="N7" i="17"/>
  <c r="N6" i="17"/>
  <c r="N5" i="17"/>
  <c r="N4" i="17"/>
  <c r="G40" i="17"/>
  <c r="G39" i="17"/>
  <c r="G38" i="17"/>
  <c r="G37" i="17"/>
  <c r="G36" i="17"/>
  <c r="G34" i="17"/>
  <c r="G33" i="17"/>
  <c r="G32" i="17"/>
  <c r="G31" i="17"/>
  <c r="G30" i="17"/>
  <c r="G29" i="17"/>
  <c r="G35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3" i="17"/>
  <c r="G12" i="17"/>
  <c r="G11" i="17"/>
  <c r="G10" i="17"/>
  <c r="G9" i="17"/>
  <c r="G8" i="17"/>
  <c r="G7" i="17"/>
  <c r="G6" i="17"/>
  <c r="G5" i="17"/>
  <c r="G4" i="17"/>
  <c r="F14" i="17"/>
  <c r="F28" i="17"/>
  <c r="F35" i="17"/>
  <c r="F41" i="17"/>
  <c r="M9" i="17"/>
  <c r="M17" i="17"/>
  <c r="M28" i="17"/>
  <c r="M34" i="17"/>
  <c r="E14" i="17"/>
  <c r="E28" i="17"/>
  <c r="E35" i="17"/>
  <c r="E41" i="17"/>
  <c r="L9" i="17"/>
  <c r="L17" i="17"/>
  <c r="L28" i="17"/>
  <c r="L34" i="17"/>
  <c r="D14" i="17"/>
  <c r="D28" i="17"/>
  <c r="D35" i="17"/>
  <c r="D41" i="17"/>
  <c r="K9" i="17"/>
  <c r="K17" i="17"/>
  <c r="K28" i="17"/>
  <c r="K34" i="17"/>
  <c r="F35" i="35"/>
  <c r="G27" i="35"/>
  <c r="N33" i="35"/>
  <c r="N32" i="35"/>
  <c r="N31" i="35"/>
  <c r="N30" i="35"/>
  <c r="N29" i="35"/>
  <c r="N27" i="35"/>
  <c r="N26" i="35"/>
  <c r="N25" i="35"/>
  <c r="N24" i="35"/>
  <c r="N23" i="35"/>
  <c r="N22" i="35"/>
  <c r="N21" i="35"/>
  <c r="N20" i="35"/>
  <c r="N19" i="35"/>
  <c r="N18" i="35"/>
  <c r="N16" i="35"/>
  <c r="N15" i="35"/>
  <c r="N14" i="35"/>
  <c r="N13" i="35"/>
  <c r="N12" i="35"/>
  <c r="N11" i="35"/>
  <c r="N10" i="35"/>
  <c r="N8" i="35"/>
  <c r="N7" i="35"/>
  <c r="N6" i="35"/>
  <c r="N5" i="35"/>
  <c r="N4" i="35"/>
  <c r="N9" i="35"/>
  <c r="G40" i="35"/>
  <c r="G39" i="35"/>
  <c r="G38" i="35"/>
  <c r="G37" i="35"/>
  <c r="G36" i="35"/>
  <c r="G34" i="35"/>
  <c r="G33" i="35"/>
  <c r="G32" i="35"/>
  <c r="G31" i="35"/>
  <c r="G30" i="35"/>
  <c r="G29" i="35"/>
  <c r="G26" i="35"/>
  <c r="G25" i="35"/>
  <c r="G24" i="35"/>
  <c r="G23" i="35"/>
  <c r="G22" i="35"/>
  <c r="G21" i="35"/>
  <c r="G20" i="35"/>
  <c r="G19" i="35"/>
  <c r="G18" i="35"/>
  <c r="G17" i="35"/>
  <c r="G16" i="35"/>
  <c r="G15" i="35"/>
  <c r="G13" i="35"/>
  <c r="G12" i="35"/>
  <c r="G11" i="35"/>
  <c r="G10" i="35"/>
  <c r="G9" i="35"/>
  <c r="G8" i="35"/>
  <c r="G7" i="35"/>
  <c r="G6" i="35"/>
  <c r="G5" i="35"/>
  <c r="G4" i="35"/>
  <c r="F14" i="35"/>
  <c r="F28" i="35"/>
  <c r="F41" i="35"/>
  <c r="M9" i="35"/>
  <c r="M17" i="35"/>
  <c r="M28" i="35"/>
  <c r="M34" i="35"/>
  <c r="E14" i="35"/>
  <c r="E28" i="35"/>
  <c r="E35" i="35"/>
  <c r="E41" i="35"/>
  <c r="L9" i="35"/>
  <c r="L17" i="35"/>
  <c r="L28" i="35"/>
  <c r="L34" i="35"/>
  <c r="D14" i="35"/>
  <c r="D28" i="35"/>
  <c r="D35" i="35"/>
  <c r="D41" i="35"/>
  <c r="K9" i="35"/>
  <c r="K17" i="35"/>
  <c r="K28" i="35"/>
  <c r="K34" i="35"/>
  <c r="G27" i="29"/>
  <c r="N33" i="29"/>
  <c r="N32" i="29"/>
  <c r="N31" i="29"/>
  <c r="N30" i="29"/>
  <c r="N29" i="29"/>
  <c r="N34" i="29"/>
  <c r="N27" i="29"/>
  <c r="N26" i="29"/>
  <c r="N25" i="29"/>
  <c r="N24" i="29"/>
  <c r="N23" i="29"/>
  <c r="N22" i="29"/>
  <c r="N21" i="29"/>
  <c r="N20" i="29"/>
  <c r="N19" i="29"/>
  <c r="N18" i="29"/>
  <c r="N16" i="29"/>
  <c r="N15" i="29"/>
  <c r="N14" i="29"/>
  <c r="N13" i="29"/>
  <c r="N12" i="29"/>
  <c r="N11" i="29"/>
  <c r="N10" i="29"/>
  <c r="N8" i="29"/>
  <c r="N7" i="29"/>
  <c r="N6" i="29"/>
  <c r="N5" i="29"/>
  <c r="N4" i="29"/>
  <c r="N9" i="29"/>
  <c r="G40" i="29"/>
  <c r="G39" i="29"/>
  <c r="G38" i="29"/>
  <c r="G37" i="29"/>
  <c r="G36" i="29"/>
  <c r="G34" i="29"/>
  <c r="G33" i="29"/>
  <c r="G32" i="29"/>
  <c r="G31" i="29"/>
  <c r="G30" i="29"/>
  <c r="G29" i="29"/>
  <c r="G35" i="29"/>
  <c r="G26" i="29"/>
  <c r="G25" i="29"/>
  <c r="G24" i="29"/>
  <c r="G23" i="29"/>
  <c r="G22" i="29"/>
  <c r="G21" i="29"/>
  <c r="G20" i="29"/>
  <c r="G19" i="29"/>
  <c r="G18" i="29"/>
  <c r="G17" i="29"/>
  <c r="G16" i="29"/>
  <c r="G15" i="29"/>
  <c r="G13" i="29"/>
  <c r="G12" i="29"/>
  <c r="G11" i="29"/>
  <c r="G10" i="29"/>
  <c r="G9" i="29"/>
  <c r="G8" i="29"/>
  <c r="G7" i="29"/>
  <c r="G6" i="29"/>
  <c r="G5" i="29"/>
  <c r="G4" i="29"/>
  <c r="F14" i="29"/>
  <c r="F28" i="29"/>
  <c r="F35" i="29"/>
  <c r="F41" i="29"/>
  <c r="M9" i="29"/>
  <c r="M17" i="29"/>
  <c r="M28" i="29"/>
  <c r="M34" i="29"/>
  <c r="E14" i="29"/>
  <c r="E28" i="29"/>
  <c r="E35" i="29"/>
  <c r="E41" i="29"/>
  <c r="L9" i="29"/>
  <c r="L17" i="29"/>
  <c r="L28" i="29"/>
  <c r="L34" i="29"/>
  <c r="D14" i="29"/>
  <c r="D28" i="29"/>
  <c r="D35" i="29"/>
  <c r="D41" i="29"/>
  <c r="K9" i="29"/>
  <c r="K17" i="29"/>
  <c r="K28" i="29"/>
  <c r="K34" i="29"/>
  <c r="K34" i="48"/>
  <c r="N40" i="48"/>
  <c r="E14" i="48"/>
  <c r="E28" i="48"/>
  <c r="E35" i="48"/>
  <c r="E41" i="48"/>
  <c r="L9" i="48"/>
  <c r="L17" i="48"/>
  <c r="L28" i="48"/>
  <c r="L34" i="48"/>
  <c r="F14" i="48"/>
  <c r="F28" i="48"/>
  <c r="F35" i="48"/>
  <c r="F41" i="48"/>
  <c r="M9" i="48"/>
  <c r="M17" i="48"/>
  <c r="M28" i="48"/>
  <c r="M34" i="48"/>
  <c r="G5" i="48"/>
  <c r="G6" i="48"/>
  <c r="G7" i="48"/>
  <c r="G8" i="48"/>
  <c r="G9" i="48"/>
  <c r="G10" i="48"/>
  <c r="G12" i="48"/>
  <c r="G11" i="48"/>
  <c r="G13" i="48"/>
  <c r="G4" i="48"/>
  <c r="G18" i="48"/>
  <c r="G20" i="48"/>
  <c r="G21" i="48"/>
  <c r="G24" i="48"/>
  <c r="G25" i="48"/>
  <c r="G26" i="48"/>
  <c r="G27" i="48"/>
  <c r="G16" i="48"/>
  <c r="G22" i="48"/>
  <c r="G23" i="48"/>
  <c r="G19" i="48"/>
  <c r="G15" i="48"/>
  <c r="G17" i="48"/>
  <c r="G29" i="48"/>
  <c r="G30" i="48"/>
  <c r="G31" i="48"/>
  <c r="G32" i="48"/>
  <c r="G34" i="48"/>
  <c r="G33" i="48"/>
  <c r="N4" i="48"/>
  <c r="N5" i="48"/>
  <c r="N6" i="48"/>
  <c r="N7" i="48"/>
  <c r="N8" i="48"/>
  <c r="N10" i="48"/>
  <c r="N11" i="48"/>
  <c r="N12" i="48"/>
  <c r="N13" i="48"/>
  <c r="N14" i="48"/>
  <c r="N15" i="48"/>
  <c r="N16" i="48"/>
  <c r="N18" i="48"/>
  <c r="N19" i="48"/>
  <c r="N20" i="48"/>
  <c r="N21" i="48"/>
  <c r="N22" i="48"/>
  <c r="N23" i="48"/>
  <c r="N26" i="48"/>
  <c r="N25" i="48"/>
  <c r="N27" i="48"/>
  <c r="N24" i="48"/>
  <c r="N29" i="48"/>
  <c r="N31" i="48"/>
  <c r="N32" i="48"/>
  <c r="N30" i="48"/>
  <c r="N33" i="48"/>
  <c r="D14" i="48"/>
  <c r="D28" i="48"/>
  <c r="D35" i="48"/>
  <c r="D41" i="48"/>
  <c r="K9" i="48"/>
  <c r="K17" i="48"/>
  <c r="K28" i="48"/>
  <c r="K35" i="48"/>
  <c r="G37" i="48"/>
  <c r="G38" i="48"/>
  <c r="G39" i="48"/>
  <c r="G40" i="48"/>
  <c r="G36" i="48"/>
  <c r="F35" i="41"/>
  <c r="G27" i="41"/>
  <c r="N33" i="41"/>
  <c r="N32" i="41"/>
  <c r="N31" i="41"/>
  <c r="N30" i="41"/>
  <c r="N29" i="41"/>
  <c r="N27" i="41"/>
  <c r="N26" i="41"/>
  <c r="N25" i="41"/>
  <c r="N24" i="41"/>
  <c r="N23" i="41"/>
  <c r="N22" i="41"/>
  <c r="N21" i="41"/>
  <c r="N20" i="41"/>
  <c r="N19" i="41"/>
  <c r="N18" i="41"/>
  <c r="N16" i="41"/>
  <c r="N15" i="41"/>
  <c r="N14" i="41"/>
  <c r="N13" i="41"/>
  <c r="N12" i="41"/>
  <c r="N11" i="41"/>
  <c r="N10" i="41"/>
  <c r="N8" i="41"/>
  <c r="N7" i="41"/>
  <c r="N6" i="41"/>
  <c r="N5" i="41"/>
  <c r="N4" i="41"/>
  <c r="G40" i="41"/>
  <c r="G39" i="41"/>
  <c r="G38" i="41"/>
  <c r="G37" i="41"/>
  <c r="G36" i="41"/>
  <c r="G34" i="41"/>
  <c r="G33" i="41"/>
  <c r="G32" i="41"/>
  <c r="G31" i="41"/>
  <c r="G30" i="41"/>
  <c r="G29" i="41"/>
  <c r="G26" i="41"/>
  <c r="G25" i="41"/>
  <c r="G24" i="41"/>
  <c r="G23" i="41"/>
  <c r="G22" i="41"/>
  <c r="G21" i="41"/>
  <c r="G20" i="41"/>
  <c r="G19" i="41"/>
  <c r="G18" i="41"/>
  <c r="G17" i="41"/>
  <c r="G16" i="41"/>
  <c r="G15" i="41"/>
  <c r="G13" i="41"/>
  <c r="G12" i="41"/>
  <c r="G11" i="41"/>
  <c r="G10" i="41"/>
  <c r="G9" i="41"/>
  <c r="G8" i="41"/>
  <c r="G7" i="41"/>
  <c r="G6" i="41"/>
  <c r="G5" i="41"/>
  <c r="G4" i="41"/>
  <c r="F14" i="41"/>
  <c r="F28" i="41"/>
  <c r="F41" i="41"/>
  <c r="M9" i="41"/>
  <c r="M17" i="41"/>
  <c r="M28" i="41"/>
  <c r="M34" i="41"/>
  <c r="E14" i="41"/>
  <c r="E28" i="41"/>
  <c r="E35" i="41"/>
  <c r="E41" i="41"/>
  <c r="L9" i="41"/>
  <c r="L17" i="41"/>
  <c r="L28" i="41"/>
  <c r="L34" i="41"/>
  <c r="D14" i="41"/>
  <c r="D28" i="41"/>
  <c r="D35" i="41"/>
  <c r="D41" i="41"/>
  <c r="K9" i="41"/>
  <c r="K17" i="41"/>
  <c r="K28" i="41"/>
  <c r="K34" i="41"/>
  <c r="N44" i="59"/>
  <c r="K34" i="59"/>
  <c r="L34" i="59"/>
  <c r="E28" i="59"/>
  <c r="D14" i="59"/>
  <c r="G5" i="59"/>
  <c r="G6" i="59"/>
  <c r="G7" i="59"/>
  <c r="G8" i="59"/>
  <c r="G9" i="59"/>
  <c r="G10" i="59"/>
  <c r="G11" i="59"/>
  <c r="G12" i="59"/>
  <c r="G13" i="59"/>
  <c r="G4" i="59"/>
  <c r="G14" i="59"/>
  <c r="G15" i="59"/>
  <c r="G16" i="59"/>
  <c r="G17" i="59"/>
  <c r="G18" i="59"/>
  <c r="G19" i="59"/>
  <c r="G20" i="59"/>
  <c r="G21" i="59"/>
  <c r="G22" i="59"/>
  <c r="G23" i="59"/>
  <c r="G24" i="59"/>
  <c r="G25" i="59"/>
  <c r="G26" i="59"/>
  <c r="G27" i="59"/>
  <c r="G29" i="59"/>
  <c r="G30" i="59"/>
  <c r="G31" i="59"/>
  <c r="G32" i="59"/>
  <c r="G33" i="59"/>
  <c r="G35" i="59"/>
  <c r="G36" i="59"/>
  <c r="G37" i="59"/>
  <c r="G38" i="59"/>
  <c r="G39" i="59"/>
  <c r="G40" i="59"/>
  <c r="G42" i="59"/>
  <c r="G43" i="59"/>
  <c r="G44" i="59"/>
  <c r="G45" i="59"/>
  <c r="N4" i="59"/>
  <c r="N5" i="59"/>
  <c r="N6" i="59"/>
  <c r="N7" i="59"/>
  <c r="N8" i="59"/>
  <c r="N10" i="59"/>
  <c r="N11" i="59"/>
  <c r="N12" i="59"/>
  <c r="N13" i="59"/>
  <c r="N14" i="59"/>
  <c r="N15" i="59"/>
  <c r="N16" i="59"/>
  <c r="N18" i="59"/>
  <c r="N19" i="59"/>
  <c r="N20" i="59"/>
  <c r="N21" i="59"/>
  <c r="N22" i="59"/>
  <c r="N23" i="59"/>
  <c r="N24" i="59"/>
  <c r="N25" i="59"/>
  <c r="N26" i="59"/>
  <c r="N27" i="59"/>
  <c r="N29" i="59"/>
  <c r="N30" i="59"/>
  <c r="N31" i="59"/>
  <c r="N32" i="59"/>
  <c r="N33" i="59"/>
  <c r="N35" i="59"/>
  <c r="N36" i="59"/>
  <c r="N37" i="59"/>
  <c r="N43" i="59"/>
  <c r="F14" i="59"/>
  <c r="F28" i="59"/>
  <c r="F34" i="59"/>
  <c r="F41" i="59"/>
  <c r="F46" i="59"/>
  <c r="M9" i="59"/>
  <c r="M17" i="59"/>
  <c r="M28" i="59"/>
  <c r="M34" i="59"/>
  <c r="M38" i="59"/>
  <c r="E14" i="59"/>
  <c r="E34" i="59"/>
  <c r="E41" i="59"/>
  <c r="E46" i="59"/>
  <c r="L9" i="59"/>
  <c r="L17" i="59"/>
  <c r="L28" i="59"/>
  <c r="L38" i="59"/>
  <c r="D28" i="59"/>
  <c r="D34" i="59"/>
  <c r="D41" i="59"/>
  <c r="D46" i="59"/>
  <c r="K9" i="59"/>
  <c r="K17" i="59"/>
  <c r="K28" i="59"/>
  <c r="K38" i="59"/>
  <c r="M45" i="59"/>
  <c r="L45" i="59"/>
  <c r="K45" i="59"/>
  <c r="N4" i="53"/>
  <c r="G5" i="53"/>
  <c r="N5" i="53"/>
  <c r="G6" i="53"/>
  <c r="N6" i="53"/>
  <c r="G7" i="53"/>
  <c r="N7" i="53"/>
  <c r="G8" i="53"/>
  <c r="N8" i="53"/>
  <c r="G9" i="53"/>
  <c r="K9" i="53"/>
  <c r="L9" i="53"/>
  <c r="M9" i="53"/>
  <c r="G10" i="53"/>
  <c r="N10" i="53"/>
  <c r="G11" i="53"/>
  <c r="N11" i="53"/>
  <c r="G12" i="53"/>
  <c r="N12" i="53"/>
  <c r="G13" i="53"/>
  <c r="N13" i="53"/>
  <c r="D14" i="53"/>
  <c r="E14" i="53"/>
  <c r="F14" i="53"/>
  <c r="N14" i="53"/>
  <c r="G15" i="53"/>
  <c r="N15" i="53"/>
  <c r="G16" i="53"/>
  <c r="N16" i="53"/>
  <c r="G17" i="53"/>
  <c r="K17" i="53"/>
  <c r="L17" i="53"/>
  <c r="M17" i="53"/>
  <c r="G18" i="53"/>
  <c r="N18" i="53"/>
  <c r="G19" i="53"/>
  <c r="N19" i="53"/>
  <c r="G20" i="53"/>
  <c r="N20" i="53"/>
  <c r="G21" i="53"/>
  <c r="N21" i="53"/>
  <c r="G22" i="53"/>
  <c r="N22" i="53"/>
  <c r="G23" i="53"/>
  <c r="N23" i="53"/>
  <c r="G24" i="53"/>
  <c r="N24" i="53"/>
  <c r="G25" i="53"/>
  <c r="N25" i="53"/>
  <c r="G26" i="53"/>
  <c r="N26" i="53"/>
  <c r="G27" i="53"/>
  <c r="N27" i="53"/>
  <c r="D28" i="53"/>
  <c r="E28" i="53"/>
  <c r="F28" i="53"/>
  <c r="K28" i="53"/>
  <c r="L28" i="53"/>
  <c r="M28" i="53"/>
  <c r="G29" i="53"/>
  <c r="N29" i="53"/>
  <c r="G30" i="53"/>
  <c r="N30" i="53"/>
  <c r="G31" i="53"/>
  <c r="N31" i="53"/>
  <c r="G32" i="53"/>
  <c r="N32" i="53"/>
  <c r="G33" i="53"/>
  <c r="N33" i="53"/>
  <c r="D34" i="53"/>
  <c r="E34" i="53"/>
  <c r="F34" i="53"/>
  <c r="K34" i="53"/>
  <c r="L34" i="53"/>
  <c r="M34" i="53"/>
  <c r="G35" i="53"/>
  <c r="N35" i="53"/>
  <c r="G36" i="53"/>
  <c r="N36" i="53"/>
  <c r="G37" i="53"/>
  <c r="N37" i="53"/>
  <c r="G38" i="53"/>
  <c r="K38" i="53"/>
  <c r="L38" i="53"/>
  <c r="M38" i="53"/>
  <c r="G39" i="53"/>
  <c r="G40" i="53"/>
  <c r="D41" i="53"/>
  <c r="D46" i="53"/>
  <c r="K40" i="53"/>
  <c r="K46" i="53"/>
  <c r="E41" i="53"/>
  <c r="E46" i="53"/>
  <c r="F41" i="53"/>
  <c r="F46" i="53"/>
  <c r="G42" i="53"/>
  <c r="G43" i="53"/>
  <c r="N43" i="53"/>
  <c r="N45" i="53"/>
  <c r="G44" i="53"/>
  <c r="G45" i="53"/>
  <c r="K45" i="53"/>
  <c r="L45" i="53"/>
  <c r="M45" i="53"/>
  <c r="L45" i="176"/>
  <c r="N45" i="213"/>
  <c r="Q44" i="220"/>
  <c r="R44" i="220"/>
  <c r="N45" i="247"/>
  <c r="N45" i="261"/>
  <c r="S44" i="227"/>
  <c r="N36" i="233"/>
  <c r="N36" i="242"/>
  <c r="G14" i="169"/>
  <c r="N45" i="279"/>
  <c r="N45" i="194"/>
  <c r="G14" i="280"/>
  <c r="G14" i="283"/>
  <c r="N45" i="185"/>
  <c r="G14" i="285"/>
  <c r="N45" i="286"/>
  <c r="S44" i="267"/>
  <c r="G14" i="288"/>
  <c r="E34" i="293"/>
  <c r="S44" i="236"/>
  <c r="N45" i="236"/>
  <c r="N45" i="244"/>
  <c r="S44" i="244"/>
  <c r="N45" i="176"/>
  <c r="G45" i="293"/>
  <c r="D46" i="293"/>
  <c r="L45" i="293"/>
  <c r="K36" i="293"/>
  <c r="E41" i="293"/>
  <c r="F46" i="293"/>
  <c r="N29" i="293"/>
  <c r="G21" i="293"/>
  <c r="G25" i="293"/>
  <c r="N28" i="293"/>
  <c r="G33" i="293"/>
  <c r="G36" i="293"/>
  <c r="G37" i="293"/>
  <c r="N9" i="278"/>
  <c r="G46" i="278"/>
  <c r="G20" i="293"/>
  <c r="G43" i="293"/>
  <c r="G14" i="246"/>
  <c r="G38" i="293"/>
  <c r="G28" i="216"/>
  <c r="N24" i="293"/>
  <c r="S44" i="272"/>
  <c r="N45" i="273"/>
  <c r="G14" i="182"/>
  <c r="S44" i="230"/>
  <c r="N45" i="230"/>
  <c r="G46" i="213"/>
  <c r="N26" i="235"/>
  <c r="K40" i="206"/>
  <c r="N36" i="218"/>
  <c r="G34" i="196"/>
  <c r="G14" i="278"/>
  <c r="G27" i="293"/>
  <c r="G35" i="293"/>
  <c r="S44" i="201"/>
  <c r="N45" i="201"/>
  <c r="G14" i="235"/>
  <c r="N26" i="175"/>
  <c r="K40" i="208"/>
  <c r="P41" i="208"/>
  <c r="K40" i="228"/>
  <c r="N45" i="162"/>
  <c r="M40" i="209"/>
  <c r="G46" i="221"/>
  <c r="G34" i="223"/>
  <c r="G14" i="242"/>
  <c r="G28" i="258"/>
  <c r="N32" i="291"/>
  <c r="G30" i="293"/>
  <c r="G39" i="293"/>
  <c r="N31" i="293"/>
  <c r="G22" i="293"/>
  <c r="E46" i="293"/>
  <c r="N23" i="293"/>
  <c r="S43" i="293"/>
  <c r="S44" i="293"/>
  <c r="M40" i="290"/>
  <c r="S44" i="288"/>
  <c r="N45" i="288"/>
  <c r="G14" i="77"/>
  <c r="L45" i="89"/>
  <c r="N17" i="138"/>
  <c r="N44" i="171"/>
  <c r="N45" i="145"/>
  <c r="G14" i="179"/>
  <c r="N26" i="260"/>
  <c r="K40" i="262"/>
  <c r="P41" i="262"/>
  <c r="M40" i="118"/>
  <c r="G14" i="222"/>
  <c r="L40" i="217"/>
  <c r="L42" i="217"/>
  <c r="S44" i="252"/>
  <c r="N45" i="252"/>
  <c r="G46" i="137"/>
  <c r="N17" i="230"/>
  <c r="N36" i="230"/>
  <c r="M40" i="240"/>
  <c r="L42" i="299"/>
  <c r="K40" i="221"/>
  <c r="P41" i="221"/>
  <c r="S44" i="222"/>
  <c r="M40" i="211"/>
  <c r="N26" i="214"/>
  <c r="N36" i="214"/>
  <c r="G34" i="215"/>
  <c r="N44" i="87"/>
  <c r="N45" i="210"/>
  <c r="G14" i="213"/>
  <c r="N32" i="213"/>
  <c r="G14" i="215"/>
  <c r="G28" i="259"/>
  <c r="N36" i="144"/>
  <c r="N45" i="159"/>
  <c r="N17" i="180"/>
  <c r="G46" i="144"/>
  <c r="N45" i="178"/>
  <c r="N45" i="181"/>
  <c r="M40" i="189"/>
  <c r="M42" i="189"/>
  <c r="N45" i="193"/>
  <c r="K40" i="194"/>
  <c r="K42" i="194"/>
  <c r="G41" i="206"/>
  <c r="G14" i="225"/>
  <c r="N45" i="119"/>
  <c r="N36" i="173"/>
  <c r="M40" i="205"/>
  <c r="R41" i="205"/>
  <c r="N45" i="228"/>
  <c r="G14" i="123"/>
  <c r="G41" i="188"/>
  <c r="N32" i="240"/>
  <c r="G14" i="176"/>
  <c r="G34" i="179"/>
  <c r="M42" i="190"/>
  <c r="N17" i="205"/>
  <c r="N26" i="205"/>
  <c r="K40" i="214"/>
  <c r="G28" i="220"/>
  <c r="G46" i="220"/>
  <c r="G14" i="247"/>
  <c r="G46" i="179"/>
  <c r="N26" i="196"/>
  <c r="N32" i="196"/>
  <c r="G41" i="205"/>
  <c r="K40" i="236"/>
  <c r="N26" i="167"/>
  <c r="N9" i="168"/>
  <c r="N32" i="169"/>
  <c r="N32" i="192"/>
  <c r="N45" i="208"/>
  <c r="G34" i="210"/>
  <c r="G46" i="212"/>
  <c r="N9" i="219"/>
  <c r="G41" i="158"/>
  <c r="N17" i="189"/>
  <c r="N36" i="205"/>
  <c r="G34" i="206"/>
  <c r="G46" i="206"/>
  <c r="N17" i="208"/>
  <c r="G46" i="219"/>
  <c r="N26" i="272"/>
  <c r="N17" i="124"/>
  <c r="G14" i="157"/>
  <c r="N32" i="209"/>
  <c r="K40" i="241"/>
  <c r="P41" i="241"/>
  <c r="S44" i="292"/>
  <c r="K40" i="280"/>
  <c r="G46" i="111"/>
  <c r="G14" i="192"/>
  <c r="G28" i="206"/>
  <c r="N32" i="207"/>
  <c r="N17" i="212"/>
  <c r="L40" i="212"/>
  <c r="Q41" i="212"/>
  <c r="G28" i="290"/>
  <c r="G41" i="129"/>
  <c r="K40" i="143"/>
  <c r="K42" i="143"/>
  <c r="G28" i="204"/>
  <c r="G46" i="226"/>
  <c r="G46" i="271"/>
  <c r="G41" i="198"/>
  <c r="N26" i="207"/>
  <c r="G28" i="210"/>
  <c r="G28" i="214"/>
  <c r="N45" i="153"/>
  <c r="K40" i="169"/>
  <c r="K42" i="169"/>
  <c r="G34" i="212"/>
  <c r="G41" i="214"/>
  <c r="N17" i="99"/>
  <c r="K40" i="124"/>
  <c r="K46" i="124"/>
  <c r="N17" i="133"/>
  <c r="G14" i="227"/>
  <c r="G28" i="144"/>
  <c r="N45" i="254"/>
  <c r="S44" i="254"/>
  <c r="G34" i="200"/>
  <c r="N9" i="201"/>
  <c r="M40" i="212"/>
  <c r="M42" i="212"/>
  <c r="L40" i="213"/>
  <c r="Q41" i="213"/>
  <c r="G46" i="203"/>
  <c r="G28" i="211"/>
  <c r="G28" i="222"/>
  <c r="G28" i="239"/>
  <c r="G41" i="163"/>
  <c r="G41" i="165"/>
  <c r="G28" i="208"/>
  <c r="K40" i="215"/>
  <c r="G14" i="152"/>
  <c r="N36" i="265"/>
  <c r="N17" i="173"/>
  <c r="G34" i="204"/>
  <c r="G28" i="207"/>
  <c r="L40" i="211"/>
  <c r="N32" i="219"/>
  <c r="N26" i="221"/>
  <c r="N36" i="227"/>
  <c r="G34" i="253"/>
  <c r="S44" i="262"/>
  <c r="N45" i="262"/>
  <c r="G41" i="266"/>
  <c r="S44" i="299"/>
  <c r="G14" i="130"/>
  <c r="N32" i="139"/>
  <c r="G14" i="183"/>
  <c r="L40" i="183"/>
  <c r="G14" i="124"/>
  <c r="G14" i="167"/>
  <c r="M40" i="167"/>
  <c r="M42" i="167"/>
  <c r="G14" i="184"/>
  <c r="K40" i="184"/>
  <c r="K42" i="184"/>
  <c r="N45" i="246"/>
  <c r="G14" i="259"/>
  <c r="M40" i="216"/>
  <c r="G14" i="245"/>
  <c r="G41" i="48"/>
  <c r="G14" i="144"/>
  <c r="L40" i="144"/>
  <c r="L42" i="144"/>
  <c r="G28" i="205"/>
  <c r="S44" i="234"/>
  <c r="N45" i="235"/>
  <c r="G14" i="221"/>
  <c r="L40" i="221"/>
  <c r="N32" i="221"/>
  <c r="M40" i="226"/>
  <c r="M42" i="226"/>
  <c r="R41" i="226"/>
  <c r="N45" i="248"/>
  <c r="S44" i="248"/>
  <c r="N9" i="222"/>
  <c r="L40" i="188"/>
  <c r="L42" i="188"/>
  <c r="N36" i="189"/>
  <c r="G46" i="200"/>
  <c r="N17" i="206"/>
  <c r="L40" i="201"/>
  <c r="Q41" i="201"/>
  <c r="N17" i="219"/>
  <c r="N9" i="228"/>
  <c r="N26" i="173"/>
  <c r="N44" i="174"/>
  <c r="N45" i="174"/>
  <c r="M45" i="174"/>
  <c r="L40" i="190"/>
  <c r="L42" i="190"/>
  <c r="G28" i="203"/>
  <c r="M40" i="213"/>
  <c r="N32" i="225"/>
  <c r="N9" i="227"/>
  <c r="N9" i="259"/>
  <c r="M40" i="262"/>
  <c r="G28" i="188"/>
  <c r="G46" i="189"/>
  <c r="K40" i="209"/>
  <c r="P41" i="209"/>
  <c r="N26" i="212"/>
  <c r="G28" i="213"/>
  <c r="N26" i="216"/>
  <c r="N17" i="251"/>
  <c r="N32" i="165"/>
  <c r="N26" i="208"/>
  <c r="N26" i="213"/>
  <c r="S44" i="250"/>
  <c r="N45" i="255"/>
  <c r="S44" i="255"/>
  <c r="K40" i="119"/>
  <c r="K42" i="119"/>
  <c r="K40" i="121"/>
  <c r="G14" i="108"/>
  <c r="N28" i="114"/>
  <c r="N28" i="121"/>
  <c r="G41" i="127"/>
  <c r="G34" i="137"/>
  <c r="G28" i="137"/>
  <c r="K40" i="232"/>
  <c r="G41" i="232"/>
  <c r="M40" i="234"/>
  <c r="L40" i="236"/>
  <c r="L42" i="236"/>
  <c r="M40" i="237"/>
  <c r="M40" i="198"/>
  <c r="M42" i="198"/>
  <c r="G14" i="147"/>
  <c r="K40" i="153"/>
  <c r="K42" i="153"/>
  <c r="G41" i="156"/>
  <c r="K40" i="171"/>
  <c r="K41" i="172"/>
  <c r="N32" i="214"/>
  <c r="L40" i="229"/>
  <c r="N9" i="200"/>
  <c r="N26" i="200"/>
  <c r="N32" i="200"/>
  <c r="G41" i="200"/>
  <c r="G28" i="201"/>
  <c r="N9" i="203"/>
  <c r="S44" i="214"/>
  <c r="N26" i="223"/>
  <c r="N17" i="224"/>
  <c r="N45" i="196"/>
  <c r="S44" i="205"/>
  <c r="N26" i="148"/>
  <c r="N42" i="161"/>
  <c r="K40" i="164"/>
  <c r="K42" i="164"/>
  <c r="G14" i="190"/>
  <c r="G46" i="196"/>
  <c r="G46" i="207"/>
  <c r="L40" i="208"/>
  <c r="Q41" i="208"/>
  <c r="G41" i="210"/>
  <c r="G14" i="211"/>
  <c r="G34" i="213"/>
  <c r="N36" i="221"/>
  <c r="G46" i="273"/>
  <c r="N9" i="274"/>
  <c r="L40" i="274"/>
  <c r="N9" i="277"/>
  <c r="G46" i="153"/>
  <c r="N9" i="233"/>
  <c r="N38" i="79"/>
  <c r="N45" i="128"/>
  <c r="N9" i="141"/>
  <c r="N9" i="147"/>
  <c r="N17" i="183"/>
  <c r="G46" i="223"/>
  <c r="G28" i="241"/>
  <c r="N9" i="244"/>
  <c r="N26" i="247"/>
  <c r="G46" i="248"/>
  <c r="L40" i="258"/>
  <c r="N28" i="108"/>
  <c r="N45" i="109"/>
  <c r="N38" i="109"/>
  <c r="N45" i="110"/>
  <c r="L40" i="139"/>
  <c r="L46" i="139"/>
  <c r="G46" i="140"/>
  <c r="G41" i="208"/>
  <c r="G34" i="209"/>
  <c r="N9" i="211"/>
  <c r="G46" i="211"/>
  <c r="S44" i="215"/>
  <c r="N32" i="253"/>
  <c r="N36" i="269"/>
  <c r="L40" i="238"/>
  <c r="Q41" i="238"/>
  <c r="M40" i="239"/>
  <c r="N45" i="242"/>
  <c r="S44" i="242"/>
  <c r="G14" i="78"/>
  <c r="M40" i="111"/>
  <c r="M42" i="111"/>
  <c r="N36" i="140"/>
  <c r="G34" i="183"/>
  <c r="G28" i="184"/>
  <c r="G41" i="185"/>
  <c r="G46" i="185"/>
  <c r="M40" i="185"/>
  <c r="N36" i="186"/>
  <c r="N26" i="189"/>
  <c r="N32" i="190"/>
  <c r="G41" i="190"/>
  <c r="G46" i="190"/>
  <c r="N9" i="191"/>
  <c r="N17" i="191"/>
  <c r="N32" i="191"/>
  <c r="G46" i="191"/>
  <c r="N36" i="192"/>
  <c r="G28" i="194"/>
  <c r="G34" i="195"/>
  <c r="G46" i="195"/>
  <c r="K40" i="196"/>
  <c r="K42" i="196"/>
  <c r="N36" i="196"/>
  <c r="N17" i="222"/>
  <c r="G14" i="284"/>
  <c r="N34" i="85"/>
  <c r="G34" i="143"/>
  <c r="G46" i="208"/>
  <c r="G14" i="212"/>
  <c r="K40" i="218"/>
  <c r="P41" i="218"/>
  <c r="G28" i="270"/>
  <c r="N32" i="270"/>
  <c r="N36" i="270"/>
  <c r="G41" i="273"/>
  <c r="G14" i="276"/>
  <c r="N36" i="267"/>
  <c r="G14" i="281"/>
  <c r="N45" i="166"/>
  <c r="N45" i="184"/>
  <c r="N36" i="185"/>
  <c r="N9" i="204"/>
  <c r="N45" i="217"/>
  <c r="S44" i="223"/>
  <c r="N36" i="224"/>
  <c r="N26" i="261"/>
  <c r="N45" i="232"/>
  <c r="S44" i="232"/>
  <c r="N45" i="253"/>
  <c r="S44" i="253"/>
  <c r="G14" i="260"/>
  <c r="S44" i="277"/>
  <c r="N45" i="277"/>
  <c r="S44" i="278"/>
  <c r="N45" i="278"/>
  <c r="K40" i="279"/>
  <c r="M40" i="191"/>
  <c r="M42" i="191"/>
  <c r="G14" i="193"/>
  <c r="N32" i="185"/>
  <c r="N34" i="95"/>
  <c r="N8" i="293"/>
  <c r="N28" i="82"/>
  <c r="G28" i="158"/>
  <c r="N17" i="141"/>
  <c r="N17" i="144"/>
  <c r="N32" i="189"/>
  <c r="N36" i="190"/>
  <c r="G46" i="192"/>
  <c r="G34" i="193"/>
  <c r="N17" i="195"/>
  <c r="S44" i="270"/>
  <c r="N45" i="270"/>
  <c r="N36" i="277"/>
  <c r="N5" i="293"/>
  <c r="G14" i="186"/>
  <c r="G41" i="204"/>
  <c r="L40" i="158"/>
  <c r="L42" i="158"/>
  <c r="G34" i="142"/>
  <c r="G28" i="143"/>
  <c r="G41" i="144"/>
  <c r="L40" i="172"/>
  <c r="G41" i="196"/>
  <c r="G41" i="222"/>
  <c r="N32" i="224"/>
  <c r="M40" i="201"/>
  <c r="M42" i="201"/>
  <c r="N9" i="235"/>
  <c r="G41" i="147"/>
  <c r="N17" i="165"/>
  <c r="K40" i="177"/>
  <c r="N9" i="178"/>
  <c r="G46" i="181"/>
  <c r="G14" i="99"/>
  <c r="N34" i="115"/>
  <c r="G46" i="121"/>
  <c r="N34" i="137"/>
  <c r="G41" i="160"/>
  <c r="L40" i="185"/>
  <c r="N40" i="185"/>
  <c r="N42" i="185"/>
  <c r="L42" i="185"/>
  <c r="S44" i="202"/>
  <c r="N45" i="202"/>
  <c r="K40" i="204"/>
  <c r="K42" i="204"/>
  <c r="K40" i="210"/>
  <c r="N17" i="131"/>
  <c r="M40" i="176"/>
  <c r="M42" i="176"/>
  <c r="N17" i="179"/>
  <c r="N9" i="184"/>
  <c r="M40" i="179"/>
  <c r="M41" i="180"/>
  <c r="N9" i="223"/>
  <c r="N17" i="223"/>
  <c r="G34" i="231"/>
  <c r="G46" i="90"/>
  <c r="G46" i="167"/>
  <c r="G28" i="175"/>
  <c r="G34" i="175"/>
  <c r="G34" i="189"/>
  <c r="G41" i="189"/>
  <c r="L40" i="192"/>
  <c r="L42" i="192"/>
  <c r="N32" i="194"/>
  <c r="K40" i="202"/>
  <c r="G41" i="213"/>
  <c r="M40" i="215"/>
  <c r="K40" i="222"/>
  <c r="P41" i="222"/>
  <c r="N36" i="244"/>
  <c r="M40" i="265"/>
  <c r="M42" i="265"/>
  <c r="M40" i="266"/>
  <c r="R41" i="266"/>
  <c r="N34" i="124"/>
  <c r="N9" i="126"/>
  <c r="N9" i="140"/>
  <c r="G34" i="147"/>
  <c r="N36" i="164"/>
  <c r="N32" i="202"/>
  <c r="N32" i="212"/>
  <c r="K40" i="201"/>
  <c r="G41" i="267"/>
  <c r="L40" i="146"/>
  <c r="L42" i="146"/>
  <c r="N26" i="147"/>
  <c r="L40" i="147"/>
  <c r="L42" i="147"/>
  <c r="N45" i="150"/>
  <c r="N45" i="152"/>
  <c r="G14" i="154"/>
  <c r="N26" i="159"/>
  <c r="K40" i="189"/>
  <c r="K42" i="189"/>
  <c r="N9" i="194"/>
  <c r="N26" i="206"/>
  <c r="N32" i="206"/>
  <c r="G46" i="235"/>
  <c r="G34" i="260"/>
  <c r="K40" i="251"/>
  <c r="G41" i="114"/>
  <c r="N36" i="141"/>
  <c r="N17" i="149"/>
  <c r="G41" i="178"/>
  <c r="N36" i="179"/>
  <c r="N9" i="183"/>
  <c r="K40" i="188"/>
  <c r="K42" i="188"/>
  <c r="G34" i="188"/>
  <c r="N17" i="209"/>
  <c r="N36" i="210"/>
  <c r="G41" i="211"/>
  <c r="S44" i="218"/>
  <c r="G41" i="220"/>
  <c r="N32" i="222"/>
  <c r="G41" i="255"/>
  <c r="N17" i="262"/>
  <c r="G34" i="205"/>
  <c r="M40" i="208"/>
  <c r="R41" i="208"/>
  <c r="N32" i="217"/>
  <c r="N17" i="228"/>
  <c r="G14" i="231"/>
  <c r="G28" i="238"/>
  <c r="G34" i="238"/>
  <c r="G41" i="238"/>
  <c r="G34" i="239"/>
  <c r="L40" i="239"/>
  <c r="N26" i="250"/>
  <c r="G14" i="261"/>
  <c r="N38" i="108"/>
  <c r="N34" i="126"/>
  <c r="G34" i="127"/>
  <c r="G41" i="148"/>
  <c r="N45" i="148"/>
  <c r="L40" i="153"/>
  <c r="L42" i="153"/>
  <c r="N45" i="155"/>
  <c r="G28" i="156"/>
  <c r="G34" i="156"/>
  <c r="N45" i="156"/>
  <c r="L40" i="157"/>
  <c r="L42" i="157"/>
  <c r="N32" i="157"/>
  <c r="G46" i="159"/>
  <c r="N45" i="160"/>
  <c r="G34" i="194"/>
  <c r="N26" i="201"/>
  <c r="N32" i="201"/>
  <c r="N45" i="203"/>
  <c r="G14" i="207"/>
  <c r="G14" i="214"/>
  <c r="M40" i="225"/>
  <c r="M42" i="225"/>
  <c r="N36" i="240"/>
  <c r="N32" i="258"/>
  <c r="N9" i="261"/>
  <c r="G34" i="269"/>
  <c r="N32" i="277"/>
  <c r="N36" i="281"/>
  <c r="N9" i="282"/>
  <c r="N17" i="282"/>
  <c r="N26" i="282"/>
  <c r="G14" i="76"/>
  <c r="N36" i="148"/>
  <c r="G41" i="150"/>
  <c r="G46" i="150"/>
  <c r="G41" i="151"/>
  <c r="N45" i="151"/>
  <c r="N9" i="152"/>
  <c r="N9" i="153"/>
  <c r="G28" i="168"/>
  <c r="N32" i="170"/>
  <c r="N9" i="176"/>
  <c r="G28" i="176"/>
  <c r="L40" i="176"/>
  <c r="L42" i="176"/>
  <c r="G28" i="183"/>
  <c r="G41" i="183"/>
  <c r="N45" i="183"/>
  <c r="G34" i="191"/>
  <c r="G41" i="191"/>
  <c r="N45" i="191"/>
  <c r="N45" i="221"/>
  <c r="G28" i="237"/>
  <c r="G46" i="254"/>
  <c r="N45" i="188"/>
  <c r="K40" i="190"/>
  <c r="K42" i="190"/>
  <c r="G46" i="194"/>
  <c r="G28" i="195"/>
  <c r="G41" i="195"/>
  <c r="N45" i="195"/>
  <c r="G46" i="202"/>
  <c r="N26" i="211"/>
  <c r="K40" i="211"/>
  <c r="L40" i="214"/>
  <c r="K40" i="219"/>
  <c r="M40" i="220"/>
  <c r="G28" i="221"/>
  <c r="G46" i="222"/>
  <c r="N36" i="226"/>
  <c r="G41" i="230"/>
  <c r="N26" i="240"/>
  <c r="N26" i="244"/>
  <c r="N32" i="244"/>
  <c r="N36" i="245"/>
  <c r="G28" i="255"/>
  <c r="N36" i="256"/>
  <c r="G41" i="265"/>
  <c r="K42" i="208"/>
  <c r="G14" i="202"/>
  <c r="L40" i="202"/>
  <c r="N9" i="115"/>
  <c r="S44" i="275"/>
  <c r="N45" i="275"/>
  <c r="G14" i="282"/>
  <c r="N45" i="224"/>
  <c r="S44" i="224"/>
  <c r="M40" i="139"/>
  <c r="M42" i="139"/>
  <c r="G14" i="139"/>
  <c r="M40" i="133"/>
  <c r="N9" i="120"/>
  <c r="G28" i="155"/>
  <c r="M40" i="203"/>
  <c r="R41" i="203"/>
  <c r="N34" i="98"/>
  <c r="M40" i="183"/>
  <c r="N40" i="183"/>
  <c r="N26" i="193"/>
  <c r="G41" i="201"/>
  <c r="K40" i="146"/>
  <c r="K42" i="146"/>
  <c r="M40" i="149"/>
  <c r="G41" i="175"/>
  <c r="G34" i="201"/>
  <c r="G41" i="145"/>
  <c r="M40" i="147"/>
  <c r="M40" i="152"/>
  <c r="M42" i="152"/>
  <c r="N34" i="96"/>
  <c r="N38" i="97"/>
  <c r="N38" i="98"/>
  <c r="G46" i="188"/>
  <c r="M40" i="192"/>
  <c r="M42" i="192"/>
  <c r="N17" i="193"/>
  <c r="N32" i="193"/>
  <c r="G28" i="223"/>
  <c r="S44" i="265"/>
  <c r="N45" i="265"/>
  <c r="N45" i="266"/>
  <c r="S44" i="266"/>
  <c r="N28" i="93"/>
  <c r="N9" i="105"/>
  <c r="N26" i="146"/>
  <c r="M40" i="163"/>
  <c r="M42" i="163"/>
  <c r="N17" i="169"/>
  <c r="N32" i="172"/>
  <c r="G41" i="218"/>
  <c r="G14" i="229"/>
  <c r="G41" i="75"/>
  <c r="N38" i="86"/>
  <c r="G41" i="137"/>
  <c r="N36" i="171"/>
  <c r="G14" i="228"/>
  <c r="G14" i="249"/>
  <c r="K40" i="99"/>
  <c r="N45" i="130"/>
  <c r="M40" i="140"/>
  <c r="M46" i="140"/>
  <c r="L40" i="149"/>
  <c r="L42" i="149"/>
  <c r="N17" i="172"/>
  <c r="G41" i="176"/>
  <c r="G34" i="166"/>
  <c r="G41" i="166"/>
  <c r="G34" i="167"/>
  <c r="M40" i="172"/>
  <c r="M41" i="173"/>
  <c r="N32" i="176"/>
  <c r="N36" i="176"/>
  <c r="N17" i="182"/>
  <c r="N9" i="193"/>
  <c r="G28" i="202"/>
  <c r="G41" i="207"/>
  <c r="N26" i="219"/>
  <c r="G34" i="220"/>
  <c r="G34" i="109"/>
  <c r="G41" i="115"/>
  <c r="G34" i="119"/>
  <c r="G46" i="127"/>
  <c r="G28" i="131"/>
  <c r="N38" i="135"/>
  <c r="G28" i="145"/>
  <c r="G41" i="146"/>
  <c r="G28" i="164"/>
  <c r="M40" i="169"/>
  <c r="M41" i="170"/>
  <c r="G28" i="177"/>
  <c r="K40" i="183"/>
  <c r="K42" i="183"/>
  <c r="N9" i="190"/>
  <c r="M40" i="194"/>
  <c r="M42" i="194"/>
  <c r="L40" i="195"/>
  <c r="L42" i="195"/>
  <c r="G34" i="248"/>
  <c r="M40" i="252"/>
  <c r="M42" i="252"/>
  <c r="R41" i="252"/>
  <c r="N9" i="254"/>
  <c r="G34" i="106"/>
  <c r="N17" i="126"/>
  <c r="N45" i="132"/>
  <c r="N17" i="139"/>
  <c r="L40" i="159"/>
  <c r="N9" i="170"/>
  <c r="G28" i="172"/>
  <c r="M40" i="175"/>
  <c r="G34" i="192"/>
  <c r="L40" i="193"/>
  <c r="L42" i="193"/>
  <c r="K40" i="200"/>
  <c r="G46" i="201"/>
  <c r="N36" i="209"/>
  <c r="N26" i="210"/>
  <c r="G46" i="210"/>
  <c r="G28" i="215"/>
  <c r="G34" i="226"/>
  <c r="N26" i="245"/>
  <c r="G41" i="262"/>
  <c r="G28" i="269"/>
  <c r="K40" i="108"/>
  <c r="K46" i="108"/>
  <c r="G28" i="115"/>
  <c r="N34" i="130"/>
  <c r="M40" i="148"/>
  <c r="M42" i="148"/>
  <c r="G14" i="158"/>
  <c r="G46" i="175"/>
  <c r="N26" i="191"/>
  <c r="G14" i="198"/>
  <c r="L40" i="205"/>
  <c r="N40" i="205"/>
  <c r="N42" i="205"/>
  <c r="N36" i="216"/>
  <c r="N9" i="240"/>
  <c r="K42" i="299"/>
  <c r="R41" i="201"/>
  <c r="N44" i="84"/>
  <c r="N45" i="84"/>
  <c r="M40" i="96"/>
  <c r="G28" i="105"/>
  <c r="K40" i="109"/>
  <c r="K42" i="109"/>
  <c r="M40" i="109"/>
  <c r="M42" i="109"/>
  <c r="N28" i="118"/>
  <c r="L40" i="128"/>
  <c r="L46" i="128"/>
  <c r="M40" i="131"/>
  <c r="M42" i="131"/>
  <c r="G14" i="102"/>
  <c r="G28" i="104"/>
  <c r="N28" i="107"/>
  <c r="M40" i="107"/>
  <c r="N44" i="89"/>
  <c r="N45" i="89"/>
  <c r="Q41" i="221"/>
  <c r="K42" i="209"/>
  <c r="M40" i="195"/>
  <c r="M42" i="195"/>
  <c r="M40" i="206"/>
  <c r="M42" i="206"/>
  <c r="G14" i="206"/>
  <c r="G46" i="129"/>
  <c r="G14" i="137"/>
  <c r="K40" i="154"/>
  <c r="K42" i="154"/>
  <c r="K40" i="160"/>
  <c r="K42" i="160"/>
  <c r="L40" i="163"/>
  <c r="N40" i="163"/>
  <c r="N42" i="163"/>
  <c r="G41" i="170"/>
  <c r="L40" i="171"/>
  <c r="L41" i="172"/>
  <c r="M40" i="171"/>
  <c r="N38" i="87"/>
  <c r="G28" i="99"/>
  <c r="N34" i="100"/>
  <c r="G34" i="104"/>
  <c r="M40" i="115"/>
  <c r="M46" i="115"/>
  <c r="M40" i="119"/>
  <c r="N45" i="124"/>
  <c r="N34" i="129"/>
  <c r="N38" i="138"/>
  <c r="G34" i="77"/>
  <c r="N38" i="78"/>
  <c r="N38" i="82"/>
  <c r="N34" i="82"/>
  <c r="N34" i="121"/>
  <c r="M40" i="123"/>
  <c r="G28" i="127"/>
  <c r="N9" i="130"/>
  <c r="N17" i="145"/>
  <c r="N36" i="145"/>
  <c r="N36" i="157"/>
  <c r="N45" i="216"/>
  <c r="S44" i="216"/>
  <c r="L40" i="218"/>
  <c r="N26" i="227"/>
  <c r="G34" i="232"/>
  <c r="S44" i="285"/>
  <c r="N45" i="285"/>
  <c r="G46" i="93"/>
  <c r="N38" i="93"/>
  <c r="G14" i="93"/>
  <c r="N34" i="97"/>
  <c r="M40" i="97"/>
  <c r="N9" i="98"/>
  <c r="N34" i="101"/>
  <c r="N38" i="104"/>
  <c r="G41" i="106"/>
  <c r="G34" i="110"/>
  <c r="G46" i="143"/>
  <c r="N26" i="145"/>
  <c r="G46" i="148"/>
  <c r="N32" i="154"/>
  <c r="N9" i="156"/>
  <c r="N17" i="156"/>
  <c r="M40" i="157"/>
  <c r="M42" i="157"/>
  <c r="N9" i="180"/>
  <c r="G46" i="180"/>
  <c r="L40" i="181"/>
  <c r="N44" i="83"/>
  <c r="N36" i="152"/>
  <c r="M40" i="153"/>
  <c r="G34" i="153"/>
  <c r="G28" i="154"/>
  <c r="G41" i="177"/>
  <c r="G46" i="78"/>
  <c r="G41" i="80"/>
  <c r="N38" i="81"/>
  <c r="G34" i="139"/>
  <c r="L40" i="140"/>
  <c r="L46" i="140"/>
  <c r="G46" i="142"/>
  <c r="L40" i="234"/>
  <c r="N17" i="289"/>
  <c r="N26" i="289"/>
  <c r="N32" i="289"/>
  <c r="G32" i="293"/>
  <c r="N32" i="150"/>
  <c r="N36" i="151"/>
  <c r="G34" i="158"/>
  <c r="G46" i="163"/>
  <c r="N45" i="164"/>
  <c r="N44" i="173"/>
  <c r="N45" i="173"/>
  <c r="N26" i="174"/>
  <c r="N32" i="174"/>
  <c r="N36" i="174"/>
  <c r="G14" i="187"/>
  <c r="N45" i="198"/>
  <c r="G14" i="219"/>
  <c r="G14" i="234"/>
  <c r="G14" i="243"/>
  <c r="G14" i="244"/>
  <c r="N45" i="287"/>
  <c r="N26" i="187"/>
  <c r="N32" i="187"/>
  <c r="N17" i="188"/>
  <c r="N26" i="188"/>
  <c r="N9" i="189"/>
  <c r="G28" i="191"/>
  <c r="N9" i="192"/>
  <c r="G41" i="192"/>
  <c r="N36" i="194"/>
  <c r="N26" i="195"/>
  <c r="N32" i="195"/>
  <c r="N9" i="196"/>
  <c r="G28" i="196"/>
  <c r="N9" i="198"/>
  <c r="L40" i="206"/>
  <c r="L42" i="206"/>
  <c r="N9" i="207"/>
  <c r="K40" i="207"/>
  <c r="K42" i="207"/>
  <c r="N9" i="209"/>
  <c r="N26" i="209"/>
  <c r="L40" i="210"/>
  <c r="Q41" i="210"/>
  <c r="N17" i="211"/>
  <c r="N32" i="211"/>
  <c r="K40" i="212"/>
  <c r="P41" i="212"/>
  <c r="K42" i="212"/>
  <c r="G28" i="212"/>
  <c r="G41" i="212"/>
  <c r="S44" i="212"/>
  <c r="N17" i="213"/>
  <c r="M40" i="214"/>
  <c r="G34" i="214"/>
  <c r="N45" i="214"/>
  <c r="N26" i="215"/>
  <c r="N36" i="215"/>
  <c r="G41" i="215"/>
  <c r="G14" i="216"/>
  <c r="G28" i="217"/>
  <c r="L40" i="228"/>
  <c r="Q41" i="228"/>
  <c r="N32" i="228"/>
  <c r="K40" i="230"/>
  <c r="K42" i="230"/>
  <c r="N32" i="231"/>
  <c r="G46" i="231"/>
  <c r="N36" i="232"/>
  <c r="G14" i="233"/>
  <c r="G46" i="233"/>
  <c r="M9" i="293"/>
  <c r="G34" i="150"/>
  <c r="L40" i="151"/>
  <c r="G34" i="151"/>
  <c r="G14" i="164"/>
  <c r="N9" i="177"/>
  <c r="G41" i="184"/>
  <c r="G41" i="187"/>
  <c r="N9" i="216"/>
  <c r="M40" i="218"/>
  <c r="N40" i="218"/>
  <c r="L40" i="220"/>
  <c r="G34" i="228"/>
  <c r="N36" i="259"/>
  <c r="N36" i="183"/>
  <c r="N26" i="184"/>
  <c r="G46" i="184"/>
  <c r="N36" i="225"/>
  <c r="G46" i="238"/>
  <c r="N36" i="243"/>
  <c r="G46" i="244"/>
  <c r="N45" i="138"/>
  <c r="N45" i="157"/>
  <c r="N26" i="177"/>
  <c r="N26" i="179"/>
  <c r="N32" i="179"/>
  <c r="N45" i="179"/>
  <c r="G34" i="182"/>
  <c r="N36" i="204"/>
  <c r="S44" i="204"/>
  <c r="G46" i="217"/>
  <c r="N32" i="236"/>
  <c r="G46" i="237"/>
  <c r="G46" i="241"/>
  <c r="N36" i="276"/>
  <c r="N36" i="278"/>
  <c r="G14" i="279"/>
  <c r="N17" i="280"/>
  <c r="G46" i="285"/>
  <c r="G11" i="293"/>
  <c r="P41" i="206"/>
  <c r="K42" i="206"/>
  <c r="P41" i="204"/>
  <c r="Q41" i="202"/>
  <c r="L42" i="202"/>
  <c r="N45" i="169"/>
  <c r="Q41" i="222"/>
  <c r="N27" i="293"/>
  <c r="M32" i="293"/>
  <c r="M40" i="78"/>
  <c r="M46" i="78"/>
  <c r="N9" i="91"/>
  <c r="N28" i="97"/>
  <c r="G14" i="104"/>
  <c r="L40" i="106"/>
  <c r="L40" i="107"/>
  <c r="G34" i="112"/>
  <c r="K40" i="78"/>
  <c r="K42" i="78"/>
  <c r="N45" i="206"/>
  <c r="S44" i="206"/>
  <c r="S44" i="220"/>
  <c r="N45" i="220"/>
  <c r="G14" i="232"/>
  <c r="G46" i="82"/>
  <c r="G41" i="83"/>
  <c r="N34" i="138"/>
  <c r="N17" i="140"/>
  <c r="G46" i="53"/>
  <c r="M40" i="128"/>
  <c r="M45" i="293"/>
  <c r="N44" i="293"/>
  <c r="N45" i="293"/>
  <c r="G46" i="86"/>
  <c r="G28" i="111"/>
  <c r="G41" i="143"/>
  <c r="S44" i="207"/>
  <c r="N45" i="207"/>
  <c r="G46" i="215"/>
  <c r="M40" i="229"/>
  <c r="R41" i="229"/>
  <c r="G14" i="98"/>
  <c r="N38" i="99"/>
  <c r="N9" i="99"/>
  <c r="K40" i="103"/>
  <c r="N34" i="103"/>
  <c r="G34" i="113"/>
  <c r="N38" i="123"/>
  <c r="M40" i="180"/>
  <c r="M42" i="180"/>
  <c r="N9" i="212"/>
  <c r="K40" i="175"/>
  <c r="G34" i="176"/>
  <c r="K40" i="176"/>
  <c r="K42" i="176"/>
  <c r="G41" i="66"/>
  <c r="N38" i="77"/>
  <c r="G41" i="79"/>
  <c r="N38" i="80"/>
  <c r="N17" i="95"/>
  <c r="G46" i="109"/>
  <c r="G41" i="109"/>
  <c r="M40" i="110"/>
  <c r="M42" i="110"/>
  <c r="N9" i="111"/>
  <c r="G46" i="112"/>
  <c r="N45" i="131"/>
  <c r="N32" i="140"/>
  <c r="N26" i="160"/>
  <c r="N9" i="163"/>
  <c r="N45" i="186"/>
  <c r="N36" i="188"/>
  <c r="G46" i="205"/>
  <c r="G41" i="209"/>
  <c r="G46" i="209"/>
  <c r="N9" i="86"/>
  <c r="N38" i="90"/>
  <c r="N34" i="90"/>
  <c r="G28" i="112"/>
  <c r="N9" i="123"/>
  <c r="N38" i="126"/>
  <c r="G34" i="136"/>
  <c r="N45" i="137"/>
  <c r="G41" i="140"/>
  <c r="G46" i="141"/>
  <c r="M40" i="141"/>
  <c r="M46" i="141"/>
  <c r="G14" i="142"/>
  <c r="G46" i="149"/>
  <c r="L40" i="152"/>
  <c r="N32" i="156"/>
  <c r="G46" i="156"/>
  <c r="N9" i="157"/>
  <c r="N36" i="172"/>
  <c r="G46" i="193"/>
  <c r="G28" i="198"/>
  <c r="N9" i="71"/>
  <c r="M40" i="75"/>
  <c r="G41" i="88"/>
  <c r="K40" i="114"/>
  <c r="K46" i="114"/>
  <c r="N17" i="114"/>
  <c r="N9" i="114"/>
  <c r="N38" i="115"/>
  <c r="N17" i="121"/>
  <c r="N9" i="121"/>
  <c r="G14" i="125"/>
  <c r="N36" i="160"/>
  <c r="N17" i="184"/>
  <c r="N17" i="187"/>
  <c r="N36" i="219"/>
  <c r="L40" i="237"/>
  <c r="Q41" i="237"/>
  <c r="G34" i="281"/>
  <c r="G34" i="71"/>
  <c r="N38" i="89"/>
  <c r="N45" i="100"/>
  <c r="N38" i="100"/>
  <c r="N38" i="102"/>
  <c r="G34" i="146"/>
  <c r="G28" i="149"/>
  <c r="L40" i="155"/>
  <c r="L42" i="155"/>
  <c r="N32" i="155"/>
  <c r="G34" i="159"/>
  <c r="G41" i="159"/>
  <c r="K40" i="159"/>
  <c r="K42" i="159"/>
  <c r="L40" i="160"/>
  <c r="L42" i="160"/>
  <c r="G28" i="160"/>
  <c r="N17" i="235"/>
  <c r="N17" i="238"/>
  <c r="K40" i="238"/>
  <c r="K42" i="238"/>
  <c r="G34" i="292"/>
  <c r="N36" i="292"/>
  <c r="G46" i="292"/>
  <c r="G13" i="293"/>
  <c r="S44" i="256"/>
  <c r="G41" i="5"/>
  <c r="N45" i="75"/>
  <c r="N34" i="88"/>
  <c r="N17" i="88"/>
  <c r="L40" i="87"/>
  <c r="L46" i="87"/>
  <c r="G14" i="107"/>
  <c r="N34" i="108"/>
  <c r="M40" i="114"/>
  <c r="N17" i="181"/>
  <c r="N17" i="196"/>
  <c r="M40" i="196"/>
  <c r="M42" i="196"/>
  <c r="L40" i="198"/>
  <c r="L42" i="198"/>
  <c r="G46" i="288"/>
  <c r="N32" i="252"/>
  <c r="L40" i="252"/>
  <c r="G28" i="253"/>
  <c r="K40" i="256"/>
  <c r="K42" i="256"/>
  <c r="M40" i="257"/>
  <c r="N32" i="283"/>
  <c r="K40" i="283"/>
  <c r="N36" i="283"/>
  <c r="G41" i="283"/>
  <c r="M42" i="291"/>
  <c r="N17" i="91"/>
  <c r="N45" i="94"/>
  <c r="G41" i="94"/>
  <c r="N9" i="95"/>
  <c r="N17" i="96"/>
  <c r="L40" i="97"/>
  <c r="G34" i="97"/>
  <c r="N17" i="105"/>
  <c r="N45" i="106"/>
  <c r="N45" i="107"/>
  <c r="N17" i="107"/>
  <c r="G46" i="108"/>
  <c r="N17" i="111"/>
  <c r="G46" i="113"/>
  <c r="N17" i="113"/>
  <c r="G46" i="120"/>
  <c r="N17" i="120"/>
  <c r="G46" i="128"/>
  <c r="N36" i="139"/>
  <c r="N32" i="147"/>
  <c r="N9" i="148"/>
  <c r="N32" i="148"/>
  <c r="N9" i="149"/>
  <c r="K40" i="149"/>
  <c r="K42" i="149"/>
  <c r="N45" i="154"/>
  <c r="G28" i="163"/>
  <c r="N9" i="164"/>
  <c r="N26" i="164"/>
  <c r="G41" i="164"/>
  <c r="M40" i="173"/>
  <c r="M42" i="173"/>
  <c r="M41" i="174"/>
  <c r="N32" i="175"/>
  <c r="N17" i="177"/>
  <c r="N36" i="201"/>
  <c r="N9" i="202"/>
  <c r="N26" i="202"/>
  <c r="N45" i="212"/>
  <c r="N36" i="213"/>
  <c r="S44" i="213"/>
  <c r="L40" i="230"/>
  <c r="L42" i="230"/>
  <c r="M40" i="231"/>
  <c r="M42" i="231"/>
  <c r="L40" i="231"/>
  <c r="Q41" i="231"/>
  <c r="G28" i="231"/>
  <c r="G28" i="232"/>
  <c r="N17" i="241"/>
  <c r="G28" i="275"/>
  <c r="G34" i="275"/>
  <c r="G46" i="275"/>
  <c r="G34" i="276"/>
  <c r="N32" i="285"/>
  <c r="G46" i="145"/>
  <c r="M40" i="146"/>
  <c r="M42" i="146"/>
  <c r="G28" i="147"/>
  <c r="M40" i="154"/>
  <c r="M42" i="154"/>
  <c r="K40" i="173"/>
  <c r="L40" i="187"/>
  <c r="L42" i="187"/>
  <c r="G41" i="203"/>
  <c r="G34" i="225"/>
  <c r="M40" i="247"/>
  <c r="R41" i="247"/>
  <c r="G46" i="287"/>
  <c r="K40" i="151"/>
  <c r="K42" i="151"/>
  <c r="N17" i="151"/>
  <c r="N36" i="153"/>
  <c r="K40" i="158"/>
  <c r="K42" i="158"/>
  <c r="N36" i="184"/>
  <c r="N36" i="203"/>
  <c r="G41" i="223"/>
  <c r="G34" i="229"/>
  <c r="N26" i="230"/>
  <c r="G28" i="233"/>
  <c r="G14" i="268"/>
  <c r="K40" i="203"/>
  <c r="N9" i="214"/>
  <c r="L40" i="216"/>
  <c r="G41" i="217"/>
  <c r="G41" i="219"/>
  <c r="N17" i="220"/>
  <c r="N36" i="223"/>
  <c r="N36" i="228"/>
  <c r="N32" i="232"/>
  <c r="N26" i="233"/>
  <c r="G41" i="235"/>
  <c r="N9" i="242"/>
  <c r="N17" i="242"/>
  <c r="G28" i="243"/>
  <c r="M40" i="245"/>
  <c r="N9" i="280"/>
  <c r="Q41" i="236"/>
  <c r="L42" i="139"/>
  <c r="M42" i="149"/>
  <c r="N40" i="149"/>
  <c r="N42" i="149"/>
  <c r="L42" i="183"/>
  <c r="G14" i="289"/>
  <c r="P41" i="276"/>
  <c r="S44" i="281"/>
  <c r="N45" i="281"/>
  <c r="L42" i="208"/>
  <c r="M42" i="205"/>
  <c r="M46" i="111"/>
  <c r="G34" i="83"/>
  <c r="G34" i="94"/>
  <c r="G28" i="94"/>
  <c r="N9" i="96"/>
  <c r="N17" i="106"/>
  <c r="G41" i="107"/>
  <c r="G14" i="113"/>
  <c r="L40" i="113"/>
  <c r="K40" i="147"/>
  <c r="K42" i="147"/>
  <c r="G28" i="78"/>
  <c r="G34" i="79"/>
  <c r="N28" i="81"/>
  <c r="M40" i="77"/>
  <c r="N28" i="71"/>
  <c r="G14" i="71"/>
  <c r="K40" i="71"/>
  <c r="M40" i="127"/>
  <c r="M42" i="127"/>
  <c r="N9" i="127"/>
  <c r="G41" i="139"/>
  <c r="N38" i="96"/>
  <c r="N28" i="96"/>
  <c r="G46" i="98"/>
  <c r="N34" i="105"/>
  <c r="N34" i="120"/>
  <c r="K40" i="198"/>
  <c r="K42" i="198"/>
  <c r="N38" i="105"/>
  <c r="G14" i="160"/>
  <c r="M40" i="160"/>
  <c r="N40" i="160"/>
  <c r="N42" i="160"/>
  <c r="G28" i="110"/>
  <c r="N34" i="23"/>
  <c r="M40" i="74"/>
  <c r="G14" i="80"/>
  <c r="N9" i="92"/>
  <c r="N28" i="72"/>
  <c r="G14" i="74"/>
  <c r="K40" i="75"/>
  <c r="G28" i="77"/>
  <c r="N34" i="78"/>
  <c r="N28" i="92"/>
  <c r="N28" i="103"/>
  <c r="N17" i="103"/>
  <c r="G46" i="105"/>
  <c r="G28" i="132"/>
  <c r="G34" i="138"/>
  <c r="G41" i="174"/>
  <c r="N9" i="232"/>
  <c r="G14" i="291"/>
  <c r="M40" i="138"/>
  <c r="M42" i="138"/>
  <c r="N28" i="138"/>
  <c r="G28" i="92"/>
  <c r="K40" i="113"/>
  <c r="K46" i="113"/>
  <c r="N28" i="115"/>
  <c r="G14" i="180"/>
  <c r="G14" i="257"/>
  <c r="N38" i="114"/>
  <c r="G34" i="130"/>
  <c r="N9" i="103"/>
  <c r="N26" i="140"/>
  <c r="N9" i="143"/>
  <c r="N32" i="144"/>
  <c r="N32" i="160"/>
  <c r="G46" i="239"/>
  <c r="N45" i="182"/>
  <c r="K40" i="250"/>
  <c r="P41" i="250"/>
  <c r="K40" i="284"/>
  <c r="P41" i="284"/>
  <c r="G28" i="229"/>
  <c r="N36" i="279"/>
  <c r="G14" i="127"/>
  <c r="N36" i="154"/>
  <c r="G14" i="165"/>
  <c r="S44" i="200"/>
  <c r="G14" i="237"/>
  <c r="G14" i="270"/>
  <c r="N17" i="272"/>
  <c r="N9" i="155"/>
  <c r="G28" i="189"/>
  <c r="N32" i="282"/>
  <c r="G28" i="291"/>
  <c r="N28" i="113"/>
  <c r="G46" i="119"/>
  <c r="N45" i="161"/>
  <c r="N32" i="178"/>
  <c r="N45" i="190"/>
  <c r="G28" i="234"/>
  <c r="G46" i="251"/>
  <c r="N17" i="267"/>
  <c r="K40" i="286"/>
  <c r="N38" i="124"/>
  <c r="G14" i="150"/>
  <c r="N32" i="233"/>
  <c r="N26" i="270"/>
  <c r="N34" i="134"/>
  <c r="N17" i="153"/>
  <c r="N45" i="158"/>
  <c r="G46" i="164"/>
  <c r="N28" i="88"/>
  <c r="M40" i="113"/>
  <c r="G34" i="117"/>
  <c r="G14" i="159"/>
  <c r="G28" i="181"/>
  <c r="N32" i="230"/>
  <c r="N45" i="240"/>
  <c r="S44" i="240"/>
  <c r="M41" i="172"/>
  <c r="M42" i="172"/>
  <c r="M46" i="96"/>
  <c r="M42" i="96"/>
  <c r="L42" i="210"/>
  <c r="R41" i="231"/>
  <c r="L42" i="237"/>
  <c r="R41" i="291"/>
  <c r="L42" i="221"/>
  <c r="M46" i="138"/>
  <c r="K40" i="94"/>
  <c r="K46" i="94"/>
  <c r="K40" i="156"/>
  <c r="K42" i="156"/>
  <c r="G28" i="113"/>
  <c r="G28" i="109"/>
  <c r="G41" i="154"/>
  <c r="K40" i="191"/>
  <c r="K42" i="191"/>
  <c r="G46" i="67"/>
  <c r="G28" i="80"/>
  <c r="G28" i="140"/>
  <c r="L40" i="141"/>
  <c r="N40" i="141"/>
  <c r="N42" i="141"/>
  <c r="L40" i="165"/>
  <c r="L42" i="165"/>
  <c r="G28" i="88"/>
  <c r="N9" i="97"/>
  <c r="G28" i="136"/>
  <c r="G28" i="142"/>
  <c r="M40" i="158"/>
  <c r="S44" i="260"/>
  <c r="N45" i="260"/>
  <c r="G14" i="269"/>
  <c r="M40" i="246"/>
  <c r="S44" i="257"/>
  <c r="G46" i="269"/>
  <c r="N17" i="84"/>
  <c r="N28" i="126"/>
  <c r="M40" i="144"/>
  <c r="N26" i="152"/>
  <c r="N17" i="155"/>
  <c r="N45" i="163"/>
  <c r="N26" i="168"/>
  <c r="G28" i="180"/>
  <c r="N36" i="200"/>
  <c r="N28" i="86"/>
  <c r="N38" i="94"/>
  <c r="L40" i="143"/>
  <c r="N17" i="154"/>
  <c r="N17" i="159"/>
  <c r="N32" i="164"/>
  <c r="N26" i="218"/>
  <c r="N17" i="201"/>
  <c r="M40" i="243"/>
  <c r="L40" i="273"/>
  <c r="N17" i="93"/>
  <c r="N34" i="99"/>
  <c r="M40" i="112"/>
  <c r="G46" i="117"/>
  <c r="K40" i="129"/>
  <c r="G34" i="144"/>
  <c r="L40" i="145"/>
  <c r="L42" i="145"/>
  <c r="N26" i="156"/>
  <c r="N32" i="158"/>
  <c r="M40" i="188"/>
  <c r="N40" i="188"/>
  <c r="N42" i="188"/>
  <c r="N17" i="192"/>
  <c r="G14" i="205"/>
  <c r="G14" i="209"/>
  <c r="L40" i="209"/>
  <c r="Q41" i="209"/>
  <c r="N17" i="215"/>
  <c r="N9" i="285"/>
  <c r="G28" i="287"/>
  <c r="G41" i="89"/>
  <c r="N28" i="100"/>
  <c r="N9" i="159"/>
  <c r="K42" i="171"/>
  <c r="G34" i="172"/>
  <c r="G41" i="256"/>
  <c r="G14" i="271"/>
  <c r="N36" i="288"/>
  <c r="K40" i="180"/>
  <c r="K41" i="181"/>
  <c r="N36" i="262"/>
  <c r="K42" i="129"/>
  <c r="K46" i="129"/>
  <c r="M40" i="182"/>
  <c r="M42" i="182"/>
  <c r="M42" i="147"/>
  <c r="N40" i="147"/>
  <c r="N42" i="147"/>
  <c r="L42" i="239"/>
  <c r="K42" i="221"/>
  <c r="G41" i="157"/>
  <c r="Q41" i="205"/>
  <c r="L42" i="205"/>
  <c r="Q41" i="261"/>
  <c r="L42" i="228"/>
  <c r="R41" i="214"/>
  <c r="M42" i="214"/>
  <c r="M46" i="139"/>
  <c r="N40" i="208"/>
  <c r="S41" i="208"/>
  <c r="K46" i="119"/>
  <c r="P41" i="211"/>
  <c r="K42" i="211"/>
  <c r="L42" i="218"/>
  <c r="Q41" i="218"/>
  <c r="N28" i="94"/>
  <c r="G14" i="94"/>
  <c r="L40" i="94"/>
  <c r="L46" i="94"/>
  <c r="G14" i="84"/>
  <c r="L40" i="142"/>
  <c r="L42" i="142"/>
  <c r="L46" i="142"/>
  <c r="M40" i="142"/>
  <c r="M42" i="142"/>
  <c r="N17" i="142"/>
  <c r="G28" i="73"/>
  <c r="N28" i="76"/>
  <c r="N17" i="76"/>
  <c r="N17" i="78"/>
  <c r="N17" i="83"/>
  <c r="G14" i="82"/>
  <c r="N28" i="84"/>
  <c r="N28" i="98"/>
  <c r="G28" i="90"/>
  <c r="K40" i="89"/>
  <c r="K41" i="90"/>
  <c r="L40" i="93"/>
  <c r="L46" i="93"/>
  <c r="N17" i="75"/>
  <c r="N34" i="107"/>
  <c r="G28" i="108"/>
  <c r="G34" i="121"/>
  <c r="N17" i="70"/>
  <c r="N34" i="72"/>
  <c r="G14" i="85"/>
  <c r="K40" i="93"/>
  <c r="K46" i="93"/>
  <c r="G34" i="149"/>
  <c r="N36" i="155"/>
  <c r="Q41" i="217"/>
  <c r="G14" i="67"/>
  <c r="G14" i="68"/>
  <c r="G14" i="69"/>
  <c r="L40" i="129"/>
  <c r="G14" i="129"/>
  <c r="N17" i="129"/>
  <c r="G46" i="130"/>
  <c r="N26" i="142"/>
  <c r="G34" i="84"/>
  <c r="G34" i="100"/>
  <c r="L40" i="100"/>
  <c r="K40" i="118"/>
  <c r="M40" i="121"/>
  <c r="G46" i="85"/>
  <c r="N45" i="104"/>
  <c r="N38" i="132"/>
  <c r="N9" i="172"/>
  <c r="N36" i="177"/>
  <c r="G34" i="123"/>
  <c r="L40" i="123"/>
  <c r="L46" i="123"/>
  <c r="N34" i="136"/>
  <c r="N17" i="148"/>
  <c r="G46" i="154"/>
  <c r="N17" i="157"/>
  <c r="N45" i="165"/>
  <c r="G34" i="81"/>
  <c r="G14" i="87"/>
  <c r="N28" i="89"/>
  <c r="G28" i="125"/>
  <c r="G41" i="155"/>
  <c r="N9" i="158"/>
  <c r="N32" i="167"/>
  <c r="N26" i="169"/>
  <c r="M40" i="174"/>
  <c r="M42" i="174"/>
  <c r="M41" i="175"/>
  <c r="M42" i="175"/>
  <c r="N26" i="185"/>
  <c r="N9" i="145"/>
  <c r="N17" i="160"/>
  <c r="G14" i="91"/>
  <c r="N38" i="112"/>
  <c r="K40" i="126"/>
  <c r="N26" i="144"/>
  <c r="K40" i="145"/>
  <c r="K42" i="145"/>
  <c r="K40" i="172"/>
  <c r="N32" i="184"/>
  <c r="G28" i="157"/>
  <c r="G14" i="196"/>
  <c r="S44" i="225"/>
  <c r="L42" i="94"/>
  <c r="L42" i="129"/>
  <c r="L42" i="123"/>
  <c r="S41" i="205"/>
  <c r="M42" i="140"/>
  <c r="N40" i="172"/>
  <c r="L41" i="173"/>
  <c r="N41" i="173"/>
  <c r="N12" i="293"/>
  <c r="N30" i="293"/>
  <c r="L32" i="293"/>
  <c r="F41" i="293"/>
  <c r="G40" i="293"/>
  <c r="N40" i="140"/>
  <c r="M45" i="86"/>
  <c r="N44" i="86"/>
  <c r="N45" i="86"/>
  <c r="G34" i="124"/>
  <c r="G28" i="124"/>
  <c r="G28" i="133"/>
  <c r="K40" i="133"/>
  <c r="K46" i="133"/>
  <c r="G41" i="134"/>
  <c r="G28" i="134"/>
  <c r="N34" i="135"/>
  <c r="N28" i="135"/>
  <c r="N11" i="293"/>
  <c r="G16" i="293"/>
  <c r="E28" i="293"/>
  <c r="L26" i="293"/>
  <c r="F34" i="293"/>
  <c r="G29" i="293"/>
  <c r="L42" i="209"/>
  <c r="K41" i="170"/>
  <c r="M36" i="293"/>
  <c r="N33" i="293"/>
  <c r="M42" i="188"/>
  <c r="M26" i="293"/>
  <c r="M42" i="266"/>
  <c r="G28" i="81"/>
  <c r="G14" i="109"/>
  <c r="L40" i="109"/>
  <c r="L46" i="109"/>
  <c r="N28" i="110"/>
  <c r="G14" i="110"/>
  <c r="L40" i="110"/>
  <c r="L46" i="110"/>
  <c r="L40" i="111"/>
  <c r="N28" i="111"/>
  <c r="N28" i="112"/>
  <c r="L40" i="112"/>
  <c r="G14" i="112"/>
  <c r="G28" i="117"/>
  <c r="M40" i="117"/>
  <c r="M46" i="117"/>
  <c r="L40" i="118"/>
  <c r="G14" i="118"/>
  <c r="M42" i="113"/>
  <c r="M46" i="113"/>
  <c r="G7" i="293"/>
  <c r="K42" i="222"/>
  <c r="G28" i="67"/>
  <c r="M40" i="68"/>
  <c r="N28" i="68"/>
  <c r="M42" i="119"/>
  <c r="M46" i="119"/>
  <c r="M42" i="183"/>
  <c r="N42" i="183"/>
  <c r="N9" i="65"/>
  <c r="L36" i="293"/>
  <c r="N35" i="293"/>
  <c r="R41" i="206"/>
  <c r="M41" i="181"/>
  <c r="M42" i="114"/>
  <c r="K42" i="270"/>
  <c r="M42" i="123"/>
  <c r="M46" i="123"/>
  <c r="M42" i="211"/>
  <c r="R41" i="211"/>
  <c r="N40" i="211"/>
  <c r="N42" i="211"/>
  <c r="G41" i="65"/>
  <c r="G34" i="67"/>
  <c r="G28" i="83"/>
  <c r="Q41" i="234"/>
  <c r="M42" i="215"/>
  <c r="R41" i="215"/>
  <c r="G34" i="53"/>
  <c r="G28" i="53"/>
  <c r="G14" i="53"/>
  <c r="N28" i="5"/>
  <c r="N44" i="90"/>
  <c r="N45" i="90"/>
  <c r="M45" i="90"/>
  <c r="N9" i="117"/>
  <c r="G28" i="119"/>
  <c r="N45" i="121"/>
  <c r="G41" i="121"/>
  <c r="G28" i="121"/>
  <c r="N34" i="123"/>
  <c r="N28" i="123"/>
  <c r="M40" i="166"/>
  <c r="M42" i="166"/>
  <c r="G14" i="166"/>
  <c r="N28" i="119"/>
  <c r="G28" i="120"/>
  <c r="M40" i="120"/>
  <c r="K40" i="125"/>
  <c r="M40" i="125"/>
  <c r="L40" i="119"/>
  <c r="N40" i="146"/>
  <c r="N42" i="146"/>
  <c r="M42" i="203"/>
  <c r="N40" i="190"/>
  <c r="N42" i="190"/>
  <c r="M42" i="245"/>
  <c r="R41" i="245"/>
  <c r="N40" i="229"/>
  <c r="S41" i="229"/>
  <c r="N40" i="216"/>
  <c r="S41" i="216"/>
  <c r="G14" i="88"/>
  <c r="L40" i="88"/>
  <c r="M40" i="89"/>
  <c r="M41" i="90"/>
  <c r="L40" i="69"/>
  <c r="L42" i="69"/>
  <c r="N17" i="77"/>
  <c r="M40" i="98"/>
  <c r="M46" i="98"/>
  <c r="K40" i="217"/>
  <c r="P41" i="217"/>
  <c r="N40" i="192"/>
  <c r="N42" i="192"/>
  <c r="L42" i="243"/>
  <c r="Q41" i="243"/>
  <c r="G28" i="48"/>
  <c r="K35" i="17"/>
  <c r="K37" i="17"/>
  <c r="G41" i="110"/>
  <c r="N34" i="114"/>
  <c r="N28" i="11"/>
  <c r="N17" i="65"/>
  <c r="L40" i="73"/>
  <c r="G41" i="102"/>
  <c r="G28" i="102"/>
  <c r="N9" i="136"/>
  <c r="K40" i="140"/>
  <c r="K46" i="140"/>
  <c r="G41" i="168"/>
  <c r="G41" i="91"/>
  <c r="N17" i="130"/>
  <c r="N38" i="67"/>
  <c r="L40" i="136"/>
  <c r="G14" i="136"/>
  <c r="M40" i="137"/>
  <c r="M42" i="137"/>
  <c r="N38" i="137"/>
  <c r="N17" i="137"/>
  <c r="N32" i="143"/>
  <c r="N26" i="143"/>
  <c r="K41" i="48"/>
  <c r="K35" i="23"/>
  <c r="K37" i="23"/>
  <c r="N9" i="11"/>
  <c r="G34" i="90"/>
  <c r="M40" i="223"/>
  <c r="M42" i="223"/>
  <c r="K40" i="224"/>
  <c r="P41" i="224"/>
  <c r="G41" i="29"/>
  <c r="K40" i="74"/>
  <c r="K42" i="74"/>
  <c r="N34" i="76"/>
  <c r="K40" i="82"/>
  <c r="K46" i="82"/>
  <c r="G46" i="94"/>
  <c r="G14" i="117"/>
  <c r="G34" i="118"/>
  <c r="N36" i="180"/>
  <c r="N17" i="185"/>
  <c r="N9" i="217"/>
  <c r="N34" i="104"/>
  <c r="N9" i="106"/>
  <c r="G41" i="111"/>
  <c r="G46" i="124"/>
  <c r="K40" i="157"/>
  <c r="K42" i="157"/>
  <c r="K40" i="167"/>
  <c r="K42" i="167"/>
  <c r="N17" i="168"/>
  <c r="N32" i="168"/>
  <c r="G46" i="216"/>
  <c r="N36" i="220"/>
  <c r="N9" i="224"/>
  <c r="M40" i="278"/>
  <c r="L45" i="91"/>
  <c r="N44" i="91"/>
  <c r="N45" i="91"/>
  <c r="K40" i="97"/>
  <c r="K42" i="97"/>
  <c r="N32" i="142"/>
  <c r="G34" i="171"/>
  <c r="M40" i="210"/>
  <c r="N9" i="17"/>
  <c r="N38" i="72"/>
  <c r="L40" i="74"/>
  <c r="N45" i="115"/>
  <c r="G41" i="120"/>
  <c r="G34" i="128"/>
  <c r="G41" i="142"/>
  <c r="N36" i="166"/>
  <c r="M40" i="170"/>
  <c r="M41" i="171"/>
  <c r="N26" i="171"/>
  <c r="N26" i="186"/>
  <c r="N34" i="59"/>
  <c r="G34" i="80"/>
  <c r="G14" i="81"/>
  <c r="G28" i="98"/>
  <c r="N9" i="119"/>
  <c r="N26" i="154"/>
  <c r="N32" i="182"/>
  <c r="N26" i="220"/>
  <c r="G46" i="242"/>
  <c r="K40" i="243"/>
  <c r="K42" i="243"/>
  <c r="N26" i="267"/>
  <c r="L40" i="226"/>
  <c r="N17" i="98"/>
  <c r="L40" i="125"/>
  <c r="N40" i="125"/>
  <c r="N42" i="125"/>
  <c r="L42" i="125"/>
  <c r="N9" i="129"/>
  <c r="G34" i="154"/>
  <c r="G46" i="158"/>
  <c r="G46" i="168"/>
  <c r="M40" i="186"/>
  <c r="M42" i="186"/>
  <c r="G46" i="186"/>
  <c r="M40" i="200"/>
  <c r="M42" i="200"/>
  <c r="G14" i="238"/>
  <c r="K40" i="273"/>
  <c r="K42" i="273"/>
  <c r="S44" i="289"/>
  <c r="L40" i="184"/>
  <c r="L42" i="184"/>
  <c r="G46" i="198"/>
  <c r="G28" i="218"/>
  <c r="N45" i="223"/>
  <c r="N17" i="231"/>
  <c r="M40" i="238"/>
  <c r="N40" i="238"/>
  <c r="K35" i="11"/>
  <c r="K37" i="11"/>
  <c r="L40" i="72"/>
  <c r="L42" i="72"/>
  <c r="L40" i="79"/>
  <c r="L46" i="79"/>
  <c r="M40" i="150"/>
  <c r="M42" i="150"/>
  <c r="G34" i="152"/>
  <c r="K40" i="168"/>
  <c r="K42" i="168"/>
  <c r="N9" i="186"/>
  <c r="G34" i="186"/>
  <c r="G41" i="186"/>
  <c r="G41" i="227"/>
  <c r="G34" i="91"/>
  <c r="K40" i="112"/>
  <c r="K46" i="112"/>
  <c r="N38" i="128"/>
  <c r="N34" i="128"/>
  <c r="N45" i="149"/>
  <c r="N9" i="167"/>
  <c r="L40" i="167"/>
  <c r="N40" i="167"/>
  <c r="G41" i="172"/>
  <c r="G46" i="218"/>
  <c r="G34" i="187"/>
  <c r="N36" i="195"/>
  <c r="G34" i="244"/>
  <c r="G28" i="245"/>
  <c r="G14" i="267"/>
  <c r="M40" i="71"/>
  <c r="M46" i="71"/>
  <c r="G46" i="95"/>
  <c r="G28" i="146"/>
  <c r="N32" i="171"/>
  <c r="G14" i="172"/>
  <c r="G34" i="177"/>
  <c r="N17" i="194"/>
  <c r="G41" i="216"/>
  <c r="L40" i="244"/>
  <c r="K40" i="247"/>
  <c r="P41" i="247"/>
  <c r="N26" i="273"/>
  <c r="G14" i="287"/>
  <c r="N9" i="291"/>
  <c r="N36" i="163"/>
  <c r="G34" i="184"/>
  <c r="L40" i="227"/>
  <c r="M40" i="270"/>
  <c r="M42" i="270"/>
  <c r="N9" i="84"/>
  <c r="N45" i="102"/>
  <c r="G34" i="103"/>
  <c r="G46" i="107"/>
  <c r="G14" i="155"/>
  <c r="G46" i="169"/>
  <c r="G28" i="179"/>
  <c r="G34" i="180"/>
  <c r="L40" i="203"/>
  <c r="L42" i="203"/>
  <c r="K40" i="205"/>
  <c r="P41" i="205"/>
  <c r="N36" i="235"/>
  <c r="N17" i="245"/>
  <c r="G41" i="245"/>
  <c r="L42" i="167"/>
  <c r="N42" i="167"/>
  <c r="Q41" i="203"/>
  <c r="N40" i="203"/>
  <c r="S41" i="203"/>
  <c r="M42" i="170"/>
  <c r="L42" i="118"/>
  <c r="K42" i="247"/>
  <c r="R41" i="278"/>
  <c r="M42" i="278"/>
  <c r="N40" i="111"/>
  <c r="N46" i="111"/>
  <c r="L46" i="111"/>
  <c r="L42" i="111"/>
  <c r="L46" i="72"/>
  <c r="R41" i="210"/>
  <c r="R41" i="223"/>
  <c r="L42" i="110"/>
  <c r="N40" i="110"/>
  <c r="N46" i="110"/>
  <c r="N42" i="229"/>
  <c r="N40" i="109"/>
  <c r="K41" i="83"/>
  <c r="K42" i="82"/>
  <c r="M46" i="89"/>
  <c r="M42" i="71"/>
  <c r="M42" i="238"/>
  <c r="L46" i="74"/>
  <c r="L42" i="74"/>
  <c r="L46" i="69"/>
  <c r="L42" i="119"/>
  <c r="L46" i="112"/>
  <c r="N42" i="110"/>
  <c r="L42" i="289"/>
  <c r="Q41" i="289"/>
  <c r="N42" i="216"/>
  <c r="K46" i="118"/>
  <c r="K42" i="118"/>
  <c r="M42" i="97"/>
  <c r="M46" i="97"/>
  <c r="L46" i="80"/>
  <c r="L42" i="80"/>
  <c r="N28" i="80"/>
  <c r="K40" i="80"/>
  <c r="M40" i="81"/>
  <c r="M46" i="81"/>
  <c r="M42" i="81"/>
  <c r="N17" i="81"/>
  <c r="K40" i="81"/>
  <c r="G34" i="82"/>
  <c r="N28" i="83"/>
  <c r="M40" i="82"/>
  <c r="M42" i="82"/>
  <c r="K42" i="254"/>
  <c r="P41" i="254"/>
  <c r="M40" i="255"/>
  <c r="G14" i="255"/>
  <c r="S44" i="259"/>
  <c r="N45" i="259"/>
  <c r="L40" i="260"/>
  <c r="G14" i="265"/>
  <c r="L40" i="265"/>
  <c r="N40" i="265"/>
  <c r="S44" i="251"/>
  <c r="N45" i="251"/>
  <c r="G14" i="266"/>
  <c r="L40" i="266"/>
  <c r="L42" i="266"/>
  <c r="N40" i="266"/>
  <c r="S44" i="269"/>
  <c r="N45" i="269"/>
  <c r="L40" i="270"/>
  <c r="N40" i="270"/>
  <c r="N42" i="270"/>
  <c r="Q41" i="271"/>
  <c r="L42" i="271"/>
  <c r="M40" i="275"/>
  <c r="M42" i="275"/>
  <c r="R41" i="275"/>
  <c r="G14" i="275"/>
  <c r="G14" i="277"/>
  <c r="M40" i="277"/>
  <c r="P41" i="285"/>
  <c r="K42" i="285"/>
  <c r="M40" i="285"/>
  <c r="G41" i="287"/>
  <c r="K40" i="288"/>
  <c r="K42" i="288"/>
  <c r="M40" i="292"/>
  <c r="M42" i="75"/>
  <c r="M46" i="75"/>
  <c r="L40" i="285"/>
  <c r="L42" i="285"/>
  <c r="N32" i="290"/>
  <c r="F28" i="293"/>
  <c r="L46" i="129"/>
  <c r="P41" i="238"/>
  <c r="K42" i="262"/>
  <c r="M42" i="77"/>
  <c r="M46" i="77"/>
  <c r="R41" i="262"/>
  <c r="M42" i="262"/>
  <c r="N28" i="53"/>
  <c r="N17" i="53"/>
  <c r="N28" i="66"/>
  <c r="G28" i="66"/>
  <c r="M40" i="67"/>
  <c r="M46" i="67"/>
  <c r="N28" i="67"/>
  <c r="N9" i="69"/>
  <c r="G28" i="70"/>
  <c r="G41" i="74"/>
  <c r="G28" i="74"/>
  <c r="N34" i="75"/>
  <c r="N28" i="75"/>
  <c r="N28" i="77"/>
  <c r="K40" i="77"/>
  <c r="K42" i="77"/>
  <c r="N28" i="79"/>
  <c r="N9" i="79"/>
  <c r="N28" i="104"/>
  <c r="N17" i="104"/>
  <c r="N9" i="104"/>
  <c r="P41" i="226"/>
  <c r="K42" i="226"/>
  <c r="N45" i="226"/>
  <c r="S44" i="226"/>
  <c r="N45" i="231"/>
  <c r="S44" i="231"/>
  <c r="S44" i="233"/>
  <c r="N45" i="233"/>
  <c r="N45" i="237"/>
  <c r="S44" i="237"/>
  <c r="N45" i="238"/>
  <c r="S44" i="238"/>
  <c r="S44" i="239"/>
  <c r="N45" i="239"/>
  <c r="K40" i="246"/>
  <c r="P41" i="246"/>
  <c r="L40" i="247"/>
  <c r="G41" i="248"/>
  <c r="G41" i="253"/>
  <c r="M40" i="253"/>
  <c r="R41" i="253"/>
  <c r="G14" i="254"/>
  <c r="L40" i="254"/>
  <c r="L40" i="255"/>
  <c r="L42" i="255"/>
  <c r="G46" i="255"/>
  <c r="L40" i="256"/>
  <c r="G41" i="257"/>
  <c r="K40" i="257"/>
  <c r="K42" i="257"/>
  <c r="S44" i="258"/>
  <c r="N45" i="258"/>
  <c r="G41" i="259"/>
  <c r="K40" i="259"/>
  <c r="G41" i="260"/>
  <c r="M40" i="260"/>
  <c r="G41" i="261"/>
  <c r="M40" i="261"/>
  <c r="N40" i="261"/>
  <c r="S41" i="261"/>
  <c r="L40" i="262"/>
  <c r="N40" i="262"/>
  <c r="G14" i="262"/>
  <c r="G46" i="262"/>
  <c r="K40" i="265"/>
  <c r="K40" i="266"/>
  <c r="K42" i="266"/>
  <c r="G46" i="267"/>
  <c r="N45" i="268"/>
  <c r="S44" i="268"/>
  <c r="G41" i="269"/>
  <c r="K40" i="269"/>
  <c r="N17" i="270"/>
  <c r="G41" i="270"/>
  <c r="G41" i="271"/>
  <c r="G14" i="272"/>
  <c r="L40" i="272"/>
  <c r="M40" i="273"/>
  <c r="M42" i="273"/>
  <c r="R41" i="274"/>
  <c r="M42" i="274"/>
  <c r="K40" i="274"/>
  <c r="P41" i="274"/>
  <c r="K40" i="275"/>
  <c r="K42" i="275"/>
  <c r="M40" i="276"/>
  <c r="L40" i="277"/>
  <c r="M40" i="281"/>
  <c r="K40" i="84"/>
  <c r="N16" i="293"/>
  <c r="L17" i="293"/>
  <c r="P41" i="243"/>
  <c r="K46" i="78"/>
  <c r="L46" i="100"/>
  <c r="L41" i="88"/>
  <c r="L42" i="88"/>
  <c r="L42" i="163"/>
  <c r="P41" i="203"/>
  <c r="K42" i="203"/>
  <c r="M42" i="153"/>
  <c r="N40" i="153"/>
  <c r="N42" i="153"/>
  <c r="M42" i="133"/>
  <c r="M46" i="133"/>
  <c r="N32" i="293"/>
  <c r="L46" i="73"/>
  <c r="L42" i="73"/>
  <c r="L42" i="220"/>
  <c r="N40" i="220"/>
  <c r="N42" i="220"/>
  <c r="S44" i="283"/>
  <c r="N45" i="283"/>
  <c r="N17" i="284"/>
  <c r="S44" i="284"/>
  <c r="N45" i="284"/>
  <c r="K42" i="289"/>
  <c r="P41" i="289"/>
  <c r="K37" i="48"/>
  <c r="K42" i="205"/>
  <c r="Q41" i="252"/>
  <c r="L42" i="252"/>
  <c r="N40" i="252"/>
  <c r="S41" i="252"/>
  <c r="K46" i="130"/>
  <c r="L42" i="238"/>
  <c r="K42" i="219"/>
  <c r="P41" i="219"/>
  <c r="Q41" i="274"/>
  <c r="N40" i="274"/>
  <c r="N42" i="274"/>
  <c r="S41" i="274"/>
  <c r="L42" i="274"/>
  <c r="N7" i="293"/>
  <c r="L9" i="293"/>
  <c r="G12" i="293"/>
  <c r="E14" i="293"/>
  <c r="L40" i="293"/>
  <c r="K46" i="74"/>
  <c r="K42" i="250"/>
  <c r="K46" i="126"/>
  <c r="K42" i="126"/>
  <c r="N40" i="198"/>
  <c r="N42" i="198"/>
  <c r="L42" i="66"/>
  <c r="M42" i="107"/>
  <c r="N40" i="107"/>
  <c r="M46" i="107"/>
  <c r="M42" i="239"/>
  <c r="R41" i="239"/>
  <c r="R41" i="216"/>
  <c r="M42" i="216"/>
  <c r="R41" i="290"/>
  <c r="M42" i="290"/>
  <c r="M46" i="112"/>
  <c r="M42" i="112"/>
  <c r="K42" i="71"/>
  <c r="K46" i="71"/>
  <c r="M42" i="128"/>
  <c r="M46" i="128"/>
  <c r="N40" i="128"/>
  <c r="L42" i="258"/>
  <c r="Q41" i="258"/>
  <c r="R41" i="238"/>
  <c r="N40" i="210"/>
  <c r="N42" i="210"/>
  <c r="M42" i="210"/>
  <c r="M17" i="293"/>
  <c r="K42" i="284"/>
  <c r="P41" i="283"/>
  <c r="K42" i="283"/>
  <c r="L42" i="106"/>
  <c r="L46" i="106"/>
  <c r="R41" i="265"/>
  <c r="N40" i="234"/>
  <c r="L42" i="234"/>
  <c r="M42" i="240"/>
  <c r="R41" i="240"/>
  <c r="N44" i="85"/>
  <c r="N45" i="85"/>
  <c r="L45" i="85"/>
  <c r="N34" i="86"/>
  <c r="M40" i="87"/>
  <c r="G28" i="89"/>
  <c r="N9" i="89"/>
  <c r="G41" i="90"/>
  <c r="N34" i="91"/>
  <c r="N28" i="91"/>
  <c r="G34" i="92"/>
  <c r="L40" i="91"/>
  <c r="L46" i="91"/>
  <c r="G28" i="93"/>
  <c r="N17" i="94"/>
  <c r="N9" i="94"/>
  <c r="G28" i="95"/>
  <c r="G14" i="95"/>
  <c r="M40" i="95"/>
  <c r="M42" i="95"/>
  <c r="M46" i="95"/>
  <c r="G41" i="96"/>
  <c r="G28" i="96"/>
  <c r="K40" i="96"/>
  <c r="K42" i="96"/>
  <c r="G41" i="97"/>
  <c r="G28" i="97"/>
  <c r="L40" i="99"/>
  <c r="L42" i="99"/>
  <c r="M40" i="100"/>
  <c r="N17" i="100"/>
  <c r="G34" i="101"/>
  <c r="G28" i="101"/>
  <c r="M40" i="101"/>
  <c r="K40" i="102"/>
  <c r="K46" i="102"/>
  <c r="G28" i="103"/>
  <c r="M40" i="104"/>
  <c r="N28" i="125"/>
  <c r="N34" i="127"/>
  <c r="N28" i="127"/>
  <c r="N17" i="127"/>
  <c r="N28" i="128"/>
  <c r="N17" i="128"/>
  <c r="G34" i="129"/>
  <c r="G28" i="129"/>
  <c r="L40" i="130"/>
  <c r="L46" i="130"/>
  <c r="N28" i="131"/>
  <c r="N28" i="132"/>
  <c r="N28" i="133"/>
  <c r="L40" i="133"/>
  <c r="G14" i="133"/>
  <c r="G41" i="135"/>
  <c r="N17" i="135"/>
  <c r="N28" i="137"/>
  <c r="N9" i="137"/>
  <c r="G41" i="286"/>
  <c r="N17" i="279"/>
  <c r="S44" i="280"/>
  <c r="N45" i="280"/>
  <c r="S44" i="282"/>
  <c r="N45" i="282"/>
  <c r="L40" i="283"/>
  <c r="Q41" i="283"/>
  <c r="G41" i="284"/>
  <c r="M40" i="288"/>
  <c r="R41" i="288"/>
  <c r="L42" i="152"/>
  <c r="N40" i="152"/>
  <c r="N42" i="152"/>
  <c r="K42" i="200"/>
  <c r="P41" i="200"/>
  <c r="M42" i="185"/>
  <c r="G34" i="293"/>
  <c r="M42" i="74"/>
  <c r="M46" i="74"/>
  <c r="K42" i="103"/>
  <c r="K46" i="103"/>
  <c r="M40" i="279"/>
  <c r="M42" i="279"/>
  <c r="G28" i="284"/>
  <c r="G46" i="284"/>
  <c r="N26" i="285"/>
  <c r="G41" i="285"/>
  <c r="G28" i="286"/>
  <c r="G34" i="287"/>
  <c r="G28" i="288"/>
  <c r="K40" i="290"/>
  <c r="G34" i="290"/>
  <c r="N26" i="291"/>
  <c r="N36" i="291"/>
  <c r="N9" i="293"/>
  <c r="G6" i="293"/>
  <c r="M40" i="99"/>
  <c r="M46" i="99"/>
  <c r="G14" i="101"/>
  <c r="M40" i="232"/>
  <c r="M42" i="232"/>
  <c r="G41" i="239"/>
  <c r="K40" i="239"/>
  <c r="P41" i="239"/>
  <c r="G41" i="241"/>
  <c r="N45" i="243"/>
  <c r="S44" i="243"/>
  <c r="G41" i="246"/>
  <c r="G41" i="247"/>
  <c r="N17" i="248"/>
  <c r="N17" i="253"/>
  <c r="L40" i="259"/>
  <c r="Q41" i="259"/>
  <c r="N32" i="260"/>
  <c r="G34" i="268"/>
  <c r="N9" i="273"/>
  <c r="N26" i="276"/>
  <c r="N45" i="276"/>
  <c r="S44" i="276"/>
  <c r="N44" i="88"/>
  <c r="N45" i="88"/>
  <c r="N28" i="117"/>
  <c r="N9" i="144"/>
  <c r="M35" i="48"/>
  <c r="G28" i="29"/>
  <c r="K35" i="35"/>
  <c r="K37" i="35"/>
  <c r="L35" i="35"/>
  <c r="L37" i="35"/>
  <c r="G14" i="35"/>
  <c r="N34" i="35"/>
  <c r="L35" i="17"/>
  <c r="L37" i="17"/>
  <c r="M35" i="17"/>
  <c r="M37" i="17"/>
  <c r="G14" i="17"/>
  <c r="N17" i="17"/>
  <c r="N34" i="17"/>
  <c r="N38" i="65"/>
  <c r="K40" i="104"/>
  <c r="K42" i="104"/>
  <c r="N17" i="108"/>
  <c r="N28" i="109"/>
  <c r="N9" i="113"/>
  <c r="N9" i="118"/>
  <c r="N45" i="135"/>
  <c r="M40" i="168"/>
  <c r="M42" i="168"/>
  <c r="N45" i="59"/>
  <c r="L35" i="41"/>
  <c r="L37" i="41"/>
  <c r="N17" i="41"/>
  <c r="N28" i="41"/>
  <c r="N34" i="41"/>
  <c r="N9" i="5"/>
  <c r="G14" i="72"/>
  <c r="N45" i="79"/>
  <c r="G28" i="79"/>
  <c r="M40" i="83"/>
  <c r="M46" i="83"/>
  <c r="K40" i="83"/>
  <c r="K42" i="83"/>
  <c r="N17" i="85"/>
  <c r="N17" i="86"/>
  <c r="N34" i="92"/>
  <c r="N28" i="101"/>
  <c r="M40" i="102"/>
  <c r="G34" i="102"/>
  <c r="N45" i="125"/>
  <c r="G15" i="293"/>
  <c r="N26" i="141"/>
  <c r="N45" i="143"/>
  <c r="G34" i="145"/>
  <c r="N9" i="146"/>
  <c r="N32" i="153"/>
  <c r="G14" i="170"/>
  <c r="N36" i="175"/>
  <c r="N17" i="176"/>
  <c r="G34" i="224"/>
  <c r="G41" i="226"/>
  <c r="K40" i="235"/>
  <c r="L40" i="241"/>
  <c r="M40" i="244"/>
  <c r="R41" i="244"/>
  <c r="K40" i="245"/>
  <c r="N9" i="249"/>
  <c r="L40" i="250"/>
  <c r="L42" i="250"/>
  <c r="G14" i="251"/>
  <c r="L40" i="251"/>
  <c r="N36" i="251"/>
  <c r="N9" i="252"/>
  <c r="G14" i="252"/>
  <c r="N36" i="252"/>
  <c r="L40" i="253"/>
  <c r="Q41" i="253"/>
  <c r="N26" i="254"/>
  <c r="K40" i="255"/>
  <c r="N9" i="256"/>
  <c r="N17" i="256"/>
  <c r="N9" i="275"/>
  <c r="N17" i="275"/>
  <c r="L40" i="275"/>
  <c r="L42" i="275"/>
  <c r="G41" i="275"/>
  <c r="G41" i="276"/>
  <c r="K40" i="278"/>
  <c r="K42" i="278"/>
  <c r="N17" i="278"/>
  <c r="K40" i="139"/>
  <c r="K46" i="139"/>
  <c r="N32" i="145"/>
  <c r="L40" i="150"/>
  <c r="G34" i="160"/>
  <c r="G34" i="164"/>
  <c r="G34" i="169"/>
  <c r="N9" i="171"/>
  <c r="N45" i="211"/>
  <c r="S44" i="211"/>
  <c r="L40" i="223"/>
  <c r="G14" i="223"/>
  <c r="N32" i="223"/>
  <c r="K40" i="237"/>
  <c r="N17" i="240"/>
  <c r="N32" i="242"/>
  <c r="G34" i="243"/>
  <c r="M40" i="251"/>
  <c r="N40" i="251"/>
  <c r="N42" i="251"/>
  <c r="R41" i="251"/>
  <c r="N17" i="259"/>
  <c r="G46" i="261"/>
  <c r="N32" i="269"/>
  <c r="N17" i="271"/>
  <c r="M40" i="271"/>
  <c r="N40" i="271"/>
  <c r="S41" i="271"/>
  <c r="N26" i="271"/>
  <c r="N17" i="274"/>
  <c r="N26" i="274"/>
  <c r="N32" i="274"/>
  <c r="G41" i="279"/>
  <c r="G41" i="281"/>
  <c r="N17" i="285"/>
  <c r="K40" i="291"/>
  <c r="G28" i="128"/>
  <c r="N28" i="129"/>
  <c r="G14" i="141"/>
  <c r="N45" i="142"/>
  <c r="K40" i="142"/>
  <c r="K42" i="142"/>
  <c r="N17" i="146"/>
  <c r="L40" i="191"/>
  <c r="K40" i="195"/>
  <c r="K42" i="195"/>
  <c r="G14" i="204"/>
  <c r="L40" i="204"/>
  <c r="K40" i="213"/>
  <c r="K42" i="213"/>
  <c r="L40" i="219"/>
  <c r="Q41" i="219"/>
  <c r="P41" i="214"/>
  <c r="K42" i="214"/>
  <c r="N45" i="87"/>
  <c r="N38" i="73"/>
  <c r="N45" i="76"/>
  <c r="G41" i="78"/>
  <c r="N9" i="85"/>
  <c r="G28" i="106"/>
  <c r="G28" i="130"/>
  <c r="N28" i="136"/>
  <c r="G28" i="139"/>
  <c r="G34" i="173"/>
  <c r="N9" i="185"/>
  <c r="G28" i="185"/>
  <c r="G28" i="186"/>
  <c r="G41" i="194"/>
  <c r="N32" i="203"/>
  <c r="N36" i="208"/>
  <c r="N45" i="209"/>
  <c r="S44" i="209"/>
  <c r="N9" i="213"/>
  <c r="N36" i="285"/>
  <c r="L40" i="286"/>
  <c r="N40" i="286"/>
  <c r="G14" i="286"/>
  <c r="N32" i="286"/>
  <c r="N38" i="103"/>
  <c r="L40" i="114"/>
  <c r="G28" i="114"/>
  <c r="G34" i="115"/>
  <c r="N44" i="175"/>
  <c r="N45" i="175"/>
  <c r="L45" i="175"/>
  <c r="N32" i="183"/>
  <c r="N36" i="193"/>
  <c r="G41" i="193"/>
  <c r="M40" i="193"/>
  <c r="M42" i="193"/>
  <c r="G14" i="208"/>
  <c r="G46" i="214"/>
  <c r="N17" i="216"/>
  <c r="M40" i="217"/>
  <c r="G34" i="218"/>
  <c r="M40" i="219"/>
  <c r="R41" i="219"/>
  <c r="N45" i="219"/>
  <c r="N32" i="220"/>
  <c r="G34" i="221"/>
  <c r="M40" i="222"/>
  <c r="R41" i="222"/>
  <c r="K40" i="233"/>
  <c r="R41" i="299"/>
  <c r="N40" i="299"/>
  <c r="S40" i="313"/>
  <c r="M42" i="299"/>
  <c r="G14" i="96"/>
  <c r="G46" i="106"/>
  <c r="N17" i="112"/>
  <c r="G46" i="118"/>
  <c r="N36" i="147"/>
  <c r="G28" i="148"/>
  <c r="N26" i="149"/>
  <c r="N32" i="149"/>
  <c r="N26" i="150"/>
  <c r="G46" i="151"/>
  <c r="K40" i="155"/>
  <c r="K42" i="155"/>
  <c r="G46" i="157"/>
  <c r="M40" i="165"/>
  <c r="M42" i="165"/>
  <c r="N32" i="177"/>
  <c r="N26" i="180"/>
  <c r="G41" i="181"/>
  <c r="L40" i="182"/>
  <c r="L42" i="182"/>
  <c r="G46" i="182"/>
  <c r="G14" i="189"/>
  <c r="L40" i="189"/>
  <c r="N17" i="190"/>
  <c r="N26" i="190"/>
  <c r="K40" i="192"/>
  <c r="K42" i="192"/>
  <c r="L40" i="200"/>
  <c r="G14" i="200"/>
  <c r="N38" i="70"/>
  <c r="L40" i="89"/>
  <c r="G28" i="91"/>
  <c r="K40" i="90"/>
  <c r="N38" i="95"/>
  <c r="G41" i="128"/>
  <c r="N38" i="129"/>
  <c r="N17" i="147"/>
  <c r="N36" i="168"/>
  <c r="N36" i="169"/>
  <c r="N32" i="181"/>
  <c r="N36" i="181"/>
  <c r="N45" i="218"/>
  <c r="N26" i="228"/>
  <c r="N32" i="245"/>
  <c r="N17" i="268"/>
  <c r="N32" i="287"/>
  <c r="N45" i="292"/>
  <c r="G4" i="293"/>
  <c r="N17" i="67"/>
  <c r="G41" i="68"/>
  <c r="N34" i="79"/>
  <c r="N34" i="80"/>
  <c r="G46" i="81"/>
  <c r="M40" i="91"/>
  <c r="N45" i="93"/>
  <c r="G34" i="93"/>
  <c r="L40" i="92"/>
  <c r="M40" i="92"/>
  <c r="N45" i="98"/>
  <c r="G46" i="99"/>
  <c r="K40" i="100"/>
  <c r="G41" i="101"/>
  <c r="G14" i="114"/>
  <c r="N9" i="124"/>
  <c r="G41" i="126"/>
  <c r="G28" i="126"/>
  <c r="L40" i="126"/>
  <c r="N45" i="134"/>
  <c r="N28" i="134"/>
  <c r="M40" i="134"/>
  <c r="G14" i="135"/>
  <c r="L40" i="138"/>
  <c r="G28" i="138"/>
  <c r="N9" i="142"/>
  <c r="K40" i="165"/>
  <c r="K42" i="165"/>
  <c r="G28" i="171"/>
  <c r="G46" i="174"/>
  <c r="N9" i="175"/>
  <c r="G14" i="177"/>
  <c r="G46" i="178"/>
  <c r="L40" i="180"/>
  <c r="N17" i="203"/>
  <c r="N26" i="203"/>
  <c r="N9" i="205"/>
  <c r="S44" i="210"/>
  <c r="G14" i="236"/>
  <c r="N9" i="239"/>
  <c r="N32" i="243"/>
  <c r="N36" i="271"/>
  <c r="G46" i="286"/>
  <c r="G24" i="293"/>
  <c r="N25" i="293"/>
  <c r="L35" i="5"/>
  <c r="L37" i="5"/>
  <c r="M35" i="5"/>
  <c r="M37" i="5"/>
  <c r="G28" i="5"/>
  <c r="N34" i="5"/>
  <c r="G34" i="65"/>
  <c r="G14" i="65"/>
  <c r="N38" i="68"/>
  <c r="G41" i="69"/>
  <c r="G34" i="69"/>
  <c r="N9" i="70"/>
  <c r="L40" i="71"/>
  <c r="L42" i="71"/>
  <c r="G41" i="71"/>
  <c r="K40" i="72"/>
  <c r="N34" i="74"/>
  <c r="G28" i="75"/>
  <c r="N38" i="76"/>
  <c r="G46" i="77"/>
  <c r="G41" i="77"/>
  <c r="N28" i="78"/>
  <c r="M40" i="79"/>
  <c r="M46" i="79"/>
  <c r="G34" i="87"/>
  <c r="N38" i="92"/>
  <c r="N45" i="99"/>
  <c r="N38" i="117"/>
  <c r="N34" i="117"/>
  <c r="K40" i="117"/>
  <c r="G14" i="131"/>
  <c r="M40" i="132"/>
  <c r="M46" i="132"/>
  <c r="N26" i="139"/>
  <c r="G41" i="141"/>
  <c r="G34" i="141"/>
  <c r="G14" i="145"/>
  <c r="L40" i="156"/>
  <c r="L42" i="156"/>
  <c r="N17" i="163"/>
  <c r="N36" i="182"/>
  <c r="K40" i="187"/>
  <c r="K42" i="187"/>
  <c r="G14" i="188"/>
  <c r="N26" i="194"/>
  <c r="N45" i="204"/>
  <c r="N17" i="210"/>
  <c r="G14" i="210"/>
  <c r="N9" i="225"/>
  <c r="N26" i="225"/>
  <c r="G41" i="231"/>
  <c r="G34" i="234"/>
  <c r="G41" i="234"/>
  <c r="N32" i="235"/>
  <c r="N9" i="236"/>
  <c r="N17" i="236"/>
  <c r="G14" i="256"/>
  <c r="G28" i="285"/>
  <c r="G19" i="293"/>
  <c r="N15" i="293"/>
  <c r="N41" i="172"/>
  <c r="N42" i="172"/>
  <c r="L42" i="172"/>
  <c r="S41" i="238"/>
  <c r="N42" i="238"/>
  <c r="N42" i="218"/>
  <c r="S41" i="218"/>
  <c r="L42" i="113"/>
  <c r="L46" i="113"/>
  <c r="N40" i="113"/>
  <c r="L42" i="257"/>
  <c r="Q41" i="257"/>
  <c r="L42" i="251"/>
  <c r="K42" i="279"/>
  <c r="P41" i="279"/>
  <c r="N40" i="99"/>
  <c r="N46" i="99"/>
  <c r="L46" i="99"/>
  <c r="L42" i="109"/>
  <c r="M42" i="67"/>
  <c r="K42" i="94"/>
  <c r="P41" i="229"/>
  <c r="R41" i="225"/>
  <c r="R41" i="220"/>
  <c r="M42" i="220"/>
  <c r="K42" i="201"/>
  <c r="P41" i="201"/>
  <c r="K42" i="121"/>
  <c r="K46" i="121"/>
  <c r="K42" i="228"/>
  <c r="P41" i="228"/>
  <c r="L42" i="97"/>
  <c r="L46" i="97"/>
  <c r="Q41" i="255"/>
  <c r="L42" i="213"/>
  <c r="N40" i="213"/>
  <c r="M40" i="65"/>
  <c r="M46" i="65"/>
  <c r="N28" i="70"/>
  <c r="K46" i="72"/>
  <c r="K42" i="72"/>
  <c r="N42" i="111"/>
  <c r="M42" i="141"/>
  <c r="L42" i="287"/>
  <c r="N40" i="206"/>
  <c r="K42" i="170"/>
  <c r="Q41" i="220"/>
  <c r="N40" i="176"/>
  <c r="N42" i="176"/>
  <c r="N40" i="123"/>
  <c r="M42" i="169"/>
  <c r="N40" i="195"/>
  <c r="N42" i="195"/>
  <c r="N40" i="144"/>
  <c r="N42" i="144"/>
  <c r="M42" i="144"/>
  <c r="M42" i="115"/>
  <c r="P41" i="286"/>
  <c r="K42" i="286"/>
  <c r="N40" i="217"/>
  <c r="R41" i="213"/>
  <c r="M42" i="213"/>
  <c r="R41" i="212"/>
  <c r="N40" i="212"/>
  <c r="P41" i="236"/>
  <c r="K42" i="236"/>
  <c r="G14" i="48"/>
  <c r="N45" i="83"/>
  <c r="P41" i="273"/>
  <c r="K42" i="112"/>
  <c r="R41" i="270"/>
  <c r="N40" i="171"/>
  <c r="Q41" i="287"/>
  <c r="Q41" i="206"/>
  <c r="N40" i="231"/>
  <c r="S41" i="231"/>
  <c r="N42" i="208"/>
  <c r="R41" i="246"/>
  <c r="M42" i="246"/>
  <c r="R41" i="257"/>
  <c r="M42" i="286"/>
  <c r="L42" i="272"/>
  <c r="N40" i="157"/>
  <c r="N42" i="157"/>
  <c r="P41" i="207"/>
  <c r="M46" i="93"/>
  <c r="L42" i="107"/>
  <c r="L46" i="107"/>
  <c r="K46" i="81"/>
  <c r="K42" i="81"/>
  <c r="Q41" i="211"/>
  <c r="L42" i="211"/>
  <c r="N28" i="29"/>
  <c r="G28" i="17"/>
  <c r="N17" i="23"/>
  <c r="G14" i="5"/>
  <c r="K40" i="65"/>
  <c r="K42" i="65"/>
  <c r="K42" i="217"/>
  <c r="K42" i="53"/>
  <c r="L42" i="128"/>
  <c r="R41" i="218"/>
  <c r="L42" i="151"/>
  <c r="M42" i="218"/>
  <c r="L42" i="231"/>
  <c r="K46" i="89"/>
  <c r="N42" i="252"/>
  <c r="K42" i="108"/>
  <c r="L42" i="283"/>
  <c r="N42" i="286"/>
  <c r="K42" i="124"/>
  <c r="M42" i="237"/>
  <c r="R41" i="237"/>
  <c r="N38" i="59"/>
  <c r="G28" i="41"/>
  <c r="P41" i="230"/>
  <c r="M42" i="247"/>
  <c r="N38" i="53"/>
  <c r="N34" i="109"/>
  <c r="G34" i="111"/>
  <c r="N9" i="74"/>
  <c r="N9" i="73"/>
  <c r="N28" i="124"/>
  <c r="N9" i="125"/>
  <c r="M40" i="126"/>
  <c r="N40" i="126"/>
  <c r="G41" i="118"/>
  <c r="N28" i="120"/>
  <c r="G41" i="123"/>
  <c r="G14" i="134"/>
  <c r="L40" i="134"/>
  <c r="L42" i="134"/>
  <c r="K40" i="135"/>
  <c r="G46" i="136"/>
  <c r="M40" i="136"/>
  <c r="M46" i="136"/>
  <c r="K40" i="150"/>
  <c r="K42" i="150"/>
  <c r="G34" i="155"/>
  <c r="G14" i="126"/>
  <c r="K40" i="98"/>
  <c r="K46" i="98"/>
  <c r="N28" i="99"/>
  <c r="N17" i="119"/>
  <c r="G41" i="125"/>
  <c r="K40" i="132"/>
  <c r="G14" i="138"/>
  <c r="N45" i="171"/>
  <c r="M40" i="53"/>
  <c r="M42" i="53"/>
  <c r="L35" i="29"/>
  <c r="L37" i="29"/>
  <c r="L35" i="11"/>
  <c r="L37" i="11"/>
  <c r="N34" i="11"/>
  <c r="N34" i="73"/>
  <c r="G34" i="85"/>
  <c r="G46" i="87"/>
  <c r="P41" i="202"/>
  <c r="K42" i="202"/>
  <c r="N34" i="48"/>
  <c r="N34" i="68"/>
  <c r="N17" i="68"/>
  <c r="N45" i="72"/>
  <c r="G41" i="112"/>
  <c r="N26" i="158"/>
  <c r="L40" i="82"/>
  <c r="M40" i="94"/>
  <c r="M46" i="94"/>
  <c r="G41" i="130"/>
  <c r="G34" i="170"/>
  <c r="G46" i="177"/>
  <c r="G34" i="125"/>
  <c r="N45" i="144"/>
  <c r="L40" i="154"/>
  <c r="L42" i="154"/>
  <c r="G46" i="172"/>
  <c r="N32" i="188"/>
  <c r="M40" i="242"/>
  <c r="L40" i="194"/>
  <c r="N40" i="194"/>
  <c r="P41" i="227"/>
  <c r="G46" i="293"/>
  <c r="M40" i="70"/>
  <c r="M46" i="70"/>
  <c r="N17" i="73"/>
  <c r="G46" i="74"/>
  <c r="G34" i="74"/>
  <c r="N45" i="82"/>
  <c r="M40" i="85"/>
  <c r="M41" i="86"/>
  <c r="N34" i="87"/>
  <c r="G46" i="155"/>
  <c r="N26" i="157"/>
  <c r="G34" i="181"/>
  <c r="G28" i="187"/>
  <c r="M40" i="177"/>
  <c r="N45" i="274"/>
  <c r="N38" i="66"/>
  <c r="K40" i="68"/>
  <c r="N17" i="89"/>
  <c r="M40" i="143"/>
  <c r="G46" i="147"/>
  <c r="K40" i="178"/>
  <c r="K41" i="179"/>
  <c r="N9" i="179"/>
  <c r="S44" i="229"/>
  <c r="N45" i="229"/>
  <c r="M40" i="256"/>
  <c r="N17" i="175"/>
  <c r="L40" i="175"/>
  <c r="N40" i="175"/>
  <c r="G41" i="180"/>
  <c r="N38" i="110"/>
  <c r="K40" i="111"/>
  <c r="K42" i="111"/>
  <c r="N34" i="112"/>
  <c r="G46" i="146"/>
  <c r="N17" i="152"/>
  <c r="N9" i="182"/>
  <c r="G14" i="168"/>
  <c r="L40" i="173"/>
  <c r="L42" i="173"/>
  <c r="G14" i="217"/>
  <c r="G41" i="202"/>
  <c r="M40" i="202"/>
  <c r="N40" i="202"/>
  <c r="K40" i="216"/>
  <c r="K42" i="216"/>
  <c r="N26" i="217"/>
  <c r="G46" i="225"/>
  <c r="G46" i="276"/>
  <c r="L40" i="281"/>
  <c r="L40" i="284"/>
  <c r="L42" i="284"/>
  <c r="N45" i="291"/>
  <c r="K32" i="293"/>
  <c r="L35" i="48"/>
  <c r="L37" i="48"/>
  <c r="G41" i="17"/>
  <c r="N35" i="17"/>
  <c r="N37" i="17"/>
  <c r="L35" i="23"/>
  <c r="L37" i="23"/>
  <c r="K40" i="66"/>
  <c r="G34" i="66"/>
  <c r="K40" i="67"/>
  <c r="K46" i="67"/>
  <c r="G14" i="73"/>
  <c r="G14" i="75"/>
  <c r="G46" i="76"/>
  <c r="G41" i="81"/>
  <c r="N9" i="88"/>
  <c r="G14" i="90"/>
  <c r="G14" i="92"/>
  <c r="G46" i="96"/>
  <c r="L40" i="96"/>
  <c r="L46" i="96"/>
  <c r="G14" i="97"/>
  <c r="N17" i="97"/>
  <c r="G34" i="98"/>
  <c r="N38" i="107"/>
  <c r="N34" i="110"/>
  <c r="K40" i="120"/>
  <c r="N17" i="123"/>
  <c r="N45" i="123"/>
  <c r="G41" i="138"/>
  <c r="G14" i="149"/>
  <c r="G14" i="153"/>
  <c r="N26" i="163"/>
  <c r="N9" i="165"/>
  <c r="N32" i="166"/>
  <c r="G46" i="166"/>
  <c r="G28" i="170"/>
  <c r="L40" i="174"/>
  <c r="N26" i="178"/>
  <c r="N32" i="180"/>
  <c r="K40" i="185"/>
  <c r="K42" i="185"/>
  <c r="N9" i="215"/>
  <c r="N32" i="216"/>
  <c r="N17" i="217"/>
  <c r="N9" i="218"/>
  <c r="S44" i="219"/>
  <c r="G46" i="224"/>
  <c r="L40" i="233"/>
  <c r="N36" i="236"/>
  <c r="G14" i="239"/>
  <c r="G46" i="243"/>
  <c r="G34" i="246"/>
  <c r="L40" i="249"/>
  <c r="G28" i="257"/>
  <c r="G34" i="257"/>
  <c r="G28" i="276"/>
  <c r="M40" i="287"/>
  <c r="N36" i="287"/>
  <c r="N17" i="288"/>
  <c r="G23" i="293"/>
  <c r="L40" i="53"/>
  <c r="L46" i="53"/>
  <c r="G41" i="53"/>
  <c r="N17" i="48"/>
  <c r="G41" i="35"/>
  <c r="N17" i="35"/>
  <c r="N17" i="5"/>
  <c r="N34" i="66"/>
  <c r="N17" i="66"/>
  <c r="G46" i="68"/>
  <c r="G34" i="70"/>
  <c r="K40" i="70"/>
  <c r="N28" i="74"/>
  <c r="N17" i="74"/>
  <c r="G46" i="75"/>
  <c r="G34" i="75"/>
  <c r="L40" i="78"/>
  <c r="L46" i="78"/>
  <c r="G14" i="83"/>
  <c r="L40" i="86"/>
  <c r="L46" i="86"/>
  <c r="K40" i="92"/>
  <c r="K40" i="106"/>
  <c r="K46" i="106"/>
  <c r="N34" i="106"/>
  <c r="N34" i="111"/>
  <c r="G34" i="131"/>
  <c r="N45" i="133"/>
  <c r="G28" i="165"/>
  <c r="G28" i="166"/>
  <c r="G41" i="167"/>
  <c r="N45" i="167"/>
  <c r="G46" i="173"/>
  <c r="G28" i="174"/>
  <c r="G34" i="178"/>
  <c r="K40" i="182"/>
  <c r="K42" i="182"/>
  <c r="M40" i="184"/>
  <c r="M42" i="184"/>
  <c r="G14" i="185"/>
  <c r="S44" i="221"/>
  <c r="M40" i="233"/>
  <c r="N40" i="233"/>
  <c r="N42" i="233"/>
  <c r="R41" i="233"/>
  <c r="G46" i="240"/>
  <c r="L40" i="248"/>
  <c r="L42" i="248"/>
  <c r="N9" i="268"/>
  <c r="N9" i="270"/>
  <c r="G46" i="272"/>
  <c r="G28" i="277"/>
  <c r="L40" i="278"/>
  <c r="G34" i="283"/>
  <c r="N9" i="284"/>
  <c r="N17" i="291"/>
  <c r="D34" i="293"/>
  <c r="N9" i="41"/>
  <c r="G28" i="35"/>
  <c r="G35" i="35"/>
  <c r="G46" i="65"/>
  <c r="L40" i="65"/>
  <c r="L42" i="65"/>
  <c r="G34" i="73"/>
  <c r="M40" i="73"/>
  <c r="M46" i="73"/>
  <c r="N38" i="74"/>
  <c r="N45" i="77"/>
  <c r="N17" i="79"/>
  <c r="N45" i="81"/>
  <c r="N9" i="83"/>
  <c r="M40" i="86"/>
  <c r="G46" i="88"/>
  <c r="N40" i="88"/>
  <c r="G34" i="96"/>
  <c r="N40" i="96"/>
  <c r="N46" i="96"/>
  <c r="G14" i="106"/>
  <c r="G34" i="108"/>
  <c r="N17" i="118"/>
  <c r="G46" i="123"/>
  <c r="G28" i="123"/>
  <c r="N34" i="125"/>
  <c r="N38" i="133"/>
  <c r="L40" i="135"/>
  <c r="G14" i="148"/>
  <c r="N36" i="158"/>
  <c r="N9" i="160"/>
  <c r="N17" i="170"/>
  <c r="N26" i="170"/>
  <c r="N17" i="171"/>
  <c r="N9" i="173"/>
  <c r="G41" i="173"/>
  <c r="L40" i="177"/>
  <c r="N40" i="177"/>
  <c r="N17" i="186"/>
  <c r="M40" i="204"/>
  <c r="N40" i="204"/>
  <c r="L40" i="207"/>
  <c r="Q41" i="207"/>
  <c r="N32" i="208"/>
  <c r="K40" i="223"/>
  <c r="G28" i="224"/>
  <c r="N26" i="242"/>
  <c r="G41" i="243"/>
  <c r="G34" i="245"/>
  <c r="G46" i="246"/>
  <c r="G28" i="247"/>
  <c r="G46" i="253"/>
  <c r="G34" i="255"/>
  <c r="N32" i="261"/>
  <c r="G34" i="262"/>
  <c r="G46" i="265"/>
  <c r="G28" i="274"/>
  <c r="G34" i="274"/>
  <c r="G28" i="282"/>
  <c r="S44" i="286"/>
  <c r="K9" i="293"/>
  <c r="D41" i="293"/>
  <c r="N36" i="202"/>
  <c r="L40" i="215"/>
  <c r="L40" i="224"/>
  <c r="Q41" i="224"/>
  <c r="G41" i="228"/>
  <c r="G34" i="240"/>
  <c r="G41" i="242"/>
  <c r="G28" i="246"/>
  <c r="N9" i="251"/>
  <c r="G41" i="268"/>
  <c r="N36" i="273"/>
  <c r="G34" i="278"/>
  <c r="G46" i="281"/>
  <c r="G34" i="286"/>
  <c r="K17" i="293"/>
  <c r="N9" i="48"/>
  <c r="M35" i="29"/>
  <c r="M37" i="29"/>
  <c r="N28" i="23"/>
  <c r="M40" i="72"/>
  <c r="G14" i="79"/>
  <c r="N40" i="79"/>
  <c r="N9" i="80"/>
  <c r="N45" i="97"/>
  <c r="L40" i="108"/>
  <c r="G46" i="110"/>
  <c r="G41" i="117"/>
  <c r="G14" i="119"/>
  <c r="N38" i="120"/>
  <c r="N45" i="126"/>
  <c r="N26" i="155"/>
  <c r="G14" i="156"/>
  <c r="M40" i="156"/>
  <c r="M42" i="156"/>
  <c r="L40" i="164"/>
  <c r="G28" i="167"/>
  <c r="M40" i="178"/>
  <c r="N9" i="181"/>
  <c r="N26" i="182"/>
  <c r="N36" i="187"/>
  <c r="N9" i="188"/>
  <c r="G34" i="190"/>
  <c r="G14" i="191"/>
  <c r="N36" i="198"/>
  <c r="N36" i="211"/>
  <c r="N32" i="218"/>
  <c r="K40" i="220"/>
  <c r="P41" i="220"/>
  <c r="N17" i="221"/>
  <c r="G14" i="224"/>
  <c r="K40" i="225"/>
  <c r="K42" i="225"/>
  <c r="G34" i="230"/>
  <c r="K40" i="244"/>
  <c r="K42" i="244"/>
  <c r="N45" i="245"/>
  <c r="N26" i="248"/>
  <c r="G34" i="249"/>
  <c r="G34" i="251"/>
  <c r="G46" i="260"/>
  <c r="N26" i="265"/>
  <c r="G28" i="266"/>
  <c r="N26" i="268"/>
  <c r="N17" i="286"/>
  <c r="N26" i="287"/>
  <c r="K26" i="293"/>
  <c r="G34" i="59"/>
  <c r="G35" i="11"/>
  <c r="N34" i="67"/>
  <c r="N9" i="68"/>
  <c r="N45" i="74"/>
  <c r="G46" i="80"/>
  <c r="L40" i="81"/>
  <c r="N45" i="103"/>
  <c r="G14" i="120"/>
  <c r="N9" i="128"/>
  <c r="G28" i="135"/>
  <c r="K40" i="136"/>
  <c r="M40" i="155"/>
  <c r="M42" i="155"/>
  <c r="N36" i="165"/>
  <c r="N26" i="172"/>
  <c r="N26" i="176"/>
  <c r="G28" i="182"/>
  <c r="K40" i="186"/>
  <c r="K42" i="186"/>
  <c r="N32" i="186"/>
  <c r="G28" i="192"/>
  <c r="G34" i="203"/>
  <c r="N32" i="210"/>
  <c r="N36" i="217"/>
  <c r="N17" i="218"/>
  <c r="N9" i="220"/>
  <c r="G41" i="221"/>
  <c r="N9" i="226"/>
  <c r="K40" i="234"/>
  <c r="P41" i="234"/>
  <c r="K40" i="242"/>
  <c r="K42" i="242"/>
  <c r="N17" i="243"/>
  <c r="N17" i="244"/>
  <c r="G14" i="258"/>
  <c r="M40" i="259"/>
  <c r="R41" i="259"/>
  <c r="L40" i="267"/>
  <c r="N17" i="273"/>
  <c r="N36" i="274"/>
  <c r="G34" i="277"/>
  <c r="L40" i="290"/>
  <c r="N9" i="292"/>
  <c r="N32" i="292"/>
  <c r="D28" i="293"/>
  <c r="N21" i="293"/>
  <c r="N26" i="293"/>
  <c r="K42" i="224"/>
  <c r="Q41" i="227"/>
  <c r="L42" i="79"/>
  <c r="L46" i="136"/>
  <c r="L42" i="136"/>
  <c r="Q41" i="285"/>
  <c r="N40" i="285"/>
  <c r="L42" i="216"/>
  <c r="Q41" i="216"/>
  <c r="Q41" i="244"/>
  <c r="Q41" i="273"/>
  <c r="L42" i="273"/>
  <c r="N40" i="273"/>
  <c r="K42" i="133"/>
  <c r="S41" i="210"/>
  <c r="L46" i="118"/>
  <c r="N40" i="118"/>
  <c r="N46" i="118"/>
  <c r="K41" i="173"/>
  <c r="K42" i="172"/>
  <c r="M42" i="121"/>
  <c r="M46" i="121"/>
  <c r="K42" i="173"/>
  <c r="M46" i="125"/>
  <c r="L46" i="125"/>
  <c r="Q41" i="277"/>
  <c r="L42" i="277"/>
  <c r="L42" i="244"/>
  <c r="K42" i="140"/>
  <c r="L42" i="227"/>
  <c r="M46" i="137"/>
  <c r="L46" i="119"/>
  <c r="N40" i="119"/>
  <c r="N42" i="119"/>
  <c r="K42" i="113"/>
  <c r="L42" i="159"/>
  <c r="N40" i="214"/>
  <c r="S41" i="214"/>
  <c r="Q41" i="214"/>
  <c r="P41" i="232"/>
  <c r="K42" i="232"/>
  <c r="M46" i="114"/>
  <c r="N42" i="99"/>
  <c r="M42" i="76"/>
  <c r="M46" i="142"/>
  <c r="M42" i="160"/>
  <c r="L42" i="214"/>
  <c r="K42" i="218"/>
  <c r="Q41" i="229"/>
  <c r="L42" i="229"/>
  <c r="N40" i="237"/>
  <c r="K41" i="174"/>
  <c r="K46" i="109"/>
  <c r="R41" i="209"/>
  <c r="M42" i="209"/>
  <c r="M46" i="110"/>
  <c r="N40" i="142"/>
  <c r="L41" i="92"/>
  <c r="M46" i="131"/>
  <c r="M41" i="84"/>
  <c r="P41" i="251"/>
  <c r="K42" i="251"/>
  <c r="P41" i="278"/>
  <c r="K42" i="280"/>
  <c r="P41" i="280"/>
  <c r="G14" i="41"/>
  <c r="G35" i="41"/>
  <c r="L42" i="140"/>
  <c r="Q41" i="230"/>
  <c r="L42" i="201"/>
  <c r="N40" i="201"/>
  <c r="N42" i="201"/>
  <c r="K42" i="274"/>
  <c r="P41" i="256"/>
  <c r="P41" i="290"/>
  <c r="K42" i="290"/>
  <c r="K42" i="215"/>
  <c r="P41" i="215"/>
  <c r="K40" i="59"/>
  <c r="M35" i="23"/>
  <c r="M37" i="23"/>
  <c r="K35" i="5"/>
  <c r="K37" i="5"/>
  <c r="M40" i="80"/>
  <c r="M46" i="80"/>
  <c r="G41" i="93"/>
  <c r="N28" i="35"/>
  <c r="G14" i="23"/>
  <c r="M40" i="124"/>
  <c r="M46" i="124"/>
  <c r="L40" i="103"/>
  <c r="N9" i="112"/>
  <c r="M40" i="59"/>
  <c r="M46" i="59"/>
  <c r="G41" i="41"/>
  <c r="N28" i="48"/>
  <c r="G28" i="23"/>
  <c r="N34" i="65"/>
  <c r="N9" i="66"/>
  <c r="G14" i="66"/>
  <c r="K40" i="69"/>
  <c r="N9" i="77"/>
  <c r="N45" i="78"/>
  <c r="G41" i="87"/>
  <c r="N28" i="105"/>
  <c r="N17" i="110"/>
  <c r="G14" i="70"/>
  <c r="G14" i="29"/>
  <c r="N9" i="82"/>
  <c r="G46" i="92"/>
  <c r="K40" i="110"/>
  <c r="K40" i="115"/>
  <c r="G41" i="67"/>
  <c r="L40" i="67"/>
  <c r="G28" i="68"/>
  <c r="N17" i="92"/>
  <c r="M45" i="92"/>
  <c r="N44" i="92"/>
  <c r="N45" i="92"/>
  <c r="N34" i="94"/>
  <c r="N40" i="94"/>
  <c r="N46" i="94"/>
  <c r="N38" i="113"/>
  <c r="G14" i="103"/>
  <c r="K42" i="241"/>
  <c r="M42" i="118"/>
  <c r="M46" i="118"/>
  <c r="N17" i="59"/>
  <c r="M35" i="41"/>
  <c r="M37" i="41"/>
  <c r="G35" i="48"/>
  <c r="N35" i="48"/>
  <c r="N41" i="48"/>
  <c r="G28" i="71"/>
  <c r="N9" i="76"/>
  <c r="G28" i="87"/>
  <c r="L40" i="98"/>
  <c r="L46" i="98"/>
  <c r="N9" i="101"/>
  <c r="G41" i="73"/>
  <c r="L40" i="127"/>
  <c r="N9" i="72"/>
  <c r="N17" i="82"/>
  <c r="M40" i="88"/>
  <c r="N34" i="93"/>
  <c r="N17" i="109"/>
  <c r="L40" i="117"/>
  <c r="N40" i="117"/>
  <c r="N17" i="117"/>
  <c r="G34" i="120"/>
  <c r="L40" i="124"/>
  <c r="L46" i="124"/>
  <c r="G46" i="125"/>
  <c r="N45" i="129"/>
  <c r="G34" i="133"/>
  <c r="N9" i="138"/>
  <c r="N17" i="167"/>
  <c r="G28" i="169"/>
  <c r="G46" i="170"/>
  <c r="G46" i="171"/>
  <c r="G28" i="173"/>
  <c r="L40" i="179"/>
  <c r="K40" i="179"/>
  <c r="K42" i="179"/>
  <c r="N34" i="118"/>
  <c r="N34" i="119"/>
  <c r="K40" i="123"/>
  <c r="G41" i="124"/>
  <c r="G46" i="126"/>
  <c r="G34" i="134"/>
  <c r="G34" i="165"/>
  <c r="G28" i="178"/>
  <c r="N26" i="181"/>
  <c r="G41" i="182"/>
  <c r="G28" i="118"/>
  <c r="G41" i="119"/>
  <c r="N38" i="127"/>
  <c r="G41" i="131"/>
  <c r="G41" i="153"/>
  <c r="L40" i="178"/>
  <c r="N40" i="178"/>
  <c r="N38" i="119"/>
  <c r="N17" i="143"/>
  <c r="N36" i="191"/>
  <c r="G34" i="76"/>
  <c r="L40" i="85"/>
  <c r="L46" i="85"/>
  <c r="G46" i="102"/>
  <c r="G14" i="111"/>
  <c r="N9" i="150"/>
  <c r="N17" i="164"/>
  <c r="L40" i="166"/>
  <c r="N17" i="174"/>
  <c r="G41" i="179"/>
  <c r="K40" i="181"/>
  <c r="K42" i="181"/>
  <c r="G46" i="183"/>
  <c r="L40" i="186"/>
  <c r="N40" i="186"/>
  <c r="M40" i="187"/>
  <c r="M42" i="187"/>
  <c r="L40" i="196"/>
  <c r="G34" i="89"/>
  <c r="G34" i="99"/>
  <c r="G46" i="103"/>
  <c r="N38" i="111"/>
  <c r="G14" i="115"/>
  <c r="L40" i="115"/>
  <c r="N40" i="115"/>
  <c r="N42" i="115"/>
  <c r="N17" i="115"/>
  <c r="L40" i="120"/>
  <c r="N40" i="120"/>
  <c r="N42" i="120"/>
  <c r="G14" i="121"/>
  <c r="L40" i="121"/>
  <c r="L40" i="132"/>
  <c r="L42" i="132"/>
  <c r="L40" i="169"/>
  <c r="L42" i="169"/>
  <c r="G34" i="174"/>
  <c r="N9" i="187"/>
  <c r="N17" i="202"/>
  <c r="K40" i="144"/>
  <c r="K42" i="144"/>
  <c r="N42" i="162"/>
  <c r="N26" i="204"/>
  <c r="M40" i="224"/>
  <c r="S41" i="286"/>
  <c r="L42" i="126"/>
  <c r="L46" i="126"/>
  <c r="Q41" i="275"/>
  <c r="P41" i="245"/>
  <c r="K42" i="245"/>
  <c r="N42" i="128"/>
  <c r="N46" i="128"/>
  <c r="N40" i="277"/>
  <c r="S41" i="277"/>
  <c r="M42" i="261"/>
  <c r="K42" i="259"/>
  <c r="P41" i="259"/>
  <c r="Q41" i="256"/>
  <c r="L42" i="256"/>
  <c r="N40" i="275"/>
  <c r="S41" i="275"/>
  <c r="M41" i="93"/>
  <c r="M42" i="93"/>
  <c r="M46" i="92"/>
  <c r="N42" i="299"/>
  <c r="S41" i="299"/>
  <c r="K46" i="142"/>
  <c r="L42" i="150"/>
  <c r="N40" i="150"/>
  <c r="N42" i="150"/>
  <c r="M42" i="244"/>
  <c r="M46" i="102"/>
  <c r="M42" i="102"/>
  <c r="L42" i="130"/>
  <c r="M46" i="87"/>
  <c r="M41" i="88"/>
  <c r="N41" i="88"/>
  <c r="N42" i="107"/>
  <c r="N46" i="107"/>
  <c r="R41" i="276"/>
  <c r="M42" i="276"/>
  <c r="R41" i="273"/>
  <c r="Q41" i="251"/>
  <c r="L46" i="71"/>
  <c r="L41" i="181"/>
  <c r="N41" i="181"/>
  <c r="N40" i="180"/>
  <c r="L46" i="92"/>
  <c r="L41" i="93"/>
  <c r="R41" i="217"/>
  <c r="M42" i="217"/>
  <c r="L42" i="219"/>
  <c r="N40" i="219"/>
  <c r="S41" i="219"/>
  <c r="L42" i="223"/>
  <c r="Q41" i="223"/>
  <c r="Q41" i="241"/>
  <c r="M42" i="104"/>
  <c r="M46" i="104"/>
  <c r="M46" i="100"/>
  <c r="M42" i="100"/>
  <c r="P41" i="275"/>
  <c r="K46" i="104"/>
  <c r="R41" i="261"/>
  <c r="N40" i="255"/>
  <c r="M42" i="132"/>
  <c r="M42" i="79"/>
  <c r="K41" i="91"/>
  <c r="K42" i="233"/>
  <c r="P41" i="233"/>
  <c r="P41" i="213"/>
  <c r="M42" i="251"/>
  <c r="K42" i="139"/>
  <c r="P41" i="235"/>
  <c r="K42" i="235"/>
  <c r="R41" i="279"/>
  <c r="Q41" i="254"/>
  <c r="L42" i="254"/>
  <c r="R41" i="255"/>
  <c r="M42" i="255"/>
  <c r="N40" i="189"/>
  <c r="N42" i="189"/>
  <c r="L42" i="189"/>
  <c r="Q41" i="204"/>
  <c r="L42" i="204"/>
  <c r="K42" i="102"/>
  <c r="N42" i="234"/>
  <c r="S41" i="234"/>
  <c r="M42" i="260"/>
  <c r="R41" i="260"/>
  <c r="K42" i="117"/>
  <c r="K46" i="117"/>
  <c r="M46" i="134"/>
  <c r="M42" i="134"/>
  <c r="M46" i="91"/>
  <c r="M41" i="92"/>
  <c r="M42" i="92"/>
  <c r="K42" i="255"/>
  <c r="P41" i="255"/>
  <c r="N40" i="222"/>
  <c r="M42" i="222"/>
  <c r="K42" i="265"/>
  <c r="P41" i="265"/>
  <c r="L42" i="247"/>
  <c r="Q41" i="270"/>
  <c r="L42" i="270"/>
  <c r="L41" i="90"/>
  <c r="L46" i="89"/>
  <c r="N40" i="133"/>
  <c r="N46" i="133"/>
  <c r="L46" i="133"/>
  <c r="L42" i="133"/>
  <c r="K42" i="246"/>
  <c r="P41" i="288"/>
  <c r="M42" i="277"/>
  <c r="R41" i="277"/>
  <c r="L42" i="265"/>
  <c r="Q41" i="265"/>
  <c r="K46" i="80"/>
  <c r="K42" i="80"/>
  <c r="K42" i="98"/>
  <c r="K46" i="100"/>
  <c r="K42" i="100"/>
  <c r="K42" i="291"/>
  <c r="P41" i="291"/>
  <c r="R41" i="271"/>
  <c r="M42" i="271"/>
  <c r="K46" i="83"/>
  <c r="K41" i="84"/>
  <c r="K42" i="84"/>
  <c r="L42" i="259"/>
  <c r="M46" i="101"/>
  <c r="M42" i="101"/>
  <c r="K42" i="269"/>
  <c r="P41" i="269"/>
  <c r="R41" i="232"/>
  <c r="N40" i="244"/>
  <c r="S41" i="244"/>
  <c r="Q41" i="266"/>
  <c r="M42" i="99"/>
  <c r="L42" i="114"/>
  <c r="L42" i="191"/>
  <c r="N40" i="191"/>
  <c r="N42" i="191"/>
  <c r="P41" i="237"/>
  <c r="K42" i="237"/>
  <c r="L42" i="253"/>
  <c r="R40" i="293"/>
  <c r="M42" i="281"/>
  <c r="R41" i="281"/>
  <c r="Q41" i="262"/>
  <c r="L42" i="262"/>
  <c r="K46" i="77"/>
  <c r="R41" i="285"/>
  <c r="M42" i="285"/>
  <c r="S41" i="202"/>
  <c r="N42" i="202"/>
  <c r="N42" i="204"/>
  <c r="S41" i="204"/>
  <c r="N42" i="96"/>
  <c r="P41" i="244"/>
  <c r="L46" i="135"/>
  <c r="L42" i="135"/>
  <c r="K42" i="67"/>
  <c r="Q41" i="284"/>
  <c r="S41" i="262"/>
  <c r="N42" i="262"/>
  <c r="N42" i="217"/>
  <c r="S41" i="217"/>
  <c r="N40" i="184"/>
  <c r="N42" i="184"/>
  <c r="K46" i="120"/>
  <c r="K42" i="120"/>
  <c r="Q41" i="281"/>
  <c r="L42" i="281"/>
  <c r="N40" i="281"/>
  <c r="N42" i="281"/>
  <c r="Q40" i="293"/>
  <c r="L41" i="83"/>
  <c r="L42" i="82"/>
  <c r="L46" i="82"/>
  <c r="K46" i="132"/>
  <c r="K42" i="132"/>
  <c r="N42" i="275"/>
  <c r="Q41" i="267"/>
  <c r="L42" i="267"/>
  <c r="L42" i="164"/>
  <c r="N40" i="259"/>
  <c r="N42" i="259"/>
  <c r="M42" i="259"/>
  <c r="L42" i="108"/>
  <c r="L46" i="108"/>
  <c r="P41" i="223"/>
  <c r="K42" i="223"/>
  <c r="M41" i="87"/>
  <c r="M42" i="87"/>
  <c r="M46" i="86"/>
  <c r="K46" i="66"/>
  <c r="K42" i="66"/>
  <c r="M42" i="143"/>
  <c r="M42" i="70"/>
  <c r="M46" i="126"/>
  <c r="M42" i="126"/>
  <c r="M42" i="65"/>
  <c r="L46" i="65"/>
  <c r="M42" i="287"/>
  <c r="R41" i="287"/>
  <c r="N40" i="173"/>
  <c r="N42" i="173"/>
  <c r="K46" i="135"/>
  <c r="K42" i="135"/>
  <c r="S41" i="213"/>
  <c r="N42" i="213"/>
  <c r="N40" i="287"/>
  <c r="S41" i="287"/>
  <c r="L46" i="81"/>
  <c r="L42" i="81"/>
  <c r="L42" i="207"/>
  <c r="L42" i="278"/>
  <c r="N40" i="278"/>
  <c r="Q41" i="278"/>
  <c r="K41" i="93"/>
  <c r="K42" i="93"/>
  <c r="K46" i="92"/>
  <c r="K42" i="70"/>
  <c r="K46" i="70"/>
  <c r="M42" i="256"/>
  <c r="R41" i="256"/>
  <c r="K42" i="68"/>
  <c r="K46" i="68"/>
  <c r="S41" i="206"/>
  <c r="N42" i="206"/>
  <c r="Q41" i="290"/>
  <c r="N40" i="290"/>
  <c r="N42" i="290"/>
  <c r="L42" i="290"/>
  <c r="K42" i="220"/>
  <c r="R41" i="204"/>
  <c r="M42" i="204"/>
  <c r="P41" i="216"/>
  <c r="M42" i="86"/>
  <c r="K46" i="65"/>
  <c r="N42" i="255"/>
  <c r="S41" i="255"/>
  <c r="N46" i="113"/>
  <c r="N42" i="113"/>
  <c r="N40" i="155"/>
  <c r="N42" i="155"/>
  <c r="L42" i="224"/>
  <c r="L41" i="175"/>
  <c r="N40" i="174"/>
  <c r="M42" i="202"/>
  <c r="R41" i="202"/>
  <c r="N42" i="194"/>
  <c r="N40" i="256"/>
  <c r="N42" i="123"/>
  <c r="N46" i="123"/>
  <c r="K42" i="234"/>
  <c r="K42" i="136"/>
  <c r="K46" i="136"/>
  <c r="M41" i="179"/>
  <c r="M42" i="179"/>
  <c r="M46" i="72"/>
  <c r="M42" i="72"/>
  <c r="Q41" i="215"/>
  <c r="L42" i="215"/>
  <c r="N40" i="215"/>
  <c r="L41" i="178"/>
  <c r="L42" i="178"/>
  <c r="N42" i="177"/>
  <c r="L42" i="177"/>
  <c r="L42" i="78"/>
  <c r="Q41" i="249"/>
  <c r="L42" i="249"/>
  <c r="L42" i="96"/>
  <c r="K46" i="111"/>
  <c r="M42" i="177"/>
  <c r="M41" i="178"/>
  <c r="M42" i="178"/>
  <c r="M42" i="242"/>
  <c r="R41" i="242"/>
  <c r="N42" i="231"/>
  <c r="N42" i="94"/>
  <c r="N42" i="214"/>
  <c r="K46" i="59"/>
  <c r="K42" i="59"/>
  <c r="S41" i="237"/>
  <c r="N42" i="237"/>
  <c r="N42" i="244"/>
  <c r="M42" i="124"/>
  <c r="R41" i="224"/>
  <c r="M42" i="224"/>
  <c r="N40" i="224"/>
  <c r="S41" i="224"/>
  <c r="L46" i="132"/>
  <c r="N40" i="132"/>
  <c r="N42" i="132"/>
  <c r="L42" i="127"/>
  <c r="N40" i="127"/>
  <c r="L46" i="127"/>
  <c r="N46" i="141"/>
  <c r="L42" i="92"/>
  <c r="N41" i="92"/>
  <c r="N46" i="119"/>
  <c r="N42" i="285"/>
  <c r="S41" i="285"/>
  <c r="L42" i="103"/>
  <c r="N40" i="121"/>
  <c r="L42" i="121"/>
  <c r="L46" i="121"/>
  <c r="N40" i="166"/>
  <c r="N42" i="166"/>
  <c r="L42" i="166"/>
  <c r="K46" i="115"/>
  <c r="K42" i="115"/>
  <c r="N42" i="273"/>
  <c r="S41" i="273"/>
  <c r="L41" i="170"/>
  <c r="L42" i="196"/>
  <c r="N40" i="196"/>
  <c r="N42" i="196"/>
  <c r="L42" i="98"/>
  <c r="N40" i="98"/>
  <c r="N42" i="98"/>
  <c r="K42" i="110"/>
  <c r="K46" i="110"/>
  <c r="N40" i="93"/>
  <c r="N46" i="93"/>
  <c r="N42" i="118"/>
  <c r="S41" i="270"/>
  <c r="K42" i="123"/>
  <c r="K46" i="123"/>
  <c r="L42" i="117"/>
  <c r="L46" i="117"/>
  <c r="L41" i="179"/>
  <c r="L42" i="179"/>
  <c r="K41" i="180"/>
  <c r="K42" i="180"/>
  <c r="L42" i="67"/>
  <c r="L46" i="67"/>
  <c r="N40" i="187"/>
  <c r="N42" i="187"/>
  <c r="N46" i="142"/>
  <c r="N42" i="142"/>
  <c r="L46" i="115"/>
  <c r="L42" i="115"/>
  <c r="L42" i="186"/>
  <c r="N42" i="186"/>
  <c r="N40" i="179"/>
  <c r="L41" i="180"/>
  <c r="N41" i="180"/>
  <c r="N42" i="180"/>
  <c r="M41" i="89"/>
  <c r="M42" i="89"/>
  <c r="M42" i="88"/>
  <c r="M46" i="88"/>
  <c r="K46" i="69"/>
  <c r="K42" i="69"/>
  <c r="N41" i="90"/>
  <c r="N41" i="93"/>
  <c r="N42" i="93"/>
  <c r="L42" i="93"/>
  <c r="S41" i="265"/>
  <c r="N42" i="265"/>
  <c r="N42" i="277"/>
  <c r="S41" i="222"/>
  <c r="N42" i="222"/>
  <c r="L42" i="181"/>
  <c r="N42" i="261"/>
  <c r="S41" i="290"/>
  <c r="N42" i="278"/>
  <c r="S41" i="278"/>
  <c r="N41" i="175"/>
  <c r="N42" i="175"/>
  <c r="L42" i="175"/>
  <c r="N42" i="215"/>
  <c r="S41" i="215"/>
  <c r="S41" i="256"/>
  <c r="N42" i="256"/>
  <c r="N46" i="126"/>
  <c r="N42" i="126"/>
  <c r="S40" i="293"/>
  <c r="S41" i="259"/>
  <c r="S41" i="281"/>
  <c r="N41" i="179"/>
  <c r="N42" i="179"/>
  <c r="N41" i="178"/>
  <c r="N42" i="178"/>
  <c r="N46" i="98"/>
  <c r="N46" i="127"/>
  <c r="N42" i="127"/>
  <c r="N41" i="170"/>
  <c r="N46" i="115"/>
  <c r="N42" i="117"/>
  <c r="N46" i="117"/>
  <c r="N42" i="121"/>
  <c r="N46" i="121"/>
  <c r="N46" i="79"/>
  <c r="N42" i="79"/>
  <c r="Q41" i="293"/>
  <c r="N46" i="88"/>
  <c r="N42" i="88"/>
  <c r="N46" i="140"/>
  <c r="N42" i="140"/>
  <c r="F14" i="293"/>
  <c r="G8" i="293"/>
  <c r="N42" i="219"/>
  <c r="S41" i="251"/>
  <c r="S41" i="211"/>
  <c r="S41" i="220"/>
  <c r="N40" i="138"/>
  <c r="L46" i="138"/>
  <c r="K46" i="90"/>
  <c r="K42" i="90"/>
  <c r="L46" i="114"/>
  <c r="N40" i="114"/>
  <c r="K41" i="85"/>
  <c r="Q41" i="260"/>
  <c r="L42" i="260"/>
  <c r="N40" i="260"/>
  <c r="L42" i="143"/>
  <c r="N40" i="143"/>
  <c r="N42" i="143"/>
  <c r="N34" i="69"/>
  <c r="N28" i="69"/>
  <c r="L42" i="76"/>
  <c r="L46" i="76"/>
  <c r="N28" i="102"/>
  <c r="N17" i="102"/>
  <c r="N46" i="132"/>
  <c r="S41" i="233"/>
  <c r="R41" i="200"/>
  <c r="S41" i="212"/>
  <c r="N42" i="212"/>
  <c r="S41" i="266"/>
  <c r="N42" i="266"/>
  <c r="M42" i="171"/>
  <c r="K46" i="125"/>
  <c r="K42" i="125"/>
  <c r="M46" i="68"/>
  <c r="M42" i="68"/>
  <c r="K46" i="75"/>
  <c r="K42" i="75"/>
  <c r="K42" i="210"/>
  <c r="P41" i="210"/>
  <c r="N46" i="120"/>
  <c r="P41" i="242"/>
  <c r="Q41" i="248"/>
  <c r="N40" i="193"/>
  <c r="N42" i="193"/>
  <c r="M41" i="83"/>
  <c r="M42" i="83"/>
  <c r="K46" i="96"/>
  <c r="Q41" i="250"/>
  <c r="M42" i="219"/>
  <c r="Q41" i="226"/>
  <c r="N40" i="226"/>
  <c r="L42" i="226"/>
  <c r="M46" i="120"/>
  <c r="M42" i="120"/>
  <c r="L46" i="141"/>
  <c r="N36" i="293"/>
  <c r="N40" i="100"/>
  <c r="M42" i="243"/>
  <c r="R41" i="243"/>
  <c r="M42" i="158"/>
  <c r="N40" i="158"/>
  <c r="N42" i="158"/>
  <c r="M42" i="80"/>
  <c r="L41" i="86"/>
  <c r="N41" i="86"/>
  <c r="M46" i="85"/>
  <c r="N40" i="134"/>
  <c r="M46" i="53"/>
  <c r="N40" i="156"/>
  <c r="N42" i="156"/>
  <c r="L41" i="174"/>
  <c r="N40" i="253"/>
  <c r="L42" i="138"/>
  <c r="K46" i="84"/>
  <c r="N42" i="203"/>
  <c r="N40" i="182"/>
  <c r="N42" i="182"/>
  <c r="M42" i="78"/>
  <c r="M41" i="48"/>
  <c r="M37" i="48"/>
  <c r="L42" i="100"/>
  <c r="Q41" i="272"/>
  <c r="N40" i="247"/>
  <c r="Q41" i="247"/>
  <c r="R41" i="292"/>
  <c r="M42" i="292"/>
  <c r="M41" i="293"/>
  <c r="N46" i="109"/>
  <c r="N42" i="109"/>
  <c r="L42" i="141"/>
  <c r="N17" i="293"/>
  <c r="M42" i="257"/>
  <c r="N40" i="257"/>
  <c r="L42" i="86"/>
  <c r="L46" i="134"/>
  <c r="L42" i="233"/>
  <c r="P41" i="225"/>
  <c r="M42" i="94"/>
  <c r="N40" i="200"/>
  <c r="M42" i="253"/>
  <c r="N42" i="271"/>
  <c r="N40" i="136"/>
  <c r="M42" i="136"/>
  <c r="M42" i="98"/>
  <c r="N40" i="112"/>
  <c r="L42" i="112"/>
  <c r="N42" i="224"/>
  <c r="N42" i="287"/>
  <c r="N42" i="133"/>
  <c r="N46" i="125"/>
  <c r="M42" i="59"/>
  <c r="L42" i="120"/>
  <c r="S41" i="201"/>
  <c r="N40" i="124"/>
  <c r="L42" i="53"/>
  <c r="Q41" i="233"/>
  <c r="K42" i="106"/>
  <c r="N40" i="154"/>
  <c r="N42" i="154"/>
  <c r="M42" i="73"/>
  <c r="P41" i="257"/>
  <c r="P41" i="266"/>
  <c r="L42" i="286"/>
  <c r="M42" i="288"/>
  <c r="M46" i="82"/>
  <c r="N40" i="223"/>
  <c r="L42" i="241"/>
  <c r="L46" i="88"/>
  <c r="L41" i="89"/>
  <c r="N41" i="89"/>
  <c r="L46" i="120"/>
  <c r="N40" i="169"/>
  <c r="N42" i="169"/>
  <c r="L46" i="103"/>
  <c r="L42" i="124"/>
  <c r="N37" i="48"/>
  <c r="L42" i="194"/>
  <c r="L41" i="48"/>
  <c r="M42" i="233"/>
  <c r="L41" i="87"/>
  <c r="Q41" i="286"/>
  <c r="L42" i="180"/>
  <c r="L42" i="200"/>
  <c r="Q41" i="200"/>
  <c r="N35" i="35"/>
  <c r="N37" i="35"/>
  <c r="K42" i="239"/>
  <c r="N40" i="243"/>
  <c r="K46" i="97"/>
  <c r="M40" i="69"/>
  <c r="N28" i="90"/>
  <c r="K40" i="101"/>
  <c r="N40" i="165"/>
  <c r="N42" i="165"/>
  <c r="K42" i="114"/>
  <c r="M46" i="127"/>
  <c r="M42" i="229"/>
  <c r="K42" i="99"/>
  <c r="K46" i="99"/>
  <c r="Q41" i="239"/>
  <c r="N40" i="239"/>
  <c r="M42" i="208"/>
  <c r="M42" i="234"/>
  <c r="R41" i="234"/>
  <c r="N28" i="65"/>
  <c r="G28" i="100"/>
  <c r="S44" i="241"/>
  <c r="N45" i="241"/>
  <c r="G41" i="293"/>
  <c r="N28" i="95"/>
  <c r="G28" i="141"/>
  <c r="K40" i="152"/>
  <c r="K42" i="152"/>
  <c r="M42" i="125"/>
  <c r="N17" i="80"/>
  <c r="N40" i="80"/>
  <c r="G28" i="82"/>
  <c r="G28" i="85"/>
  <c r="N28" i="130"/>
  <c r="M46" i="109"/>
  <c r="K41" i="178"/>
  <c r="K42" i="178"/>
  <c r="K42" i="177"/>
  <c r="L40" i="70"/>
  <c r="L40" i="105"/>
  <c r="M40" i="105"/>
  <c r="G14" i="105"/>
  <c r="N28" i="106"/>
  <c r="G34" i="107"/>
  <c r="G28" i="107"/>
  <c r="K40" i="107"/>
  <c r="M40" i="108"/>
  <c r="M42" i="117"/>
  <c r="K40" i="79"/>
  <c r="N9" i="53"/>
  <c r="N17" i="72"/>
  <c r="K40" i="87"/>
  <c r="G46" i="100"/>
  <c r="G41" i="103"/>
  <c r="M40" i="129"/>
  <c r="G46" i="258"/>
  <c r="N40" i="209"/>
  <c r="N17" i="29"/>
  <c r="N35" i="29"/>
  <c r="N37" i="29"/>
  <c r="N34" i="71"/>
  <c r="G41" i="82"/>
  <c r="G41" i="92"/>
  <c r="N40" i="92"/>
  <c r="G46" i="101"/>
  <c r="M40" i="159"/>
  <c r="N40" i="139"/>
  <c r="N28" i="59"/>
  <c r="K35" i="41"/>
  <c r="K37" i="41"/>
  <c r="G35" i="5"/>
  <c r="N35" i="5"/>
  <c r="N37" i="5"/>
  <c r="G46" i="66"/>
  <c r="N40" i="66"/>
  <c r="G28" i="86"/>
  <c r="K40" i="91"/>
  <c r="K40" i="105"/>
  <c r="G46" i="114"/>
  <c r="S44" i="271"/>
  <c r="N45" i="271"/>
  <c r="G46" i="59"/>
  <c r="G41" i="23"/>
  <c r="N35" i="23"/>
  <c r="N37" i="23"/>
  <c r="G34" i="72"/>
  <c r="L40" i="77"/>
  <c r="G46" i="83"/>
  <c r="N17" i="90"/>
  <c r="N40" i="90"/>
  <c r="L40" i="95"/>
  <c r="L40" i="102"/>
  <c r="N9" i="107"/>
  <c r="K40" i="127"/>
  <c r="M40" i="130"/>
  <c r="K40" i="166"/>
  <c r="K42" i="166"/>
  <c r="G34" i="168"/>
  <c r="L42" i="212"/>
  <c r="G28" i="11"/>
  <c r="N35" i="11"/>
  <c r="N37" i="11"/>
  <c r="K40" i="86"/>
  <c r="G34" i="114"/>
  <c r="N34" i="77"/>
  <c r="N40" i="77"/>
  <c r="N9" i="135"/>
  <c r="S44" i="249"/>
  <c r="N45" i="249"/>
  <c r="G41" i="76"/>
  <c r="G41" i="85"/>
  <c r="G46" i="89"/>
  <c r="N9" i="108"/>
  <c r="N38" i="118"/>
  <c r="N17" i="134"/>
  <c r="N9" i="134"/>
  <c r="N45" i="146"/>
  <c r="L40" i="168"/>
  <c r="N9" i="133"/>
  <c r="N9" i="174"/>
  <c r="M40" i="181"/>
  <c r="N45" i="187"/>
  <c r="N26" i="198"/>
  <c r="G34" i="207"/>
  <c r="G41" i="236"/>
  <c r="M40" i="254"/>
  <c r="K40" i="261"/>
  <c r="L40" i="280"/>
  <c r="K40" i="281"/>
  <c r="N32" i="173"/>
  <c r="G46" i="187"/>
  <c r="G28" i="190"/>
  <c r="G14" i="201"/>
  <c r="G28" i="225"/>
  <c r="N32" i="226"/>
  <c r="N17" i="232"/>
  <c r="G28" i="240"/>
  <c r="N32" i="241"/>
  <c r="N26" i="243"/>
  <c r="N17" i="246"/>
  <c r="L40" i="246"/>
  <c r="N32" i="249"/>
  <c r="G46" i="250"/>
  <c r="G41" i="252"/>
  <c r="N9" i="255"/>
  <c r="N17" i="261"/>
  <c r="N17" i="269"/>
  <c r="L40" i="269"/>
  <c r="L40" i="279"/>
  <c r="N26" i="279"/>
  <c r="N32" i="279"/>
  <c r="N17" i="281"/>
  <c r="L40" i="288"/>
  <c r="N36" i="289"/>
  <c r="S44" i="208"/>
  <c r="N17" i="226"/>
  <c r="N9" i="229"/>
  <c r="G41" i="233"/>
  <c r="N17" i="234"/>
  <c r="G34" i="236"/>
  <c r="M40" i="241"/>
  <c r="L40" i="245"/>
  <c r="G46" i="245"/>
  <c r="G28" i="248"/>
  <c r="K40" i="249"/>
  <c r="N9" i="253"/>
  <c r="N26" i="253"/>
  <c r="K40" i="258"/>
  <c r="G28" i="261"/>
  <c r="G28" i="265"/>
  <c r="N32" i="271"/>
  <c r="K40" i="272"/>
  <c r="M40" i="282"/>
  <c r="N36" i="282"/>
  <c r="N9" i="287"/>
  <c r="N36" i="207"/>
  <c r="N26" i="224"/>
  <c r="N32" i="238"/>
  <c r="N9" i="246"/>
  <c r="K40" i="292"/>
  <c r="N9" i="110"/>
  <c r="G46" i="131"/>
  <c r="G28" i="150"/>
  <c r="N36" i="167"/>
  <c r="G46" i="176"/>
  <c r="N17" i="198"/>
  <c r="N32" i="198"/>
  <c r="N17" i="204"/>
  <c r="M40" i="207"/>
  <c r="N40" i="207"/>
  <c r="N45" i="215"/>
  <c r="G28" i="226"/>
  <c r="N9" i="234"/>
  <c r="L40" i="235"/>
  <c r="N9" i="241"/>
  <c r="N9" i="245"/>
  <c r="N17" i="247"/>
  <c r="G28" i="249"/>
  <c r="M40" i="249"/>
  <c r="M40" i="250"/>
  <c r="G41" i="250"/>
  <c r="G28" i="251"/>
  <c r="N32" i="254"/>
  <c r="M40" i="258"/>
  <c r="G28" i="262"/>
  <c r="K40" i="268"/>
  <c r="G46" i="270"/>
  <c r="N9" i="271"/>
  <c r="M40" i="272"/>
  <c r="N40" i="272"/>
  <c r="N17" i="276"/>
  <c r="L40" i="276"/>
  <c r="N32" i="276"/>
  <c r="G28" i="278"/>
  <c r="M40" i="280"/>
  <c r="G28" i="281"/>
  <c r="M40" i="284"/>
  <c r="N17" i="290"/>
  <c r="G9" i="293"/>
  <c r="L40" i="137"/>
  <c r="N26" i="192"/>
  <c r="N32" i="205"/>
  <c r="G34" i="217"/>
  <c r="N32" i="227"/>
  <c r="N26" i="231"/>
  <c r="M40" i="235"/>
  <c r="N9" i="238"/>
  <c r="N26" i="249"/>
  <c r="K40" i="253"/>
  <c r="G34" i="254"/>
  <c r="G41" i="254"/>
  <c r="G28" i="256"/>
  <c r="N9" i="258"/>
  <c r="N26" i="259"/>
  <c r="N32" i="259"/>
  <c r="K40" i="260"/>
  <c r="N9" i="262"/>
  <c r="N26" i="262"/>
  <c r="G28" i="271"/>
  <c r="G46" i="274"/>
  <c r="N26" i="281"/>
  <c r="G34" i="284"/>
  <c r="N9" i="286"/>
  <c r="K40" i="287"/>
  <c r="N32" i="288"/>
  <c r="N26" i="290"/>
  <c r="N17" i="125"/>
  <c r="N34" i="132"/>
  <c r="M40" i="135"/>
  <c r="G46" i="204"/>
  <c r="N32" i="215"/>
  <c r="G34" i="216"/>
  <c r="M40" i="221"/>
  <c r="N17" i="225"/>
  <c r="L40" i="225"/>
  <c r="M40" i="227"/>
  <c r="N9" i="230"/>
  <c r="K40" i="231"/>
  <c r="N32" i="239"/>
  <c r="L40" i="240"/>
  <c r="K40" i="248"/>
  <c r="N9" i="250"/>
  <c r="N17" i="252"/>
  <c r="M40" i="267"/>
  <c r="N40" i="267"/>
  <c r="M40" i="268"/>
  <c r="M40" i="283"/>
  <c r="L40" i="291"/>
  <c r="N46" i="77"/>
  <c r="N42" i="77"/>
  <c r="N46" i="66"/>
  <c r="N42" i="66"/>
  <c r="N42" i="272"/>
  <c r="S41" i="272"/>
  <c r="N42" i="90"/>
  <c r="N46" i="90"/>
  <c r="N42" i="267"/>
  <c r="S41" i="267"/>
  <c r="K41" i="293"/>
  <c r="P41" i="292"/>
  <c r="K42" i="292"/>
  <c r="M40" i="293"/>
  <c r="G14" i="293"/>
  <c r="N40" i="221"/>
  <c r="M42" i="221"/>
  <c r="R41" i="221"/>
  <c r="K42" i="253"/>
  <c r="P41" i="253"/>
  <c r="M42" i="258"/>
  <c r="N40" i="258"/>
  <c r="R41" i="258"/>
  <c r="M42" i="130"/>
  <c r="M46" i="130"/>
  <c r="N40" i="130"/>
  <c r="N46" i="92"/>
  <c r="N42" i="92"/>
  <c r="M42" i="108"/>
  <c r="N40" i="108"/>
  <c r="M46" i="108"/>
  <c r="M42" i="105"/>
  <c r="M46" i="105"/>
  <c r="N40" i="82"/>
  <c r="N42" i="239"/>
  <c r="S41" i="239"/>
  <c r="K46" i="101"/>
  <c r="K42" i="101"/>
  <c r="N42" i="247"/>
  <c r="S41" i="247"/>
  <c r="L42" i="269"/>
  <c r="Q41" i="269"/>
  <c r="K42" i="260"/>
  <c r="P41" i="260"/>
  <c r="L46" i="137"/>
  <c r="L42" i="137"/>
  <c r="N40" i="137"/>
  <c r="Q41" i="276"/>
  <c r="N40" i="276"/>
  <c r="L42" i="276"/>
  <c r="L42" i="245"/>
  <c r="Q41" i="245"/>
  <c r="N40" i="245"/>
  <c r="K42" i="127"/>
  <c r="K46" i="127"/>
  <c r="K46" i="87"/>
  <c r="K41" i="88"/>
  <c r="K42" i="107"/>
  <c r="K46" i="107"/>
  <c r="L42" i="105"/>
  <c r="N40" i="105"/>
  <c r="L46" i="105"/>
  <c r="N46" i="80"/>
  <c r="N42" i="80"/>
  <c r="N42" i="124"/>
  <c r="N46" i="124"/>
  <c r="N42" i="136"/>
  <c r="N46" i="136"/>
  <c r="N46" i="134"/>
  <c r="N42" i="134"/>
  <c r="N42" i="260"/>
  <c r="S41" i="260"/>
  <c r="K42" i="248"/>
  <c r="P41" i="248"/>
  <c r="M42" i="241"/>
  <c r="R41" i="241"/>
  <c r="L42" i="288"/>
  <c r="Q41" i="288"/>
  <c r="N40" i="288"/>
  <c r="P40" i="293"/>
  <c r="P41" i="281"/>
  <c r="K42" i="281"/>
  <c r="M42" i="181"/>
  <c r="N40" i="181"/>
  <c r="N42" i="181"/>
  <c r="L42" i="70"/>
  <c r="L46" i="70"/>
  <c r="M46" i="69"/>
  <c r="M42" i="69"/>
  <c r="N46" i="138"/>
  <c r="N42" i="138"/>
  <c r="K42" i="287"/>
  <c r="P41" i="287"/>
  <c r="Q41" i="291"/>
  <c r="L42" i="291"/>
  <c r="N40" i="291"/>
  <c r="L42" i="280"/>
  <c r="N40" i="280"/>
  <c r="Q41" i="280"/>
  <c r="K46" i="86"/>
  <c r="K41" i="87"/>
  <c r="K42" i="87"/>
  <c r="N40" i="102"/>
  <c r="L42" i="102"/>
  <c r="L46" i="102"/>
  <c r="S41" i="226"/>
  <c r="N42" i="226"/>
  <c r="N41" i="83"/>
  <c r="K42" i="272"/>
  <c r="P41" i="272"/>
  <c r="L42" i="77"/>
  <c r="L46" i="77"/>
  <c r="Q41" i="240"/>
  <c r="N40" i="240"/>
  <c r="L42" i="240"/>
  <c r="R41" i="283"/>
  <c r="M42" i="283"/>
  <c r="N40" i="283"/>
  <c r="R41" i="235"/>
  <c r="M42" i="235"/>
  <c r="P41" i="258"/>
  <c r="K42" i="258"/>
  <c r="R41" i="268"/>
  <c r="M42" i="268"/>
  <c r="M42" i="135"/>
  <c r="M46" i="135"/>
  <c r="N40" i="135"/>
  <c r="R41" i="284"/>
  <c r="M42" i="284"/>
  <c r="R41" i="250"/>
  <c r="M42" i="250"/>
  <c r="N40" i="250"/>
  <c r="K42" i="261"/>
  <c r="P41" i="261"/>
  <c r="L42" i="95"/>
  <c r="L46" i="95"/>
  <c r="N42" i="209"/>
  <c r="S41" i="209"/>
  <c r="K42" i="79"/>
  <c r="K46" i="79"/>
  <c r="N40" i="241"/>
  <c r="K41" i="92"/>
  <c r="K42" i="92"/>
  <c r="K46" i="91"/>
  <c r="K42" i="91"/>
  <c r="S41" i="207"/>
  <c r="N42" i="207"/>
  <c r="L42" i="235"/>
  <c r="N40" i="235"/>
  <c r="Q41" i="235"/>
  <c r="K42" i="231"/>
  <c r="P41" i="231"/>
  <c r="R41" i="272"/>
  <c r="M42" i="272"/>
  <c r="M42" i="267"/>
  <c r="R41" i="267"/>
  <c r="M42" i="227"/>
  <c r="N40" i="227"/>
  <c r="R41" i="227"/>
  <c r="M42" i="249"/>
  <c r="R41" i="249"/>
  <c r="N40" i="249"/>
  <c r="R41" i="254"/>
  <c r="M42" i="254"/>
  <c r="N40" i="254"/>
  <c r="L42" i="168"/>
  <c r="N40" i="168"/>
  <c r="N42" i="168"/>
  <c r="N46" i="139"/>
  <c r="N42" i="139"/>
  <c r="N42" i="243"/>
  <c r="S41" i="243"/>
  <c r="L42" i="87"/>
  <c r="N41" i="87"/>
  <c r="S41" i="223"/>
  <c r="N42" i="223"/>
  <c r="N46" i="112"/>
  <c r="N42" i="112"/>
  <c r="N42" i="200"/>
  <c r="S41" i="200"/>
  <c r="S41" i="253"/>
  <c r="N42" i="253"/>
  <c r="N42" i="100"/>
  <c r="N46" i="100"/>
  <c r="N42" i="114"/>
  <c r="N46" i="114"/>
  <c r="Q41" i="225"/>
  <c r="L42" i="225"/>
  <c r="N40" i="225"/>
  <c r="M42" i="280"/>
  <c r="R41" i="280"/>
  <c r="K42" i="268"/>
  <c r="P41" i="268"/>
  <c r="R41" i="207"/>
  <c r="M42" i="207"/>
  <c r="M42" i="282"/>
  <c r="R41" i="282"/>
  <c r="P41" i="249"/>
  <c r="K42" i="249"/>
  <c r="L42" i="279"/>
  <c r="Q41" i="279"/>
  <c r="N40" i="279"/>
  <c r="Q41" i="246"/>
  <c r="L42" i="246"/>
  <c r="N40" i="246"/>
  <c r="K46" i="105"/>
  <c r="K42" i="105"/>
  <c r="M42" i="159"/>
  <c r="N40" i="159"/>
  <c r="N42" i="159"/>
  <c r="M42" i="129"/>
  <c r="N40" i="129"/>
  <c r="M46" i="129"/>
  <c r="N42" i="257"/>
  <c r="S41" i="257"/>
  <c r="L42" i="89"/>
  <c r="L42" i="174"/>
  <c r="N41" i="174"/>
  <c r="N42" i="174"/>
  <c r="N40" i="284"/>
  <c r="N46" i="137"/>
  <c r="N42" i="137"/>
  <c r="S41" i="254"/>
  <c r="N42" i="254"/>
  <c r="N42" i="235"/>
  <c r="S41" i="235"/>
  <c r="N42" i="240"/>
  <c r="S41" i="240"/>
  <c r="S41" i="280"/>
  <c r="N42" i="280"/>
  <c r="N42" i="105"/>
  <c r="N46" i="105"/>
  <c r="S41" i="245"/>
  <c r="N42" i="245"/>
  <c r="N46" i="108"/>
  <c r="N42" i="108"/>
  <c r="N46" i="130"/>
  <c r="N42" i="130"/>
  <c r="N42" i="135"/>
  <c r="N46" i="135"/>
  <c r="N42" i="291"/>
  <c r="S41" i="291"/>
  <c r="N42" i="249"/>
  <c r="S41" i="249"/>
  <c r="N46" i="102"/>
  <c r="N42" i="102"/>
  <c r="N42" i="221"/>
  <c r="S41" i="221"/>
  <c r="S41" i="227"/>
  <c r="N42" i="227"/>
  <c r="N42" i="129"/>
  <c r="N46" i="129"/>
  <c r="N42" i="225"/>
  <c r="S41" i="225"/>
  <c r="N42" i="279"/>
  <c r="S41" i="279"/>
  <c r="N42" i="241"/>
  <c r="S41" i="241"/>
  <c r="N42" i="283"/>
  <c r="S41" i="283"/>
  <c r="N42" i="288"/>
  <c r="S41" i="288"/>
  <c r="S41" i="284"/>
  <c r="N42" i="284"/>
  <c r="N42" i="246"/>
  <c r="S41" i="246"/>
  <c r="S41" i="250"/>
  <c r="N42" i="250"/>
  <c r="S41" i="276"/>
  <c r="N42" i="276"/>
  <c r="N42" i="82"/>
  <c r="N46" i="82"/>
  <c r="S41" i="258"/>
  <c r="N42" i="258"/>
  <c r="R41" i="293"/>
  <c r="M42" i="293"/>
  <c r="N40" i="293"/>
  <c r="S41" i="293"/>
  <c r="N35" i="41"/>
  <c r="N37" i="41"/>
  <c r="N40" i="74"/>
  <c r="G28" i="293"/>
  <c r="N34" i="53"/>
  <c r="N40" i="53"/>
  <c r="L40" i="59"/>
  <c r="N9" i="59"/>
  <c r="G41" i="59"/>
  <c r="G28" i="59"/>
  <c r="N40" i="59"/>
  <c r="K35" i="29"/>
  <c r="K37" i="29"/>
  <c r="M35" i="35"/>
  <c r="M37" i="35"/>
  <c r="M35" i="11"/>
  <c r="M37" i="11"/>
  <c r="G28" i="65"/>
  <c r="N40" i="65"/>
  <c r="M40" i="66"/>
  <c r="N9" i="67"/>
  <c r="N40" i="67"/>
  <c r="G34" i="68"/>
  <c r="N40" i="68"/>
  <c r="L40" i="68"/>
  <c r="N38" i="69"/>
  <c r="G28" i="69"/>
  <c r="N17" i="69"/>
  <c r="G46" i="70"/>
  <c r="N34" i="70"/>
  <c r="G46" i="71"/>
  <c r="N17" i="71"/>
  <c r="G46" i="72"/>
  <c r="G28" i="72"/>
  <c r="N40" i="72"/>
  <c r="K40" i="73"/>
  <c r="N28" i="73"/>
  <c r="N40" i="73"/>
  <c r="L40" i="75"/>
  <c r="N38" i="75"/>
  <c r="N9" i="75"/>
  <c r="N40" i="75"/>
  <c r="K40" i="76"/>
  <c r="G28" i="76"/>
  <c r="N40" i="76"/>
  <c r="N9" i="78"/>
  <c r="N40" i="78"/>
  <c r="N34" i="81"/>
  <c r="N9" i="81"/>
  <c r="N40" i="81"/>
  <c r="N34" i="83"/>
  <c r="N40" i="83"/>
  <c r="G41" i="84"/>
  <c r="N38" i="84"/>
  <c r="N34" i="84"/>
  <c r="G28" i="84"/>
  <c r="N40" i="84"/>
  <c r="L40" i="83"/>
  <c r="N38" i="85"/>
  <c r="N28" i="85"/>
  <c r="N40" i="85"/>
  <c r="L40" i="84"/>
  <c r="M40" i="84"/>
  <c r="G41" i="86"/>
  <c r="G34" i="86"/>
  <c r="N40" i="86"/>
  <c r="K40" i="85"/>
  <c r="N28" i="87"/>
  <c r="N17" i="87"/>
  <c r="N9" i="87"/>
  <c r="N40" i="87"/>
  <c r="N34" i="89"/>
  <c r="N40" i="89"/>
  <c r="K40" i="88"/>
  <c r="G46" i="91"/>
  <c r="N38" i="91"/>
  <c r="L40" i="90"/>
  <c r="M40" i="90"/>
  <c r="G41" i="95"/>
  <c r="K40" i="95"/>
  <c r="G34" i="95"/>
  <c r="N40" i="95"/>
  <c r="G46" i="97"/>
  <c r="N40" i="97"/>
  <c r="G41" i="98"/>
  <c r="G41" i="99"/>
  <c r="G41" i="100"/>
  <c r="N9" i="100"/>
  <c r="N38" i="101"/>
  <c r="L40" i="101"/>
  <c r="N9" i="102"/>
  <c r="M40" i="103"/>
  <c r="G46" i="104"/>
  <c r="L40" i="104"/>
  <c r="G41" i="104"/>
  <c r="G41" i="105"/>
  <c r="M40" i="106"/>
  <c r="G41" i="108"/>
  <c r="N9" i="109"/>
  <c r="G41" i="113"/>
  <c r="N34" i="113"/>
  <c r="N38" i="121"/>
  <c r="G34" i="126"/>
  <c r="K40" i="128"/>
  <c r="L40" i="131"/>
  <c r="N38" i="131"/>
  <c r="K40" i="131"/>
  <c r="N9" i="131"/>
  <c r="G46" i="132"/>
  <c r="G34" i="132"/>
  <c r="N17" i="132"/>
  <c r="N9" i="132"/>
  <c r="G46" i="133"/>
  <c r="N34" i="133"/>
  <c r="K40" i="134"/>
  <c r="G46" i="135"/>
  <c r="G34" i="135"/>
  <c r="N17" i="136"/>
  <c r="K40" i="137"/>
  <c r="G46" i="138"/>
  <c r="K40" i="138"/>
  <c r="G46" i="139"/>
  <c r="G34" i="140"/>
  <c r="K40" i="141"/>
  <c r="N36" i="142"/>
  <c r="N36" i="143"/>
  <c r="M40" i="145"/>
  <c r="K40" i="148"/>
  <c r="K42" i="148"/>
  <c r="L40" i="148"/>
  <c r="M40" i="151"/>
  <c r="K40" i="163"/>
  <c r="K42" i="163"/>
  <c r="M40" i="164"/>
  <c r="L40" i="170"/>
  <c r="K40" i="174"/>
  <c r="K40" i="193"/>
  <c r="K42" i="193"/>
  <c r="M40" i="228"/>
  <c r="M40" i="230"/>
  <c r="L40" i="232"/>
  <c r="M40" i="236"/>
  <c r="K40" i="240"/>
  <c r="L40" i="242"/>
  <c r="M40" i="248"/>
  <c r="K40" i="252"/>
  <c r="K40" i="267"/>
  <c r="L40" i="268"/>
  <c r="M40" i="269"/>
  <c r="K40" i="271"/>
  <c r="K40" i="277"/>
  <c r="K40" i="282"/>
  <c r="L40" i="282"/>
  <c r="M40" i="289"/>
  <c r="L40" i="292"/>
  <c r="G14" i="292"/>
  <c r="K40" i="293"/>
  <c r="K42" i="293"/>
  <c r="P41" i="293"/>
  <c r="Q41" i="292"/>
  <c r="L41" i="293"/>
  <c r="L42" i="292"/>
  <c r="N40" i="292"/>
  <c r="M42" i="289"/>
  <c r="R41" i="289"/>
  <c r="N40" i="289"/>
  <c r="Q41" i="282"/>
  <c r="L42" i="282"/>
  <c r="N40" i="282"/>
  <c r="K42" i="282"/>
  <c r="P41" i="282"/>
  <c r="K42" i="277"/>
  <c r="P41" i="277"/>
  <c r="K42" i="271"/>
  <c r="P41" i="271"/>
  <c r="M42" i="269"/>
  <c r="R41" i="269"/>
  <c r="N40" i="269"/>
  <c r="Q41" i="268"/>
  <c r="L42" i="268"/>
  <c r="N40" i="268"/>
  <c r="K42" i="267"/>
  <c r="P41" i="267"/>
  <c r="K42" i="252"/>
  <c r="P41" i="252"/>
  <c r="R41" i="248"/>
  <c r="M42" i="248"/>
  <c r="N40" i="248"/>
  <c r="Q41" i="242"/>
  <c r="L42" i="242"/>
  <c r="N40" i="242"/>
  <c r="P41" i="240"/>
  <c r="K42" i="240"/>
  <c r="M42" i="236"/>
  <c r="R41" i="236"/>
  <c r="N40" i="236"/>
  <c r="L42" i="232"/>
  <c r="Q41" i="232"/>
  <c r="N40" i="232"/>
  <c r="M42" i="230"/>
  <c r="R41" i="230"/>
  <c r="N40" i="230"/>
  <c r="N40" i="228"/>
  <c r="R41" i="228"/>
  <c r="M42" i="228"/>
  <c r="K41" i="175"/>
  <c r="K42" i="175"/>
  <c r="K42" i="174"/>
  <c r="L41" i="171"/>
  <c r="N40" i="170"/>
  <c r="N42" i="170"/>
  <c r="L42" i="170"/>
  <c r="M42" i="164"/>
  <c r="N40" i="164"/>
  <c r="N42" i="164"/>
  <c r="M42" i="151"/>
  <c r="N40" i="151"/>
  <c r="N42" i="151"/>
  <c r="L42" i="148"/>
  <c r="N40" i="148"/>
  <c r="N42" i="148"/>
  <c r="M42" i="145"/>
  <c r="N40" i="145"/>
  <c r="N42" i="145"/>
  <c r="K42" i="141"/>
  <c r="K46" i="141"/>
  <c r="K42" i="138"/>
  <c r="K46" i="138"/>
  <c r="K46" i="137"/>
  <c r="K42" i="137"/>
  <c r="K46" i="134"/>
  <c r="K42" i="134"/>
  <c r="K42" i="131"/>
  <c r="K46" i="131"/>
  <c r="L46" i="131"/>
  <c r="L42" i="131"/>
  <c r="N40" i="131"/>
  <c r="K46" i="128"/>
  <c r="K42" i="128"/>
  <c r="N40" i="106"/>
  <c r="M46" i="106"/>
  <c r="M42" i="106"/>
  <c r="L42" i="104"/>
  <c r="L46" i="104"/>
  <c r="N40" i="104"/>
  <c r="M42" i="103"/>
  <c r="M46" i="103"/>
  <c r="N40" i="103"/>
  <c r="L42" i="101"/>
  <c r="N40" i="101"/>
  <c r="L46" i="101"/>
  <c r="N42" i="97"/>
  <c r="N46" i="97"/>
  <c r="N46" i="95"/>
  <c r="N42" i="95"/>
  <c r="K46" i="95"/>
  <c r="K42" i="95"/>
  <c r="M41" i="91"/>
  <c r="M42" i="91"/>
  <c r="M46" i="90"/>
  <c r="M42" i="90"/>
  <c r="L46" i="90"/>
  <c r="L41" i="91"/>
  <c r="L42" i="90"/>
  <c r="N40" i="91"/>
  <c r="K46" i="88"/>
  <c r="K41" i="89"/>
  <c r="K42" i="89"/>
  <c r="K42" i="88"/>
  <c r="N42" i="89"/>
  <c r="N46" i="89"/>
  <c r="N46" i="87"/>
  <c r="N42" i="87"/>
  <c r="K41" i="86"/>
  <c r="K42" i="86"/>
  <c r="K46" i="85"/>
  <c r="K42" i="85"/>
  <c r="N46" i="86"/>
  <c r="N42" i="86"/>
  <c r="M41" i="85"/>
  <c r="M42" i="85"/>
  <c r="M46" i="84"/>
  <c r="M42" i="84"/>
  <c r="L46" i="84"/>
  <c r="L41" i="85"/>
  <c r="N46" i="85"/>
  <c r="L46" i="83"/>
  <c r="L41" i="84"/>
  <c r="L42" i="83"/>
  <c r="N46" i="84"/>
  <c r="N46" i="83"/>
  <c r="N42" i="83"/>
  <c r="N42" i="81"/>
  <c r="N46" i="81"/>
  <c r="N42" i="78"/>
  <c r="N46" i="78"/>
  <c r="N46" i="76"/>
  <c r="N42" i="76"/>
  <c r="K46" i="76"/>
  <c r="K42" i="76"/>
  <c r="N46" i="75"/>
  <c r="N42" i="75"/>
  <c r="L42" i="75"/>
  <c r="L46" i="75"/>
  <c r="N46" i="73"/>
  <c r="N42" i="73"/>
  <c r="K46" i="73"/>
  <c r="K42" i="73"/>
  <c r="N46" i="72"/>
  <c r="N42" i="72"/>
  <c r="N40" i="71"/>
  <c r="N40" i="70"/>
  <c r="N40" i="69"/>
  <c r="L46" i="68"/>
  <c r="L42" i="68"/>
  <c r="N46" i="68"/>
  <c r="N42" i="68"/>
  <c r="N42" i="67"/>
  <c r="N46" i="67"/>
  <c r="M42" i="66"/>
  <c r="M46" i="66"/>
  <c r="N42" i="65"/>
  <c r="N46" i="65"/>
  <c r="N42" i="59"/>
  <c r="N46" i="59"/>
  <c r="L42" i="59"/>
  <c r="L46" i="59"/>
  <c r="N46" i="53"/>
  <c r="N42" i="53"/>
  <c r="N42" i="74"/>
  <c r="N46" i="74"/>
  <c r="N42" i="69"/>
  <c r="N46" i="69"/>
  <c r="N46" i="70"/>
  <c r="N42" i="70"/>
  <c r="N46" i="71"/>
  <c r="N42" i="71"/>
  <c r="N41" i="84"/>
  <c r="N42" i="84"/>
  <c r="L42" i="84"/>
  <c r="N41" i="85"/>
  <c r="N42" i="85"/>
  <c r="L42" i="85"/>
  <c r="N46" i="91"/>
  <c r="N41" i="91"/>
  <c r="N42" i="91"/>
  <c r="L42" i="91"/>
  <c r="N42" i="101"/>
  <c r="N46" i="101"/>
  <c r="N46" i="103"/>
  <c r="N42" i="103"/>
  <c r="N46" i="104"/>
  <c r="N42" i="104"/>
  <c r="N42" i="106"/>
  <c r="N46" i="106"/>
  <c r="N46" i="131"/>
  <c r="N42" i="131"/>
  <c r="L42" i="171"/>
  <c r="N41" i="171"/>
  <c r="N42" i="171"/>
  <c r="N42" i="228"/>
  <c r="S41" i="228"/>
  <c r="S41" i="230"/>
  <c r="N42" i="230"/>
  <c r="S41" i="232"/>
  <c r="N42" i="232"/>
  <c r="N42" i="236"/>
  <c r="S41" i="236"/>
  <c r="N42" i="242"/>
  <c r="S41" i="242"/>
  <c r="N42" i="248"/>
  <c r="S41" i="248"/>
  <c r="N42" i="268"/>
  <c r="S41" i="268"/>
  <c r="N42" i="269"/>
  <c r="S41" i="269"/>
  <c r="S41" i="282"/>
  <c r="N42" i="282"/>
  <c r="N42" i="289"/>
  <c r="S41" i="289"/>
  <c r="S41" i="292"/>
  <c r="N42" i="292"/>
  <c r="L42" i="293"/>
  <c r="N41" i="293"/>
  <c r="N42" i="293"/>
  <c r="K42" i="312"/>
  <c r="P41" i="312"/>
  <c r="L42" i="312"/>
  <c r="Q41" i="312"/>
  <c r="N40" i="312"/>
  <c r="N41" i="313"/>
  <c r="M42" i="312"/>
  <c r="R41" i="312"/>
  <c r="N45" i="312"/>
  <c r="Q41" i="311"/>
  <c r="N40" i="311"/>
  <c r="N41" i="312"/>
  <c r="S44" i="311"/>
  <c r="N45" i="311"/>
  <c r="N42" i="312"/>
  <c r="S41" i="312"/>
  <c r="S41" i="311"/>
  <c r="N42" i="311"/>
  <c r="K42" i="313"/>
  <c r="P41" i="313"/>
  <c r="L42" i="313"/>
  <c r="Q41" i="313"/>
  <c r="N40" i="313"/>
  <c r="N41" i="314"/>
  <c r="M42" i="313"/>
  <c r="N42" i="313"/>
  <c r="S41" i="313"/>
  <c r="K42" i="314"/>
  <c r="P41" i="314"/>
  <c r="L42" i="314"/>
  <c r="Q41" i="314"/>
  <c r="N40" i="314"/>
  <c r="N41" i="315"/>
  <c r="M42" i="314"/>
  <c r="R41" i="314"/>
  <c r="R41" i="313"/>
  <c r="N42" i="314"/>
  <c r="S41" i="314"/>
  <c r="K42" i="315"/>
  <c r="P41" i="315"/>
  <c r="L42" i="315"/>
  <c r="Q41" i="315"/>
  <c r="N40" i="315"/>
  <c r="N41" i="316"/>
  <c r="M42" i="315"/>
  <c r="R41" i="315"/>
  <c r="N42" i="315"/>
  <c r="S41" i="315"/>
  <c r="K42" i="316"/>
  <c r="P41" i="316"/>
  <c r="L42" i="316"/>
  <c r="Q41" i="316"/>
  <c r="N40" i="316"/>
  <c r="N41" i="317"/>
  <c r="M42" i="316"/>
  <c r="R41" i="316"/>
  <c r="N42" i="316"/>
  <c r="S41" i="316"/>
  <c r="K42" i="317"/>
  <c r="L42" i="317"/>
  <c r="Q41" i="317"/>
  <c r="N40" i="317"/>
  <c r="N41" i="318"/>
  <c r="M42" i="317"/>
  <c r="R41" i="317"/>
  <c r="N42" i="317"/>
  <c r="S41" i="317"/>
  <c r="K42" i="318"/>
  <c r="P41" i="318"/>
  <c r="L42" i="318"/>
  <c r="Q41" i="318"/>
  <c r="N40" i="318"/>
  <c r="N41" i="319" s="1"/>
  <c r="M42" i="318"/>
  <c r="R41" i="318"/>
  <c r="N42" i="318"/>
  <c r="S41" i="318"/>
  <c r="K42" i="319"/>
  <c r="P41" i="319"/>
  <c r="L42" i="319"/>
  <c r="Q41" i="319"/>
  <c r="M42" i="319"/>
  <c r="R41" i="319"/>
  <c r="N42" i="319"/>
  <c r="S41" i="319"/>
  <c r="K42" i="320" l="1"/>
  <c r="P41" i="320"/>
  <c r="L42" i="320"/>
  <c r="Q41" i="320"/>
  <c r="N40" i="320"/>
  <c r="M42" i="320"/>
  <c r="R41" i="320"/>
  <c r="N45" i="320"/>
  <c r="S44" i="320"/>
  <c r="N42" i="320" l="1"/>
  <c r="S41" i="320"/>
</calcChain>
</file>

<file path=xl/sharedStrings.xml><?xml version="1.0" encoding="utf-8"?>
<sst xmlns="http://schemas.openxmlformats.org/spreadsheetml/2006/main" count="34686" uniqueCount="244">
  <si>
    <t>区別住民基本台帳世帯人口一覧表</t>
  </si>
  <si>
    <t>地区</t>
  </si>
  <si>
    <t>ＮＯ</t>
  </si>
  <si>
    <t>世帯数</t>
  </si>
  <si>
    <t>男</t>
  </si>
  <si>
    <t>女</t>
  </si>
  <si>
    <t>計</t>
  </si>
  <si>
    <t>　</t>
  </si>
  <si>
    <t>大門１番町</t>
  </si>
  <si>
    <t>一区</t>
  </si>
  <si>
    <t>吉</t>
  </si>
  <si>
    <t>二区</t>
  </si>
  <si>
    <t>大</t>
  </si>
  <si>
    <t>三区</t>
  </si>
  <si>
    <t>田</t>
  </si>
  <si>
    <t>四区</t>
  </si>
  <si>
    <t>五区</t>
  </si>
  <si>
    <t>門</t>
  </si>
  <si>
    <t>上組</t>
  </si>
  <si>
    <t>洗</t>
  </si>
  <si>
    <t>元町</t>
  </si>
  <si>
    <t>大門７区</t>
  </si>
  <si>
    <t>芦ノ田</t>
  </si>
  <si>
    <t>大門田川町</t>
  </si>
  <si>
    <t>太田</t>
  </si>
  <si>
    <t>馬</t>
  </si>
  <si>
    <t>岩垂</t>
  </si>
  <si>
    <t>東山</t>
  </si>
  <si>
    <t>下小曽部</t>
  </si>
  <si>
    <t>柿沢</t>
  </si>
  <si>
    <t>上小曽部</t>
  </si>
  <si>
    <t xml:space="preserve"> </t>
  </si>
  <si>
    <t>金井</t>
  </si>
  <si>
    <t>塩</t>
  </si>
  <si>
    <t>上西条</t>
  </si>
  <si>
    <t>桔梗ケ原</t>
  </si>
  <si>
    <t>中西条</t>
  </si>
  <si>
    <t>昭和</t>
  </si>
  <si>
    <t>尻</t>
  </si>
  <si>
    <t>下西条</t>
  </si>
  <si>
    <t>平出</t>
  </si>
  <si>
    <t>堀ノ内</t>
  </si>
  <si>
    <t>宗</t>
  </si>
  <si>
    <t>床尾</t>
  </si>
  <si>
    <t>東</t>
  </si>
  <si>
    <t>長畝</t>
  </si>
  <si>
    <t>洗馬</t>
  </si>
  <si>
    <t>桟敷</t>
  </si>
  <si>
    <t>牧野</t>
  </si>
  <si>
    <t>町区</t>
  </si>
  <si>
    <t>賀</t>
  </si>
  <si>
    <t>本山</t>
  </si>
  <si>
    <t>松原</t>
  </si>
  <si>
    <t>日出塩</t>
  </si>
  <si>
    <t>みどり湖</t>
  </si>
  <si>
    <t>小井戸</t>
  </si>
  <si>
    <t>牧野団地</t>
  </si>
  <si>
    <t>南内田</t>
  </si>
  <si>
    <t>古町</t>
  </si>
  <si>
    <t>片</t>
  </si>
  <si>
    <t>北熊井</t>
  </si>
  <si>
    <t>北</t>
  </si>
  <si>
    <t>宮前</t>
  </si>
  <si>
    <t>南熊井</t>
  </si>
  <si>
    <t>小</t>
  </si>
  <si>
    <t>大出</t>
  </si>
  <si>
    <t>丘</t>
  </si>
  <si>
    <t>野</t>
  </si>
  <si>
    <t>上田</t>
  </si>
  <si>
    <t>君石</t>
  </si>
  <si>
    <t>勝弦</t>
  </si>
  <si>
    <t>内田原</t>
  </si>
  <si>
    <t>合　　　計</t>
  </si>
  <si>
    <t>原新田</t>
  </si>
  <si>
    <t>前月数値</t>
  </si>
  <si>
    <t>広</t>
  </si>
  <si>
    <t>堅石</t>
  </si>
  <si>
    <t>前月比較</t>
  </si>
  <si>
    <t>郷原</t>
  </si>
  <si>
    <t>高出</t>
  </si>
  <si>
    <t>野村</t>
  </si>
  <si>
    <t>区</t>
  </si>
  <si>
    <t>峰原</t>
    <rPh sb="0" eb="1">
      <t>ミネ</t>
    </rPh>
    <rPh sb="1" eb="2">
      <t>ハラ</t>
    </rPh>
    <phoneticPr fontId="4"/>
  </si>
  <si>
    <t>峰原</t>
  </si>
  <si>
    <t>＜参考＞</t>
  </si>
  <si>
    <t>外国人登録者数</t>
  </si>
  <si>
    <t>合計（外国人含み）</t>
  </si>
  <si>
    <t>住基合計</t>
  </si>
  <si>
    <t>大門一番町</t>
    <rPh sb="2" eb="3">
      <t>イチ</t>
    </rPh>
    <phoneticPr fontId="4"/>
  </si>
  <si>
    <t>吉田一区</t>
    <rPh sb="0" eb="2">
      <t>ヨシダ</t>
    </rPh>
    <phoneticPr fontId="4"/>
  </si>
  <si>
    <t>大門二番町</t>
    <rPh sb="2" eb="3">
      <t>ニ</t>
    </rPh>
    <phoneticPr fontId="4"/>
  </si>
  <si>
    <t>吉田二区</t>
    <rPh sb="0" eb="2">
      <t>ヨシダ</t>
    </rPh>
    <phoneticPr fontId="4"/>
  </si>
  <si>
    <t>大門三番町</t>
    <rPh sb="2" eb="3">
      <t>サン</t>
    </rPh>
    <phoneticPr fontId="4"/>
  </si>
  <si>
    <t>吉田三区</t>
    <rPh sb="0" eb="2">
      <t>ヨシダ</t>
    </rPh>
    <phoneticPr fontId="4"/>
  </si>
  <si>
    <t>大門四番町</t>
    <rPh sb="2" eb="3">
      <t>シ</t>
    </rPh>
    <phoneticPr fontId="4"/>
  </si>
  <si>
    <t>吉田四区</t>
    <rPh sb="0" eb="2">
      <t>ヨシダ</t>
    </rPh>
    <phoneticPr fontId="4"/>
  </si>
  <si>
    <t>大門五番町</t>
    <rPh sb="2" eb="3">
      <t>ゴ</t>
    </rPh>
    <phoneticPr fontId="4"/>
  </si>
  <si>
    <t>吉田五区</t>
    <rPh sb="0" eb="2">
      <t>ヨシダ</t>
    </rPh>
    <phoneticPr fontId="4"/>
  </si>
  <si>
    <t>大門六番町</t>
    <rPh sb="2" eb="3">
      <t>ロク</t>
    </rPh>
    <phoneticPr fontId="4"/>
  </si>
  <si>
    <t>大門七番町</t>
    <rPh sb="2" eb="3">
      <t>ナナ</t>
    </rPh>
    <phoneticPr fontId="4"/>
  </si>
  <si>
    <t>大門八番町</t>
    <rPh sb="2" eb="3">
      <t>ハチ</t>
    </rPh>
    <phoneticPr fontId="4"/>
  </si>
  <si>
    <t>大門七区</t>
    <rPh sb="2" eb="3">
      <t>ナナ</t>
    </rPh>
    <phoneticPr fontId="4"/>
  </si>
  <si>
    <t>高出一区</t>
    <rPh sb="0" eb="2">
      <t>タカイデ</t>
    </rPh>
    <rPh sb="2" eb="3">
      <t>イチ</t>
    </rPh>
    <rPh sb="3" eb="4">
      <t>ク</t>
    </rPh>
    <phoneticPr fontId="4"/>
  </si>
  <si>
    <t>高</t>
    <rPh sb="0" eb="1">
      <t>タカ</t>
    </rPh>
    <phoneticPr fontId="4"/>
  </si>
  <si>
    <t>高出二区</t>
    <rPh sb="0" eb="2">
      <t>タカイデ</t>
    </rPh>
    <rPh sb="2" eb="3">
      <t>ニ</t>
    </rPh>
    <rPh sb="3" eb="4">
      <t>ク</t>
    </rPh>
    <phoneticPr fontId="4"/>
  </si>
  <si>
    <t>高出三区</t>
    <rPh sb="0" eb="2">
      <t>タカイデ</t>
    </rPh>
    <rPh sb="2" eb="3">
      <t>サン</t>
    </rPh>
    <rPh sb="3" eb="4">
      <t>ク</t>
    </rPh>
    <phoneticPr fontId="4"/>
  </si>
  <si>
    <t>出</t>
    <rPh sb="0" eb="1">
      <t>デ</t>
    </rPh>
    <phoneticPr fontId="4"/>
  </si>
  <si>
    <t>高出四区</t>
    <rPh sb="0" eb="2">
      <t>タカイデ</t>
    </rPh>
    <rPh sb="2" eb="3">
      <t>シ</t>
    </rPh>
    <rPh sb="3" eb="4">
      <t>ク</t>
    </rPh>
    <phoneticPr fontId="4"/>
  </si>
  <si>
    <t>高出五区</t>
    <rPh sb="0" eb="2">
      <t>タカイデ</t>
    </rPh>
    <rPh sb="2" eb="3">
      <t>ゴ</t>
    </rPh>
    <rPh sb="3" eb="4">
      <t>ク</t>
    </rPh>
    <phoneticPr fontId="4"/>
  </si>
  <si>
    <t>計</t>
    <rPh sb="0" eb="1">
      <t>ケイ</t>
    </rPh>
    <phoneticPr fontId="4"/>
  </si>
  <si>
    <t>楢</t>
    <rPh sb="0" eb="1">
      <t>ナラ</t>
    </rPh>
    <phoneticPr fontId="4"/>
  </si>
  <si>
    <t>贄川</t>
    <rPh sb="0" eb="2">
      <t>ニエカワ</t>
    </rPh>
    <phoneticPr fontId="4"/>
  </si>
  <si>
    <t>木曽平沢</t>
    <rPh sb="0" eb="4">
      <t>キソヒラサワ</t>
    </rPh>
    <phoneticPr fontId="4"/>
  </si>
  <si>
    <t>川</t>
    <rPh sb="0" eb="1">
      <t>カワ</t>
    </rPh>
    <phoneticPr fontId="4"/>
  </si>
  <si>
    <t>奈良井</t>
    <rPh sb="0" eb="3">
      <t>ナライ</t>
    </rPh>
    <phoneticPr fontId="4"/>
  </si>
  <si>
    <t>住基合計</t>
    <rPh sb="0" eb="2">
      <t>ジュウキ</t>
    </rPh>
    <phoneticPr fontId="4"/>
  </si>
  <si>
    <t>外国人登録者数</t>
    <rPh sb="0" eb="2">
      <t>ガイコク</t>
    </rPh>
    <rPh sb="2" eb="3">
      <t>ジン</t>
    </rPh>
    <rPh sb="3" eb="5">
      <t>トウロク</t>
    </rPh>
    <rPh sb="5" eb="6">
      <t>シャ</t>
    </rPh>
    <rPh sb="6" eb="7">
      <t>スウ</t>
    </rPh>
    <phoneticPr fontId="4"/>
  </si>
  <si>
    <t>前月数値</t>
    <rPh sb="0" eb="2">
      <t>ゼンゲツ</t>
    </rPh>
    <rPh sb="2" eb="4">
      <t>スウチ</t>
    </rPh>
    <phoneticPr fontId="4"/>
  </si>
  <si>
    <t>前月比較</t>
    <rPh sb="0" eb="2">
      <t>ゼンゲツ</t>
    </rPh>
    <rPh sb="2" eb="4">
      <t>ヒカク</t>
    </rPh>
    <phoneticPr fontId="4"/>
  </si>
  <si>
    <t>合計（外国人含み）</t>
    <rPh sb="0" eb="2">
      <t>ゴウケイ</t>
    </rPh>
    <rPh sb="3" eb="5">
      <t>ガイコク</t>
    </rPh>
    <rPh sb="5" eb="6">
      <t>ジン</t>
    </rPh>
    <rPh sb="6" eb="7">
      <t>フク</t>
    </rPh>
    <phoneticPr fontId="4"/>
  </si>
  <si>
    <t>大門一番町</t>
  </si>
  <si>
    <t>吉田一区</t>
  </si>
  <si>
    <t>大門二番町</t>
  </si>
  <si>
    <t>吉田二区</t>
  </si>
  <si>
    <t>大門三番町</t>
  </si>
  <si>
    <t>吉田三区</t>
  </si>
  <si>
    <t>大門四番町</t>
  </si>
  <si>
    <t>吉田四区</t>
  </si>
  <si>
    <t>大門五番町</t>
  </si>
  <si>
    <t>吉田五区</t>
  </si>
  <si>
    <t>大門六番町</t>
  </si>
  <si>
    <t>大門七番町</t>
  </si>
  <si>
    <t>大門八番町</t>
  </si>
  <si>
    <t>大門七区</t>
  </si>
  <si>
    <t>高出一区</t>
  </si>
  <si>
    <t>高</t>
  </si>
  <si>
    <t>高出二区</t>
  </si>
  <si>
    <t>高出三区</t>
  </si>
  <si>
    <t>出</t>
  </si>
  <si>
    <t>高出四区</t>
  </si>
  <si>
    <t>高出五区</t>
  </si>
  <si>
    <t>楢</t>
  </si>
  <si>
    <t>贄川</t>
  </si>
  <si>
    <t>木曽平沢</t>
  </si>
  <si>
    <t>川</t>
  </si>
  <si>
    <t>奈良井</t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</si>
  <si>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</si>
  <si>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</si>
  <si>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</si>
  <si>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</si>
  <si>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</si>
  <si>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</si>
  <si>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</si>
  <si>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</si>
  <si>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</si>
  <si>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</si>
  <si>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</si>
  <si>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</si>
  <si>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>中挾</t>
    <rPh sb="1" eb="2">
      <t>ハサ</t>
    </rPh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</si>
  <si>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</si>
  <si>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</si>
  <si>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</si>
  <si>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</si>
  <si>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</si>
  <si>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</si>
  <si>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</si>
  <si>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</si>
  <si>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</si>
  <si>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t xml:space="preserve"> </t>
    <phoneticPr fontId="4"/>
  </si>
  <si>
    <r>
      <t xml:space="preserve">楢
 </t>
    </r>
    <r>
      <rPr>
        <sz val="11"/>
        <rFont val="ＭＳ Ｐ明朝"/>
        <family val="1"/>
        <charset val="128"/>
      </rPr>
      <t xml:space="preserve"> 
</t>
    </r>
    <r>
      <rPr>
        <sz val="11"/>
        <rFont val="ＭＳ Ｐ明朝"/>
        <family val="1"/>
        <charset val="128"/>
      </rPr>
      <t>川</t>
    </r>
    <rPh sb="5" eb="6">
      <t>カワ</t>
    </rPh>
    <phoneticPr fontId="4"/>
  </si>
  <si>
    <t xml:space="preserve"> </t>
    <phoneticPr fontId="4"/>
  </si>
  <si>
    <t>合計（外国人含む）</t>
    <phoneticPr fontId="4"/>
  </si>
  <si>
    <t>合計（外国人含む）</t>
    <phoneticPr fontId="4"/>
  </si>
  <si>
    <t xml:space="preserve"> </t>
    <phoneticPr fontId="4"/>
  </si>
  <si>
    <t>合計（外国人含む）</t>
    <phoneticPr fontId="4"/>
  </si>
  <si>
    <t xml:space="preserve"> </t>
    <phoneticPr fontId="4"/>
  </si>
  <si>
    <t>合計（外国人含む）</t>
    <phoneticPr fontId="4"/>
  </si>
  <si>
    <t xml:space="preserve"> </t>
    <phoneticPr fontId="4"/>
  </si>
  <si>
    <t>合計（外国人含む）</t>
    <phoneticPr fontId="4"/>
  </si>
  <si>
    <t xml:space="preserve"> </t>
    <phoneticPr fontId="4"/>
  </si>
  <si>
    <t xml:space="preserve"> </t>
    <phoneticPr fontId="4"/>
  </si>
  <si>
    <t>合計（外国人含む）</t>
    <phoneticPr fontId="4"/>
  </si>
  <si>
    <t>合計（外国人含む）</t>
    <phoneticPr fontId="4"/>
  </si>
  <si>
    <t>大門一番町</t>
    <phoneticPr fontId="4"/>
  </si>
  <si>
    <t xml:space="preserve"> </t>
    <phoneticPr fontId="4"/>
  </si>
  <si>
    <t>大門一番町</t>
    <phoneticPr fontId="4"/>
  </si>
  <si>
    <t>大門一番町</t>
    <phoneticPr fontId="4"/>
  </si>
  <si>
    <t>大門一番町</t>
    <phoneticPr fontId="4"/>
  </si>
  <si>
    <t>合計（外国人含む）</t>
    <phoneticPr fontId="4"/>
  </si>
  <si>
    <t xml:space="preserve"> </t>
    <phoneticPr fontId="4"/>
  </si>
  <si>
    <t>大門一番町</t>
    <phoneticPr fontId="4"/>
  </si>
  <si>
    <t xml:space="preserve"> </t>
    <phoneticPr fontId="4"/>
  </si>
  <si>
    <t>大門一番町</t>
    <phoneticPr fontId="4"/>
  </si>
  <si>
    <t xml:space="preserve"> </t>
    <phoneticPr fontId="4"/>
  </si>
  <si>
    <t>大門一番町</t>
    <phoneticPr fontId="4"/>
  </si>
  <si>
    <t xml:space="preserve"> </t>
    <phoneticPr fontId="4"/>
  </si>
  <si>
    <t>大門一番町</t>
    <phoneticPr fontId="4"/>
  </si>
  <si>
    <t>大門一番町</t>
    <phoneticPr fontId="4"/>
  </si>
  <si>
    <t xml:space="preserve"> </t>
    <phoneticPr fontId="4"/>
  </si>
  <si>
    <t>大門一番町</t>
    <phoneticPr fontId="4"/>
  </si>
  <si>
    <t xml:space="preserve"> </t>
    <phoneticPr fontId="4"/>
  </si>
  <si>
    <t>大門一番町</t>
    <phoneticPr fontId="4"/>
  </si>
  <si>
    <t xml:space="preserve"> </t>
    <phoneticPr fontId="4"/>
  </si>
  <si>
    <t xml:space="preserve"> </t>
    <phoneticPr fontId="4"/>
  </si>
  <si>
    <t>大門一番町</t>
    <phoneticPr fontId="4"/>
  </si>
  <si>
    <t xml:space="preserve"> </t>
    <phoneticPr fontId="4"/>
  </si>
  <si>
    <t>大門一番町</t>
    <phoneticPr fontId="4"/>
  </si>
  <si>
    <t>前月（外国人登録者数）</t>
    <rPh sb="3" eb="5">
      <t>ガイコク</t>
    </rPh>
    <rPh sb="5" eb="6">
      <t>ジン</t>
    </rPh>
    <rPh sb="6" eb="8">
      <t>トウロク</t>
    </rPh>
    <rPh sb="8" eb="9">
      <t>シャ</t>
    </rPh>
    <phoneticPr fontId="4"/>
  </si>
  <si>
    <t>（内外国人住民数）</t>
    <rPh sb="1" eb="2">
      <t>ウチ</t>
    </rPh>
    <rPh sb="2" eb="4">
      <t>ガイコク</t>
    </rPh>
    <rPh sb="5" eb="7">
      <t>ジュウミン</t>
    </rPh>
    <rPh sb="7" eb="8">
      <t>カズ</t>
    </rPh>
    <phoneticPr fontId="4"/>
  </si>
  <si>
    <t>※H24.7.9 住基法一部改正</t>
    <rPh sb="9" eb="10">
      <t>ジュウ</t>
    </rPh>
    <rPh sb="10" eb="11">
      <t>モト</t>
    </rPh>
    <rPh sb="11" eb="12">
      <t>ホウ</t>
    </rPh>
    <rPh sb="12" eb="14">
      <t>イチブ</t>
    </rPh>
    <rPh sb="14" eb="16">
      <t>カイセイ</t>
    </rPh>
    <phoneticPr fontId="4"/>
  </si>
  <si>
    <t>住民基本台帳合計</t>
    <rPh sb="0" eb="2">
      <t>ジュウミン</t>
    </rPh>
    <rPh sb="2" eb="4">
      <t>キホン</t>
    </rPh>
    <rPh sb="4" eb="6">
      <t>ダイチョウ</t>
    </rPh>
    <rPh sb="6" eb="8">
      <t>ゴウケイ</t>
    </rPh>
    <phoneticPr fontId="4"/>
  </si>
  <si>
    <t>（前月数値）</t>
    <rPh sb="1" eb="3">
      <t>ゼンゲツ</t>
    </rPh>
    <phoneticPr fontId="4"/>
  </si>
  <si>
    <t>（前月比較）</t>
    <phoneticPr fontId="4"/>
  </si>
  <si>
    <t>　</t>
    <phoneticPr fontId="4"/>
  </si>
  <si>
    <t>楢
川</t>
  </si>
  <si>
    <t>中挾</t>
  </si>
  <si>
    <t>住民基本台帳合計</t>
  </si>
  <si>
    <t>（内外国人住民数）</t>
  </si>
  <si>
    <t>（前月数値）</t>
  </si>
  <si>
    <t>（前月比較）</t>
  </si>
  <si>
    <t>大
門</t>
    <rPh sb="0" eb="1">
      <t>ダイ</t>
    </rPh>
    <rPh sb="4" eb="5">
      <t>モン</t>
    </rPh>
    <phoneticPr fontId="4"/>
  </si>
  <si>
    <t xml:space="preserve">塩
尻
東 </t>
    <rPh sb="0" eb="1">
      <t>シオ</t>
    </rPh>
    <rPh sb="3" eb="4">
      <t>ジリ</t>
    </rPh>
    <rPh sb="6" eb="7">
      <t>ヒガシ</t>
    </rPh>
    <phoneticPr fontId="4"/>
  </si>
  <si>
    <t>高
出</t>
    <rPh sb="3" eb="4">
      <t>デ</t>
    </rPh>
    <phoneticPr fontId="4"/>
  </si>
  <si>
    <t>片
丘</t>
    <rPh sb="3" eb="4">
      <t>オカ</t>
    </rPh>
    <phoneticPr fontId="4"/>
  </si>
  <si>
    <t>広
丘</t>
    <rPh sb="3" eb="4">
      <t>オカ</t>
    </rPh>
    <phoneticPr fontId="4"/>
  </si>
  <si>
    <t>吉
田</t>
    <rPh sb="3" eb="4">
      <t>タ</t>
    </rPh>
    <phoneticPr fontId="4"/>
  </si>
  <si>
    <t>洗
馬</t>
    <rPh sb="4" eb="5">
      <t>ウマ</t>
    </rPh>
    <phoneticPr fontId="4"/>
  </si>
  <si>
    <t>宗
賀</t>
    <rPh sb="4" eb="5">
      <t>ガ</t>
    </rPh>
    <phoneticPr fontId="4"/>
  </si>
  <si>
    <t>北
小
野</t>
    <rPh sb="2" eb="3">
      <t>オ</t>
    </rPh>
    <rPh sb="4" eb="5">
      <t>ノ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</si>
  <si>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</si>
  <si>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</si>
  <si>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世帯数</t>
    <rPh sb="0" eb="3">
      <t>セタイスウ</t>
    </rPh>
    <phoneticPr fontId="4"/>
  </si>
  <si>
    <t>前年同月数値</t>
    <rPh sb="0" eb="2">
      <t>ゼンネン</t>
    </rPh>
    <rPh sb="2" eb="4">
      <t>ドウゲツ</t>
    </rPh>
    <rPh sb="4" eb="6">
      <t>スウチ</t>
    </rPh>
    <phoneticPr fontId="4"/>
  </si>
  <si>
    <t>前年同月比較</t>
    <rPh sb="0" eb="2">
      <t>ゼンネン</t>
    </rPh>
    <rPh sb="4" eb="6">
      <t>ヒカク</t>
    </rPh>
    <phoneticPr fontId="4"/>
  </si>
  <si>
    <t>（内外国人住民数）</t>
    <rPh sb="1" eb="2">
      <t>ウチ</t>
    </rPh>
    <rPh sb="2" eb="4">
      <t>ガイコク</t>
    </rPh>
    <rPh sb="4" eb="5">
      <t>ジン</t>
    </rPh>
    <rPh sb="5" eb="7">
      <t>ジュウミン</t>
    </rPh>
    <rPh sb="7" eb="8">
      <t>スウ</t>
    </rPh>
    <phoneticPr fontId="4"/>
  </si>
  <si>
    <t>（住民基本台帳合計）</t>
    <rPh sb="1" eb="3">
      <t>ジュウミン</t>
    </rPh>
    <rPh sb="3" eb="5">
      <t>キホン</t>
    </rPh>
    <rPh sb="5" eb="7">
      <t>ダイチョウ</t>
    </rPh>
    <rPh sb="7" eb="9">
      <t>ゴウケイ</t>
    </rPh>
    <phoneticPr fontId="4"/>
  </si>
  <si>
    <t>　</t>
    <phoneticPr fontId="4"/>
  </si>
  <si>
    <t>世帯数</t>
    <phoneticPr fontId="4"/>
  </si>
  <si>
    <t>男</t>
    <phoneticPr fontId="4"/>
  </si>
  <si>
    <t>女</t>
    <phoneticPr fontId="4"/>
  </si>
  <si>
    <t>　</t>
    <phoneticPr fontId="4"/>
  </si>
  <si>
    <t>（内外国人住民数）</t>
    <rPh sb="1" eb="2">
      <t>ウチ</t>
    </rPh>
    <rPh sb="2" eb="4">
      <t>ガイコク</t>
    </rPh>
    <rPh sb="4" eb="5">
      <t>ニン</t>
    </rPh>
    <rPh sb="5" eb="7">
      <t>ジュウミン</t>
    </rPh>
    <rPh sb="7" eb="8">
      <t>カズ</t>
    </rPh>
    <phoneticPr fontId="4"/>
  </si>
  <si>
    <t>（内外国人住民数）</t>
    <rPh sb="1" eb="2">
      <t>ウチ</t>
    </rPh>
    <rPh sb="2" eb="4">
      <t>ガイコク</t>
    </rPh>
    <rPh sb="4" eb="5">
      <t>ニン</t>
    </rPh>
    <rPh sb="5" eb="7">
      <t>ジュウミン</t>
    </rPh>
    <rPh sb="7" eb="8">
      <t>スウ</t>
    </rPh>
    <phoneticPr fontId="4"/>
  </si>
  <si>
    <r>
      <t xml:space="preserve">楢
 </t>
    </r>
    <r>
      <rPr>
        <sz val="11"/>
        <rFont val="ＭＳ Ｐ明朝"/>
        <family val="1"/>
        <charset val="128"/>
      </rPr>
      <t xml:space="preserve"> 
</t>
    </r>
    <r>
      <rPr>
        <sz val="11"/>
        <rFont val="ＭＳ Ｐ明朝"/>
        <family val="1"/>
        <charset val="128"/>
      </rPr>
      <t>川</t>
    </r>
    <rPh sb="5" eb="6">
      <t>カワ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</si>
</sst>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color theme="10"/>
      <name val="ＭＳ Ｐ明朝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</fills>
  <borders count="1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38" fontId="2" fillId="0" borderId="0" applyFont="0" applyFill="0" applyBorder="0" applyAlignment="0" applyProtection="0"/>
  </cellStyleXfs>
  <cellXfs count="603">
    <xf numFmtId="0" fontId="0" fillId="0" borderId="0" xfId="0"/>
    <xf numFmtId="38" fontId="5" fillId="0" borderId="0" xfId="2" applyFont="1" applyAlignment="1">
      <alignment horizontal="right" vertical="center"/>
    </xf>
    <xf numFmtId="38" fontId="5" fillId="0" borderId="0" xfId="2" applyFont="1" applyAlignment="1">
      <alignment vertical="center"/>
    </xf>
    <xf numFmtId="57" fontId="5" fillId="0" borderId="1" xfId="2" applyNumberFormat="1" applyFont="1" applyBorder="1" applyAlignment="1">
      <alignment horizontal="center" vertical="center"/>
    </xf>
    <xf numFmtId="57" fontId="5" fillId="0" borderId="0" xfId="2" applyNumberFormat="1" applyFont="1" applyAlignment="1">
      <alignment horizontal="right" vertical="center"/>
    </xf>
    <xf numFmtId="38" fontId="6" fillId="2" borderId="2" xfId="2" applyFont="1" applyFill="1" applyBorder="1" applyAlignment="1">
      <alignment vertical="center"/>
    </xf>
    <xf numFmtId="38" fontId="7" fillId="2" borderId="3" xfId="2" applyFont="1" applyFill="1" applyBorder="1" applyAlignment="1">
      <alignment vertical="center"/>
    </xf>
    <xf numFmtId="38" fontId="6" fillId="0" borderId="4" xfId="2" applyFont="1" applyBorder="1" applyAlignment="1">
      <alignment horizontal="distributed" vertical="center"/>
    </xf>
    <xf numFmtId="38" fontId="6" fillId="2" borderId="5" xfId="2" applyFont="1" applyFill="1" applyBorder="1" applyAlignment="1">
      <alignment vertical="center"/>
    </xf>
    <xf numFmtId="38" fontId="1" fillId="0" borderId="0" xfId="2" applyFont="1" applyAlignment="1">
      <alignment vertical="center"/>
    </xf>
    <xf numFmtId="38" fontId="1" fillId="2" borderId="3" xfId="2" applyFont="1" applyFill="1" applyBorder="1" applyAlignment="1">
      <alignment horizontal="center" vertical="center"/>
    </xf>
    <xf numFmtId="38" fontId="1" fillId="2" borderId="6" xfId="2" applyFont="1" applyFill="1" applyBorder="1" applyAlignment="1">
      <alignment horizontal="center" vertical="center"/>
    </xf>
    <xf numFmtId="38" fontId="1" fillId="2" borderId="7" xfId="2" applyFont="1" applyFill="1" applyBorder="1" applyAlignment="1">
      <alignment horizontal="center" vertical="center"/>
    </xf>
    <xf numFmtId="38" fontId="1" fillId="0" borderId="0" xfId="2" applyFont="1" applyBorder="1" applyAlignment="1">
      <alignment vertical="center"/>
    </xf>
    <xf numFmtId="38" fontId="1" fillId="0" borderId="8" xfId="2" applyFont="1" applyBorder="1" applyAlignment="1">
      <alignment horizontal="center" vertical="center"/>
    </xf>
    <xf numFmtId="38" fontId="1" fillId="0" borderId="9" xfId="2" applyFont="1" applyBorder="1" applyAlignment="1">
      <alignment vertical="center"/>
    </xf>
    <xf numFmtId="38" fontId="1" fillId="0" borderId="10" xfId="2" applyFont="1" applyFill="1" applyBorder="1" applyAlignment="1">
      <alignment vertical="center"/>
    </xf>
    <xf numFmtId="38" fontId="1" fillId="0" borderId="11" xfId="2" applyFont="1" applyBorder="1" applyAlignment="1">
      <alignment horizontal="center" vertical="center"/>
    </xf>
    <xf numFmtId="38" fontId="1" fillId="0" borderId="9" xfId="2" applyFont="1" applyBorder="1" applyAlignment="1">
      <alignment horizontal="distributed" vertical="center"/>
    </xf>
    <xf numFmtId="38" fontId="1" fillId="0" borderId="12" xfId="2" applyFont="1" applyFill="1" applyBorder="1" applyAlignment="1">
      <alignment vertical="center"/>
    </xf>
    <xf numFmtId="38" fontId="1" fillId="0" borderId="13" xfId="2" applyFont="1" applyBorder="1" applyAlignment="1">
      <alignment horizontal="center" vertical="center"/>
    </xf>
    <xf numFmtId="38" fontId="1" fillId="0" borderId="4" xfId="2" applyFont="1" applyBorder="1" applyAlignment="1">
      <alignment vertical="center"/>
    </xf>
    <xf numFmtId="38" fontId="1" fillId="0" borderId="4" xfId="2" applyFont="1" applyBorder="1" applyAlignment="1">
      <alignment horizontal="center" vertical="center"/>
    </xf>
    <xf numFmtId="38" fontId="1" fillId="0" borderId="14" xfId="2" applyFont="1" applyBorder="1" applyAlignment="1">
      <alignment horizontal="center" vertical="center"/>
    </xf>
    <xf numFmtId="38" fontId="1" fillId="0" borderId="4" xfId="2" applyFont="1" applyBorder="1" applyAlignment="1">
      <alignment horizontal="distributed" vertical="center"/>
    </xf>
    <xf numFmtId="38" fontId="1" fillId="0" borderId="15" xfId="2" applyFont="1" applyBorder="1" applyAlignment="1">
      <alignment horizontal="center" vertical="center"/>
    </xf>
    <xf numFmtId="38" fontId="1" fillId="3" borderId="16" xfId="2" applyFont="1" applyFill="1" applyBorder="1" applyAlignment="1">
      <alignment horizontal="center" vertical="center"/>
    </xf>
    <xf numFmtId="38" fontId="1" fillId="3" borderId="4" xfId="2" applyFont="1" applyFill="1" applyBorder="1" applyAlignment="1">
      <alignment horizontal="center" vertical="center"/>
    </xf>
    <xf numFmtId="38" fontId="1" fillId="3" borderId="4" xfId="2" applyFont="1" applyFill="1" applyBorder="1" applyAlignment="1">
      <alignment vertical="center"/>
    </xf>
    <xf numFmtId="38" fontId="1" fillId="3" borderId="17" xfId="2" applyFont="1" applyFill="1" applyBorder="1" applyAlignment="1">
      <alignment vertical="center"/>
    </xf>
    <xf numFmtId="38" fontId="1" fillId="0" borderId="18" xfId="2" applyFont="1" applyBorder="1" applyAlignment="1">
      <alignment horizontal="center" vertical="center"/>
    </xf>
    <xf numFmtId="38" fontId="1" fillId="0" borderId="19" xfId="2" applyFont="1" applyBorder="1" applyAlignment="1">
      <alignment horizontal="center" vertical="center"/>
    </xf>
    <xf numFmtId="38" fontId="1" fillId="3" borderId="20" xfId="2" applyFont="1" applyFill="1" applyBorder="1" applyAlignment="1">
      <alignment horizontal="center" vertical="center"/>
    </xf>
    <xf numFmtId="38" fontId="1" fillId="3" borderId="21" xfId="2" applyFont="1" applyFill="1" applyBorder="1" applyAlignment="1">
      <alignment vertical="center"/>
    </xf>
    <xf numFmtId="38" fontId="1" fillId="0" borderId="22" xfId="2" applyFont="1" applyBorder="1" applyAlignment="1">
      <alignment horizontal="center" vertical="center"/>
    </xf>
    <xf numFmtId="38" fontId="1" fillId="0" borderId="21" xfId="2" applyFont="1" applyFill="1" applyBorder="1" applyAlignment="1">
      <alignment vertical="center"/>
    </xf>
    <xf numFmtId="38" fontId="1" fillId="0" borderId="15" xfId="2" applyFont="1" applyBorder="1" applyAlignment="1">
      <alignment vertical="center"/>
    </xf>
    <xf numFmtId="38" fontId="1" fillId="3" borderId="18" xfId="2" applyFont="1" applyFill="1" applyBorder="1" applyAlignment="1">
      <alignment horizontal="center" vertical="center"/>
    </xf>
    <xf numFmtId="38" fontId="1" fillId="3" borderId="23" xfId="2" applyFont="1" applyFill="1" applyBorder="1" applyAlignment="1">
      <alignment horizontal="center" vertical="center"/>
    </xf>
    <xf numFmtId="38" fontId="1" fillId="3" borderId="23" xfId="2" applyFont="1" applyFill="1" applyBorder="1" applyAlignment="1">
      <alignment vertical="center"/>
    </xf>
    <xf numFmtId="38" fontId="1" fillId="3" borderId="24" xfId="2" applyFont="1" applyFill="1" applyBorder="1" applyAlignment="1">
      <alignment vertical="center"/>
    </xf>
    <xf numFmtId="38" fontId="1" fillId="4" borderId="25" xfId="2" applyFont="1" applyFill="1" applyBorder="1" applyAlignment="1">
      <alignment vertical="center"/>
    </xf>
    <xf numFmtId="38" fontId="1" fillId="4" borderId="26" xfId="2" applyFont="1" applyFill="1" applyBorder="1" applyAlignment="1">
      <alignment vertical="center"/>
    </xf>
    <xf numFmtId="38" fontId="1" fillId="0" borderId="25" xfId="2" applyFont="1" applyBorder="1" applyAlignment="1">
      <alignment vertical="center"/>
    </xf>
    <xf numFmtId="38" fontId="1" fillId="0" borderId="26" xfId="2" applyFont="1" applyBorder="1" applyAlignment="1">
      <alignment vertical="center"/>
    </xf>
    <xf numFmtId="38" fontId="1" fillId="4" borderId="27" xfId="2" applyFont="1" applyFill="1" applyBorder="1" applyAlignment="1">
      <alignment vertical="center"/>
    </xf>
    <xf numFmtId="38" fontId="1" fillId="4" borderId="28" xfId="2" applyFont="1" applyFill="1" applyBorder="1" applyAlignment="1">
      <alignment vertical="center"/>
    </xf>
    <xf numFmtId="38" fontId="1" fillId="0" borderId="29" xfId="2" applyFont="1" applyBorder="1" applyAlignment="1">
      <alignment vertical="center"/>
    </xf>
    <xf numFmtId="38" fontId="1" fillId="0" borderId="30" xfId="2" applyFont="1" applyBorder="1" applyAlignment="1">
      <alignment vertical="center"/>
    </xf>
    <xf numFmtId="38" fontId="1" fillId="0" borderId="31" xfId="2" applyFont="1" applyBorder="1" applyAlignment="1">
      <alignment vertical="center"/>
    </xf>
    <xf numFmtId="38" fontId="1" fillId="3" borderId="32" xfId="2" applyFont="1" applyFill="1" applyBorder="1" applyAlignment="1">
      <alignment horizontal="center" vertical="center"/>
    </xf>
    <xf numFmtId="38" fontId="1" fillId="3" borderId="33" xfId="2" applyFont="1" applyFill="1" applyBorder="1" applyAlignment="1">
      <alignment horizontal="center" vertical="center"/>
    </xf>
    <xf numFmtId="38" fontId="1" fillId="3" borderId="33" xfId="2" applyFont="1" applyFill="1" applyBorder="1" applyAlignment="1">
      <alignment vertical="center"/>
    </xf>
    <xf numFmtId="38" fontId="1" fillId="3" borderId="34" xfId="2" applyFont="1" applyFill="1" applyBorder="1" applyAlignment="1">
      <alignment vertical="center"/>
    </xf>
    <xf numFmtId="57" fontId="8" fillId="0" borderId="0" xfId="2" applyNumberFormat="1" applyFont="1" applyAlignment="1">
      <alignment horizontal="right" vertical="center"/>
    </xf>
    <xf numFmtId="38" fontId="1" fillId="4" borderId="35" xfId="2" applyFont="1" applyFill="1" applyBorder="1" applyAlignment="1">
      <alignment horizontal="center" vertical="center"/>
    </xf>
    <xf numFmtId="38" fontId="1" fillId="4" borderId="36" xfId="2" applyFont="1" applyFill="1" applyBorder="1" applyAlignment="1">
      <alignment horizontal="center" vertical="center"/>
    </xf>
    <xf numFmtId="38" fontId="1" fillId="0" borderId="35" xfId="2" applyFont="1" applyBorder="1" applyAlignment="1">
      <alignment horizontal="center" vertical="center"/>
    </xf>
    <xf numFmtId="38" fontId="1" fillId="0" borderId="36" xfId="2" applyFont="1" applyBorder="1" applyAlignment="1">
      <alignment horizontal="center" vertical="center"/>
    </xf>
    <xf numFmtId="38" fontId="1" fillId="4" borderId="37" xfId="2" applyFont="1" applyFill="1" applyBorder="1" applyAlignment="1">
      <alignment horizontal="center" vertical="center"/>
    </xf>
    <xf numFmtId="38" fontId="1" fillId="4" borderId="38" xfId="2" applyFont="1" applyFill="1" applyBorder="1" applyAlignment="1">
      <alignment horizontal="center" vertical="center"/>
    </xf>
    <xf numFmtId="38" fontId="1" fillId="4" borderId="39" xfId="2" applyFont="1" applyFill="1" applyBorder="1" applyAlignment="1">
      <alignment horizontal="left" vertical="center"/>
    </xf>
    <xf numFmtId="38" fontId="1" fillId="0" borderId="40" xfId="2" applyFont="1" applyBorder="1" applyAlignment="1">
      <alignment horizontal="left" vertical="center"/>
    </xf>
    <xf numFmtId="38" fontId="1" fillId="4" borderId="41" xfId="2" applyFont="1" applyFill="1" applyBorder="1" applyAlignment="1">
      <alignment horizontal="left" vertical="center"/>
    </xf>
    <xf numFmtId="38" fontId="1" fillId="3" borderId="42" xfId="2" applyFont="1" applyFill="1" applyBorder="1" applyAlignment="1">
      <alignment vertical="center"/>
    </xf>
    <xf numFmtId="38" fontId="1" fillId="3" borderId="43" xfId="2" applyFont="1" applyFill="1" applyBorder="1" applyAlignment="1">
      <alignment vertical="center"/>
    </xf>
    <xf numFmtId="38" fontId="1" fillId="0" borderId="44" xfId="2" applyFont="1" applyBorder="1" applyAlignment="1">
      <alignment vertical="center"/>
    </xf>
    <xf numFmtId="38" fontId="1" fillId="0" borderId="45" xfId="2" applyFont="1" applyBorder="1" applyAlignment="1">
      <alignment vertical="center"/>
    </xf>
    <xf numFmtId="38" fontId="1" fillId="5" borderId="46" xfId="2" applyFont="1" applyFill="1" applyBorder="1" applyAlignment="1">
      <alignment vertical="center"/>
    </xf>
    <xf numFmtId="38" fontId="1" fillId="5" borderId="47" xfId="2" applyFont="1" applyFill="1" applyBorder="1" applyAlignment="1">
      <alignment vertical="center"/>
    </xf>
    <xf numFmtId="38" fontId="1" fillId="4" borderId="48" xfId="2" applyFont="1" applyFill="1" applyBorder="1" applyAlignment="1">
      <alignment vertical="center"/>
    </xf>
    <xf numFmtId="38" fontId="1" fillId="6" borderId="49" xfId="2" applyFont="1" applyFill="1" applyBorder="1" applyAlignment="1">
      <alignment vertical="center"/>
    </xf>
    <xf numFmtId="38" fontId="8" fillId="4" borderId="39" xfId="2" applyFont="1" applyFill="1" applyBorder="1" applyAlignment="1">
      <alignment horizontal="left" vertical="center"/>
    </xf>
    <xf numFmtId="38" fontId="8" fillId="4" borderId="35" xfId="2" applyFont="1" applyFill="1" applyBorder="1" applyAlignment="1">
      <alignment horizontal="center" vertical="center"/>
    </xf>
    <xf numFmtId="38" fontId="8" fillId="4" borderId="36" xfId="2" applyFont="1" applyFill="1" applyBorder="1" applyAlignment="1">
      <alignment horizontal="center" vertical="center"/>
    </xf>
    <xf numFmtId="38" fontId="8" fillId="4" borderId="25" xfId="2" applyFont="1" applyFill="1" applyBorder="1" applyAlignment="1">
      <alignment vertical="center"/>
    </xf>
    <xf numFmtId="38" fontId="8" fillId="4" borderId="26" xfId="2" applyFont="1" applyFill="1" applyBorder="1" applyAlignment="1">
      <alignment vertical="center"/>
    </xf>
    <xf numFmtId="38" fontId="8" fillId="6" borderId="50" xfId="2" applyFont="1" applyFill="1" applyBorder="1" applyAlignment="1">
      <alignment horizontal="left" vertical="center"/>
    </xf>
    <xf numFmtId="38" fontId="8" fillId="6" borderId="9" xfId="2" applyFont="1" applyFill="1" applyBorder="1" applyAlignment="1">
      <alignment horizontal="center" vertical="center"/>
    </xf>
    <xf numFmtId="38" fontId="8" fillId="6" borderId="9" xfId="2" applyFont="1" applyFill="1" applyBorder="1" applyAlignment="1">
      <alignment vertical="center"/>
    </xf>
    <xf numFmtId="38" fontId="8" fillId="5" borderId="46" xfId="2" applyFont="1" applyFill="1" applyBorder="1" applyAlignment="1">
      <alignment vertical="center"/>
    </xf>
    <xf numFmtId="38" fontId="8" fillId="5" borderId="47" xfId="2" applyFont="1" applyFill="1" applyBorder="1" applyAlignment="1">
      <alignment vertical="center"/>
    </xf>
    <xf numFmtId="38" fontId="1" fillId="0" borderId="51" xfId="2" applyFont="1" applyFill="1" applyBorder="1" applyAlignment="1">
      <alignment vertical="center"/>
    </xf>
    <xf numFmtId="38" fontId="1" fillId="0" borderId="52" xfId="2" applyFont="1" applyFill="1" applyBorder="1" applyAlignment="1">
      <alignment vertical="center"/>
    </xf>
    <xf numFmtId="38" fontId="1" fillId="0" borderId="21" xfId="2" applyFont="1" applyBorder="1" applyAlignment="1">
      <alignment vertical="center"/>
    </xf>
    <xf numFmtId="38" fontId="1" fillId="0" borderId="53" xfId="2" applyFont="1" applyFill="1" applyBorder="1" applyAlignment="1">
      <alignment vertical="center"/>
    </xf>
    <xf numFmtId="38" fontId="1" fillId="2" borderId="44" xfId="2" applyFont="1" applyFill="1" applyBorder="1" applyAlignment="1">
      <alignment horizontal="center" vertical="center"/>
    </xf>
    <xf numFmtId="38" fontId="1" fillId="2" borderId="45" xfId="2" applyFont="1" applyFill="1" applyBorder="1" applyAlignment="1">
      <alignment horizontal="center" vertical="center"/>
    </xf>
    <xf numFmtId="38" fontId="1" fillId="0" borderId="10" xfId="2" applyFont="1" applyBorder="1" applyAlignment="1">
      <alignment vertical="center"/>
    </xf>
    <xf numFmtId="38" fontId="1" fillId="0" borderId="54" xfId="2" applyFont="1" applyFill="1" applyBorder="1" applyAlignment="1">
      <alignment vertical="center"/>
    </xf>
    <xf numFmtId="38" fontId="1" fillId="0" borderId="55" xfId="2" applyFont="1" applyBorder="1" applyAlignment="1">
      <alignment horizontal="center" vertical="center"/>
    </xf>
    <xf numFmtId="38" fontId="1" fillId="0" borderId="23" xfId="2" applyFont="1" applyBorder="1" applyAlignment="1">
      <alignment vertical="center"/>
    </xf>
    <xf numFmtId="38" fontId="1" fillId="0" borderId="23" xfId="2" applyFont="1" applyBorder="1" applyAlignment="1">
      <alignment horizontal="distributed" vertical="center"/>
    </xf>
    <xf numFmtId="38" fontId="1" fillId="0" borderId="56" xfId="2" applyFont="1" applyBorder="1" applyAlignment="1">
      <alignment vertical="center"/>
    </xf>
    <xf numFmtId="38" fontId="1" fillId="0" borderId="57" xfId="2" applyFont="1" applyFill="1" applyBorder="1" applyAlignment="1">
      <alignment vertical="center"/>
    </xf>
    <xf numFmtId="38" fontId="1" fillId="3" borderId="58" xfId="2" applyFont="1" applyFill="1" applyBorder="1" applyAlignment="1">
      <alignment horizontal="center" vertical="center"/>
    </xf>
    <xf numFmtId="38" fontId="1" fillId="3" borderId="25" xfId="2" applyFont="1" applyFill="1" applyBorder="1" applyAlignment="1">
      <alignment horizontal="center" vertical="center"/>
    </xf>
    <xf numFmtId="38" fontId="1" fillId="3" borderId="25" xfId="2" applyFont="1" applyFill="1" applyBorder="1" applyAlignment="1">
      <alignment vertical="center"/>
    </xf>
    <xf numFmtId="38" fontId="1" fillId="3" borderId="59" xfId="2" applyFont="1" applyFill="1" applyBorder="1" applyAlignment="1">
      <alignment vertical="center"/>
    </xf>
    <xf numFmtId="38" fontId="1" fillId="3" borderId="60" xfId="2" applyFont="1" applyFill="1" applyBorder="1" applyAlignment="1">
      <alignment vertical="center"/>
    </xf>
    <xf numFmtId="38" fontId="1" fillId="0" borderId="61" xfId="2" applyFont="1" applyBorder="1" applyAlignment="1">
      <alignment horizontal="center" vertical="center"/>
    </xf>
    <xf numFmtId="38" fontId="6" fillId="0" borderId="23" xfId="2" applyFont="1" applyBorder="1" applyAlignment="1">
      <alignment horizontal="distributed" vertical="center"/>
    </xf>
    <xf numFmtId="38" fontId="1" fillId="0" borderId="62" xfId="2" applyFont="1" applyFill="1" applyBorder="1" applyAlignment="1">
      <alignment vertical="center"/>
    </xf>
    <xf numFmtId="38" fontId="1" fillId="3" borderId="63" xfId="2" applyFont="1" applyFill="1" applyBorder="1" applyAlignment="1">
      <alignment horizontal="center" vertical="center"/>
    </xf>
    <xf numFmtId="38" fontId="1" fillId="3" borderId="39" xfId="2" applyFont="1" applyFill="1" applyBorder="1" applyAlignment="1">
      <alignment vertical="center"/>
    </xf>
    <xf numFmtId="38" fontId="1" fillId="0" borderId="55" xfId="2" applyFont="1" applyBorder="1" applyAlignment="1">
      <alignment vertical="center"/>
    </xf>
    <xf numFmtId="38" fontId="1" fillId="7" borderId="8" xfId="2" applyFont="1" applyFill="1" applyBorder="1" applyAlignment="1">
      <alignment horizontal="center" vertical="center"/>
    </xf>
    <xf numFmtId="38" fontId="1" fillId="7" borderId="9" xfId="2" applyFont="1" applyFill="1" applyBorder="1" applyAlignment="1">
      <alignment horizontal="right" vertical="center"/>
    </xf>
    <xf numFmtId="38" fontId="1" fillId="7" borderId="9" xfId="2" applyFont="1" applyFill="1" applyBorder="1" applyAlignment="1">
      <alignment horizontal="center" vertical="distributed"/>
    </xf>
    <xf numFmtId="38" fontId="1" fillId="7" borderId="9" xfId="2" applyFont="1" applyFill="1" applyBorder="1" applyAlignment="1">
      <alignment vertical="center"/>
    </xf>
    <xf numFmtId="38" fontId="1" fillId="7" borderId="10" xfId="2" applyFont="1" applyFill="1" applyBorder="1" applyAlignment="1">
      <alignment vertical="center"/>
    </xf>
    <xf numFmtId="38" fontId="1" fillId="7" borderId="51" xfId="2" applyFont="1" applyFill="1" applyBorder="1" applyAlignment="1">
      <alignment vertical="center"/>
    </xf>
    <xf numFmtId="38" fontId="1" fillId="7" borderId="13" xfId="2" applyFont="1" applyFill="1" applyBorder="1" applyAlignment="1">
      <alignment horizontal="center" vertical="center"/>
    </xf>
    <xf numFmtId="38" fontId="1" fillId="7" borderId="4" xfId="2" applyFont="1" applyFill="1" applyBorder="1" applyAlignment="1">
      <alignment horizontal="right" vertical="center"/>
    </xf>
    <xf numFmtId="38" fontId="1" fillId="7" borderId="4" xfId="2" applyFont="1" applyFill="1" applyBorder="1" applyAlignment="1">
      <alignment horizontal="center" vertical="distributed"/>
    </xf>
    <xf numFmtId="38" fontId="1" fillId="7" borderId="4" xfId="2" applyFont="1" applyFill="1" applyBorder="1" applyAlignment="1">
      <alignment vertical="center"/>
    </xf>
    <xf numFmtId="38" fontId="1" fillId="7" borderId="21" xfId="2" applyFont="1" applyFill="1" applyBorder="1" applyAlignment="1">
      <alignment vertical="center"/>
    </xf>
    <xf numFmtId="38" fontId="1" fillId="7" borderId="53" xfId="2" applyFont="1" applyFill="1" applyBorder="1" applyAlignment="1">
      <alignment vertical="center"/>
    </xf>
    <xf numFmtId="38" fontId="1" fillId="7" borderId="61" xfId="2" applyFont="1" applyFill="1" applyBorder="1" applyAlignment="1">
      <alignment horizontal="center" vertical="center"/>
    </xf>
    <xf numFmtId="38" fontId="1" fillId="7" borderId="23" xfId="2" applyFont="1" applyFill="1" applyBorder="1" applyAlignment="1">
      <alignment horizontal="right" vertical="center"/>
    </xf>
    <xf numFmtId="38" fontId="1" fillId="7" borderId="23" xfId="2" applyFont="1" applyFill="1" applyBorder="1" applyAlignment="1">
      <alignment horizontal="center" vertical="distributed"/>
    </xf>
    <xf numFmtId="38" fontId="1" fillId="7" borderId="23" xfId="2" applyFont="1" applyFill="1" applyBorder="1" applyAlignment="1">
      <alignment vertical="center"/>
    </xf>
    <xf numFmtId="38" fontId="1" fillId="7" borderId="56" xfId="2" applyFont="1" applyFill="1" applyBorder="1" applyAlignment="1">
      <alignment vertical="center"/>
    </xf>
    <xf numFmtId="38" fontId="1" fillId="7" borderId="62" xfId="2" applyFont="1" applyFill="1" applyBorder="1" applyAlignment="1">
      <alignment vertical="center"/>
    </xf>
    <xf numFmtId="38" fontId="1" fillId="0" borderId="52" xfId="2" applyFont="1" applyBorder="1" applyAlignment="1">
      <alignment vertical="center"/>
    </xf>
    <xf numFmtId="38" fontId="1" fillId="0" borderId="54" xfId="2" applyFont="1" applyBorder="1" applyAlignment="1">
      <alignment vertical="center"/>
    </xf>
    <xf numFmtId="38" fontId="1" fillId="0" borderId="57" xfId="2" applyFont="1" applyBorder="1" applyAlignment="1">
      <alignment vertical="center"/>
    </xf>
    <xf numFmtId="38" fontId="1" fillId="0" borderId="64" xfId="2" applyFont="1" applyBorder="1" applyAlignment="1">
      <alignment vertical="center"/>
    </xf>
    <xf numFmtId="38" fontId="8" fillId="4" borderId="59" xfId="2" applyFont="1" applyFill="1" applyBorder="1" applyAlignment="1">
      <alignment vertical="center"/>
    </xf>
    <xf numFmtId="38" fontId="8" fillId="4" borderId="60" xfId="2" applyFont="1" applyFill="1" applyBorder="1" applyAlignment="1">
      <alignment vertical="center"/>
    </xf>
    <xf numFmtId="38" fontId="1" fillId="0" borderId="59" xfId="2" applyFont="1" applyBorder="1" applyAlignment="1">
      <alignment vertical="center"/>
    </xf>
    <xf numFmtId="38" fontId="1" fillId="0" borderId="60" xfId="2" applyFont="1" applyBorder="1" applyAlignment="1">
      <alignment vertical="center"/>
    </xf>
    <xf numFmtId="38" fontId="1" fillId="4" borderId="65" xfId="2" applyFont="1" applyFill="1" applyBorder="1" applyAlignment="1">
      <alignment vertical="center"/>
    </xf>
    <xf numFmtId="38" fontId="1" fillId="4" borderId="66" xfId="2" applyFont="1" applyFill="1" applyBorder="1" applyAlignment="1">
      <alignment vertical="center"/>
    </xf>
    <xf numFmtId="38" fontId="8" fillId="6" borderId="10" xfId="2" applyFont="1" applyFill="1" applyBorder="1" applyAlignment="1">
      <alignment vertical="center"/>
    </xf>
    <xf numFmtId="38" fontId="8" fillId="6" borderId="60" xfId="2" applyFont="1" applyFill="1" applyBorder="1" applyAlignment="1">
      <alignment vertical="center"/>
    </xf>
    <xf numFmtId="38" fontId="1" fillId="6" borderId="67" xfId="2" applyFont="1" applyFill="1" applyBorder="1" applyAlignment="1">
      <alignment vertical="center"/>
    </xf>
    <xf numFmtId="38" fontId="1" fillId="6" borderId="68" xfId="2" applyFont="1" applyFill="1" applyBorder="1" applyAlignment="1">
      <alignment vertical="center"/>
    </xf>
    <xf numFmtId="38" fontId="1" fillId="3" borderId="69" xfId="2" applyFont="1" applyFill="1" applyBorder="1" applyAlignment="1">
      <alignment horizontal="center" vertical="center"/>
    </xf>
    <xf numFmtId="38" fontId="1" fillId="3" borderId="27" xfId="2" applyFont="1" applyFill="1" applyBorder="1" applyAlignment="1">
      <alignment horizontal="center" vertical="center"/>
    </xf>
    <xf numFmtId="38" fontId="1" fillId="3" borderId="27" xfId="2" applyFont="1" applyFill="1" applyBorder="1" applyAlignment="1">
      <alignment vertical="center"/>
    </xf>
    <xf numFmtId="38" fontId="1" fillId="3" borderId="46" xfId="2" applyFont="1" applyFill="1" applyBorder="1" applyAlignment="1">
      <alignment vertical="center"/>
    </xf>
    <xf numFmtId="38" fontId="8" fillId="5" borderId="41" xfId="2" applyFont="1" applyFill="1" applyBorder="1" applyAlignment="1">
      <alignment vertical="center"/>
    </xf>
    <xf numFmtId="38" fontId="1" fillId="0" borderId="30" xfId="2" applyFont="1" applyFill="1" applyBorder="1" applyAlignment="1">
      <alignment horizontal="center" vertical="center"/>
    </xf>
    <xf numFmtId="38" fontId="1" fillId="0" borderId="30" xfId="2" applyFont="1" applyFill="1" applyBorder="1" applyAlignment="1">
      <alignment vertical="center"/>
    </xf>
    <xf numFmtId="38" fontId="1" fillId="0" borderId="0" xfId="2" applyFont="1" applyFill="1" applyBorder="1" applyAlignment="1">
      <alignment vertical="center"/>
    </xf>
    <xf numFmtId="38" fontId="1" fillId="0" borderId="48" xfId="2" applyFont="1" applyBorder="1" applyAlignment="1">
      <alignment vertical="center"/>
    </xf>
    <xf numFmtId="38" fontId="1" fillId="0" borderId="70" xfId="2" applyFont="1" applyBorder="1" applyAlignment="1">
      <alignment vertical="center"/>
    </xf>
    <xf numFmtId="38" fontId="1" fillId="0" borderId="71" xfId="2" applyFont="1" applyBorder="1" applyAlignment="1">
      <alignment vertical="center"/>
    </xf>
    <xf numFmtId="38" fontId="1" fillId="0" borderId="72" xfId="2" applyFont="1" applyBorder="1" applyAlignment="1">
      <alignment vertical="center"/>
    </xf>
    <xf numFmtId="38" fontId="1" fillId="0" borderId="73" xfId="2" applyFont="1" applyBorder="1" applyAlignment="1">
      <alignment vertical="center"/>
    </xf>
    <xf numFmtId="38" fontId="1" fillId="6" borderId="74" xfId="2" applyFont="1" applyFill="1" applyBorder="1" applyAlignment="1">
      <alignment vertical="center"/>
    </xf>
    <xf numFmtId="38" fontId="1" fillId="2" borderId="75" xfId="2" applyFont="1" applyFill="1" applyBorder="1" applyAlignment="1">
      <alignment horizontal="center" vertical="center"/>
    </xf>
    <xf numFmtId="38" fontId="1" fillId="0" borderId="76" xfId="2" applyFont="1" applyFill="1" applyBorder="1" applyAlignment="1">
      <alignment vertical="center"/>
    </xf>
    <xf numFmtId="38" fontId="1" fillId="2" borderId="77" xfId="2" applyFont="1" applyFill="1" applyBorder="1" applyAlignment="1">
      <alignment horizontal="center" vertical="center"/>
    </xf>
    <xf numFmtId="38" fontId="1" fillId="6" borderId="78" xfId="2" applyFont="1" applyFill="1" applyBorder="1" applyAlignment="1">
      <alignment vertical="center"/>
    </xf>
    <xf numFmtId="38" fontId="10" fillId="0" borderId="54" xfId="2" applyFont="1" applyFill="1" applyBorder="1" applyAlignment="1">
      <alignment vertical="center"/>
    </xf>
    <xf numFmtId="38" fontId="9" fillId="0" borderId="0" xfId="2" applyFont="1" applyAlignment="1">
      <alignment vertical="center"/>
    </xf>
    <xf numFmtId="38" fontId="8" fillId="6" borderId="52" xfId="2" applyFont="1" applyFill="1" applyBorder="1" applyAlignment="1">
      <alignment vertical="center"/>
    </xf>
    <xf numFmtId="38" fontId="1" fillId="0" borderId="79" xfId="2" applyFont="1" applyFill="1" applyBorder="1" applyAlignment="1">
      <alignment vertical="center"/>
    </xf>
    <xf numFmtId="38" fontId="1" fillId="3" borderId="51" xfId="2" applyFont="1" applyFill="1" applyBorder="1" applyAlignment="1">
      <alignment vertical="center"/>
    </xf>
    <xf numFmtId="38" fontId="8" fillId="6" borderId="80" xfId="2" applyFont="1" applyFill="1" applyBorder="1" applyAlignment="1">
      <alignment vertical="center"/>
    </xf>
    <xf numFmtId="38" fontId="1" fillId="0" borderId="35" xfId="2" applyFont="1" applyBorder="1" applyAlignment="1">
      <alignment vertical="center"/>
    </xf>
    <xf numFmtId="38" fontId="8" fillId="6" borderId="25" xfId="2" applyFont="1" applyFill="1" applyBorder="1" applyAlignment="1">
      <alignment vertical="center"/>
    </xf>
    <xf numFmtId="38" fontId="1" fillId="0" borderId="81" xfId="2" applyFont="1" applyBorder="1" applyAlignment="1">
      <alignment vertical="center"/>
    </xf>
    <xf numFmtId="38" fontId="8" fillId="6" borderId="71" xfId="2" applyFont="1" applyFill="1" applyBorder="1" applyAlignment="1">
      <alignment vertical="center"/>
    </xf>
    <xf numFmtId="38" fontId="1" fillId="0" borderId="82" xfId="2" applyFont="1" applyBorder="1" applyAlignment="1">
      <alignment vertical="center"/>
    </xf>
    <xf numFmtId="38" fontId="8" fillId="6" borderId="25" xfId="2" applyFont="1" applyFill="1" applyBorder="1" applyAlignment="1">
      <alignment horizontal="center" vertical="center"/>
    </xf>
    <xf numFmtId="38" fontId="8" fillId="6" borderId="58" xfId="2" applyFont="1" applyFill="1" applyBorder="1" applyAlignment="1">
      <alignment horizontal="left" vertical="center"/>
    </xf>
    <xf numFmtId="38" fontId="8" fillId="4" borderId="72" xfId="2" applyFont="1" applyFill="1" applyBorder="1" applyAlignment="1">
      <alignment vertical="center"/>
    </xf>
    <xf numFmtId="38" fontId="8" fillId="4" borderId="71" xfId="2" applyFont="1" applyFill="1" applyBorder="1" applyAlignment="1">
      <alignment vertical="center"/>
    </xf>
    <xf numFmtId="38" fontId="1" fillId="4" borderId="83" xfId="2" applyFont="1" applyFill="1" applyBorder="1" applyAlignment="1">
      <alignment vertical="center"/>
    </xf>
    <xf numFmtId="38" fontId="1" fillId="4" borderId="84" xfId="2" applyFont="1" applyFill="1" applyBorder="1" applyAlignment="1">
      <alignment vertical="center"/>
    </xf>
    <xf numFmtId="38" fontId="1" fillId="0" borderId="80" xfId="2" applyFont="1" applyBorder="1" applyAlignment="1">
      <alignment vertical="center"/>
    </xf>
    <xf numFmtId="38" fontId="10" fillId="0" borderId="52" xfId="2" applyFont="1" applyFill="1" applyBorder="1" applyAlignment="1">
      <alignment vertical="center"/>
    </xf>
    <xf numFmtId="38" fontId="8" fillId="0" borderId="52" xfId="2" applyFont="1" applyFill="1" applyBorder="1" applyAlignment="1">
      <alignment vertical="center"/>
    </xf>
    <xf numFmtId="38" fontId="1" fillId="4" borderId="71" xfId="2" applyFont="1" applyFill="1" applyBorder="1" applyAlignment="1">
      <alignment vertical="center"/>
    </xf>
    <xf numFmtId="38" fontId="1" fillId="4" borderId="72" xfId="2" applyFont="1" applyFill="1" applyBorder="1" applyAlignment="1">
      <alignment vertical="center"/>
    </xf>
    <xf numFmtId="38" fontId="1" fillId="6" borderId="25" xfId="2" applyFont="1" applyFill="1" applyBorder="1" applyAlignment="1">
      <alignment vertical="center"/>
    </xf>
    <xf numFmtId="38" fontId="1" fillId="6" borderId="71" xfId="2" applyFont="1" applyFill="1" applyBorder="1" applyAlignment="1">
      <alignment vertical="center"/>
    </xf>
    <xf numFmtId="38" fontId="1" fillId="6" borderId="52" xfId="2" applyFont="1" applyFill="1" applyBorder="1" applyAlignment="1">
      <alignment vertical="center"/>
    </xf>
    <xf numFmtId="38" fontId="1" fillId="5" borderId="41" xfId="2" applyFont="1" applyFill="1" applyBorder="1" applyAlignment="1">
      <alignment vertical="center"/>
    </xf>
    <xf numFmtId="38" fontId="1" fillId="0" borderId="9" xfId="2" applyFont="1" applyBorder="1" applyAlignment="1">
      <alignment vertical="center" shrinkToFit="1"/>
    </xf>
    <xf numFmtId="38" fontId="1" fillId="0" borderId="4" xfId="2" applyFont="1" applyBorder="1" applyAlignment="1">
      <alignment vertical="center" shrinkToFit="1"/>
    </xf>
    <xf numFmtId="38" fontId="1" fillId="0" borderId="70" xfId="2" applyFont="1" applyBorder="1" applyAlignment="1">
      <alignment vertical="center" shrinkToFit="1"/>
    </xf>
    <xf numFmtId="38" fontId="1" fillId="0" borderId="23" xfId="2" applyFont="1" applyBorder="1" applyAlignment="1">
      <alignment vertical="center" shrinkToFit="1"/>
    </xf>
    <xf numFmtId="38" fontId="1" fillId="0" borderId="85" xfId="2" applyFont="1" applyBorder="1" applyAlignment="1">
      <alignment vertical="center"/>
    </xf>
    <xf numFmtId="38" fontId="1" fillId="0" borderId="86" xfId="2" applyFont="1" applyBorder="1" applyAlignment="1">
      <alignment vertical="center"/>
    </xf>
    <xf numFmtId="38" fontId="8" fillId="0" borderId="0" xfId="2" applyFont="1" applyFill="1" applyBorder="1" applyAlignment="1">
      <alignment horizontal="center" vertical="center"/>
    </xf>
    <xf numFmtId="38" fontId="8" fillId="0" borderId="0" xfId="2" applyFont="1" applyFill="1" applyBorder="1" applyAlignment="1">
      <alignment horizontal="left" vertical="center"/>
    </xf>
    <xf numFmtId="38" fontId="1" fillId="0" borderId="0" xfId="2" applyFont="1" applyFill="1" applyBorder="1" applyAlignment="1">
      <alignment horizontal="center" vertical="center"/>
    </xf>
    <xf numFmtId="38" fontId="1" fillId="4" borderId="9" xfId="2" applyFont="1" applyFill="1" applyBorder="1" applyAlignment="1">
      <alignment vertical="center"/>
    </xf>
    <xf numFmtId="38" fontId="1" fillId="4" borderId="80" xfId="2" applyFont="1" applyFill="1" applyBorder="1" applyAlignment="1">
      <alignment vertical="center"/>
    </xf>
    <xf numFmtId="38" fontId="1" fillId="4" borderId="87" xfId="2" applyFont="1" applyFill="1" applyBorder="1" applyAlignment="1">
      <alignment vertical="center"/>
    </xf>
    <xf numFmtId="38" fontId="1" fillId="6" borderId="88" xfId="2" applyFont="1" applyFill="1" applyBorder="1" applyAlignment="1">
      <alignment vertical="center"/>
    </xf>
    <xf numFmtId="38" fontId="1" fillId="6" borderId="89" xfId="2" applyFont="1" applyFill="1" applyBorder="1" applyAlignment="1">
      <alignment vertical="center"/>
    </xf>
    <xf numFmtId="38" fontId="1" fillId="6" borderId="9" xfId="2" applyFont="1" applyFill="1" applyBorder="1" applyAlignment="1">
      <alignment vertical="center"/>
    </xf>
    <xf numFmtId="38" fontId="1" fillId="6" borderId="80" xfId="2" applyFont="1" applyFill="1" applyBorder="1" applyAlignment="1">
      <alignment vertical="center"/>
    </xf>
    <xf numFmtId="38" fontId="11" fillId="6" borderId="25" xfId="2" applyFont="1" applyFill="1" applyBorder="1" applyAlignment="1">
      <alignment vertical="center"/>
    </xf>
    <xf numFmtId="38" fontId="11" fillId="6" borderId="71" xfId="2" applyFont="1" applyFill="1" applyBorder="1" applyAlignment="1">
      <alignment vertical="center"/>
    </xf>
    <xf numFmtId="38" fontId="11" fillId="6" borderId="52" xfId="2" applyFont="1" applyFill="1" applyBorder="1" applyAlignment="1">
      <alignment vertical="center"/>
    </xf>
    <xf numFmtId="38" fontId="1" fillId="6" borderId="60" xfId="2" applyFont="1" applyFill="1" applyBorder="1" applyAlignment="1">
      <alignment vertical="center"/>
    </xf>
    <xf numFmtId="38" fontId="1" fillId="4" borderId="52" xfId="2" applyFont="1" applyFill="1" applyBorder="1" applyAlignment="1">
      <alignment vertical="center"/>
    </xf>
    <xf numFmtId="38" fontId="1" fillId="0" borderId="90" xfId="2" applyFont="1" applyBorder="1" applyAlignment="1">
      <alignment vertical="center"/>
    </xf>
    <xf numFmtId="38" fontId="1" fillId="0" borderId="91" xfId="2" applyFont="1" applyBorder="1" applyAlignment="1">
      <alignment vertical="center"/>
    </xf>
    <xf numFmtId="38" fontId="1" fillId="0" borderId="78" xfId="2" applyFont="1" applyBorder="1" applyAlignment="1">
      <alignment vertical="center"/>
    </xf>
    <xf numFmtId="38" fontId="1" fillId="0" borderId="92" xfId="2" applyFont="1" applyFill="1" applyBorder="1" applyAlignment="1">
      <alignment vertical="center"/>
    </xf>
    <xf numFmtId="38" fontId="1" fillId="4" borderId="59" xfId="2" applyFont="1" applyFill="1" applyBorder="1" applyAlignment="1">
      <alignment vertical="center"/>
    </xf>
    <xf numFmtId="38" fontId="1" fillId="4" borderId="60" xfId="2" applyFont="1" applyFill="1" applyBorder="1" applyAlignment="1">
      <alignment vertical="center"/>
    </xf>
    <xf numFmtId="38" fontId="8" fillId="6" borderId="15" xfId="2" applyFont="1" applyFill="1" applyBorder="1" applyAlignment="1">
      <alignment horizontal="left" vertical="center"/>
    </xf>
    <xf numFmtId="38" fontId="8" fillId="6" borderId="70" xfId="2" applyFont="1" applyFill="1" applyBorder="1" applyAlignment="1">
      <alignment horizontal="center" vertical="center"/>
    </xf>
    <xf numFmtId="38" fontId="1" fillId="6" borderId="70" xfId="2" applyFont="1" applyFill="1" applyBorder="1" applyAlignment="1">
      <alignment vertical="center"/>
    </xf>
    <xf numFmtId="38" fontId="1" fillId="6" borderId="81" xfId="2" applyFont="1" applyFill="1" applyBorder="1" applyAlignment="1">
      <alignment vertical="center"/>
    </xf>
    <xf numFmtId="38" fontId="1" fillId="6" borderId="92" xfId="2" applyFont="1" applyFill="1" applyBorder="1" applyAlignment="1">
      <alignment vertical="center"/>
    </xf>
    <xf numFmtId="38" fontId="1" fillId="4" borderId="4" xfId="2" applyFont="1" applyFill="1" applyBorder="1" applyAlignment="1">
      <alignment vertical="center"/>
    </xf>
    <xf numFmtId="38" fontId="1" fillId="4" borderId="21" xfId="2" applyFont="1" applyFill="1" applyBorder="1" applyAlignment="1">
      <alignment vertical="center"/>
    </xf>
    <xf numFmtId="38" fontId="1" fillId="4" borderId="54" xfId="2" applyFont="1" applyFill="1" applyBorder="1" applyAlignment="1">
      <alignment vertical="center"/>
    </xf>
    <xf numFmtId="38" fontId="0" fillId="7" borderId="4" xfId="2" applyFont="1" applyFill="1" applyBorder="1" applyAlignment="1">
      <alignment vertical="center"/>
    </xf>
    <xf numFmtId="38" fontId="0" fillId="6" borderId="70" xfId="2" applyFont="1" applyFill="1" applyBorder="1" applyAlignment="1">
      <alignment vertical="center"/>
    </xf>
    <xf numFmtId="38" fontId="0" fillId="6" borderId="81" xfId="2" applyFont="1" applyFill="1" applyBorder="1" applyAlignment="1">
      <alignment vertical="center"/>
    </xf>
    <xf numFmtId="38" fontId="0" fillId="0" borderId="21" xfId="2" applyFont="1" applyBorder="1" applyAlignment="1">
      <alignment vertical="center"/>
    </xf>
    <xf numFmtId="38" fontId="0" fillId="0" borderId="23" xfId="2" applyFont="1" applyBorder="1" applyAlignment="1">
      <alignment vertical="center"/>
    </xf>
    <xf numFmtId="38" fontId="1" fillId="4" borderId="88" xfId="2" applyFont="1" applyFill="1" applyBorder="1" applyAlignment="1">
      <alignment vertical="center"/>
    </xf>
    <xf numFmtId="38" fontId="1" fillId="4" borderId="93" xfId="2" applyFont="1" applyFill="1" applyBorder="1" applyAlignment="1">
      <alignment vertical="center"/>
    </xf>
    <xf numFmtId="38" fontId="7" fillId="7" borderId="41" xfId="2" applyFont="1" applyFill="1" applyBorder="1" applyAlignment="1">
      <alignment horizontal="center" vertical="center"/>
    </xf>
    <xf numFmtId="38" fontId="7" fillId="7" borderId="37" xfId="2" applyFont="1" applyFill="1" applyBorder="1" applyAlignment="1">
      <alignment horizontal="center" vertical="center"/>
    </xf>
    <xf numFmtId="38" fontId="7" fillId="7" borderId="94" xfId="2" applyFont="1" applyFill="1" applyBorder="1" applyAlignment="1">
      <alignment horizontal="center" vertical="center"/>
    </xf>
    <xf numFmtId="49" fontId="1" fillId="0" borderId="0" xfId="2" applyNumberFormat="1" applyFont="1" applyFill="1" applyBorder="1" applyAlignment="1">
      <alignment vertical="center"/>
    </xf>
    <xf numFmtId="38" fontId="1" fillId="0" borderId="4" xfId="2" applyFont="1" applyFill="1" applyBorder="1" applyAlignment="1">
      <alignment vertical="center"/>
    </xf>
    <xf numFmtId="38" fontId="2" fillId="8" borderId="20" xfId="2" applyFont="1" applyFill="1" applyBorder="1" applyAlignment="1">
      <alignment horizontal="right" vertical="center"/>
    </xf>
    <xf numFmtId="38" fontId="2" fillId="8" borderId="4" xfId="2" applyFont="1" applyFill="1" applyBorder="1" applyAlignment="1">
      <alignment vertical="center"/>
    </xf>
    <xf numFmtId="38" fontId="1" fillId="8" borderId="4" xfId="2" applyFont="1" applyFill="1" applyBorder="1" applyAlignment="1">
      <alignment vertical="center"/>
    </xf>
    <xf numFmtId="38" fontId="2" fillId="9" borderId="20" xfId="2" applyFont="1" applyFill="1" applyBorder="1" applyAlignment="1">
      <alignment horizontal="right" vertical="center"/>
    </xf>
    <xf numFmtId="38" fontId="2" fillId="9" borderId="4" xfId="2" applyFont="1" applyFill="1" applyBorder="1" applyAlignment="1">
      <alignment vertical="center"/>
    </xf>
    <xf numFmtId="38" fontId="1" fillId="9" borderId="4" xfId="2" applyFont="1" applyFill="1" applyBorder="1" applyAlignment="1">
      <alignment vertical="center"/>
    </xf>
    <xf numFmtId="38" fontId="2" fillId="8" borderId="20" xfId="2" applyFont="1" applyFill="1" applyBorder="1" applyAlignment="1">
      <alignment horizontal="right" vertical="center" shrinkToFit="1"/>
    </xf>
    <xf numFmtId="38" fontId="2" fillId="9" borderId="20" xfId="2" applyFont="1" applyFill="1" applyBorder="1" applyAlignment="1">
      <alignment horizontal="right" vertical="center" shrinkToFit="1"/>
    </xf>
    <xf numFmtId="38" fontId="2" fillId="0" borderId="4" xfId="2" applyFont="1" applyFill="1" applyBorder="1" applyAlignment="1">
      <alignment horizontal="center" vertical="center"/>
    </xf>
    <xf numFmtId="38" fontId="0" fillId="0" borderId="9" xfId="2" applyFont="1" applyBorder="1" applyAlignment="1">
      <alignment vertical="center"/>
    </xf>
    <xf numFmtId="38" fontId="2" fillId="8" borderId="95" xfId="2" applyFont="1" applyFill="1" applyBorder="1" applyAlignment="1">
      <alignment horizontal="right" vertical="center" shrinkToFit="1"/>
    </xf>
    <xf numFmtId="38" fontId="2" fillId="8" borderId="95" xfId="2" applyFont="1" applyFill="1" applyBorder="1" applyAlignment="1">
      <alignment horizontal="right" vertical="center"/>
    </xf>
    <xf numFmtId="38" fontId="2" fillId="9" borderId="95" xfId="2" applyFont="1" applyFill="1" applyBorder="1" applyAlignment="1">
      <alignment horizontal="right" vertical="center" shrinkToFit="1"/>
    </xf>
    <xf numFmtId="38" fontId="2" fillId="9" borderId="95" xfId="2" applyFont="1" applyFill="1" applyBorder="1" applyAlignment="1">
      <alignment horizontal="right" vertical="center"/>
    </xf>
    <xf numFmtId="38" fontId="1" fillId="0" borderId="96" xfId="2" applyFont="1" applyBorder="1" applyAlignment="1">
      <alignment vertical="center"/>
    </xf>
    <xf numFmtId="38" fontId="0" fillId="0" borderId="58" xfId="2" applyFont="1" applyFill="1" applyBorder="1" applyAlignment="1">
      <alignment horizontal="center" vertical="center"/>
    </xf>
    <xf numFmtId="38" fontId="0" fillId="0" borderId="25" xfId="2" applyFont="1" applyFill="1" applyBorder="1" applyAlignment="1">
      <alignment horizontal="center" vertical="center"/>
    </xf>
    <xf numFmtId="38" fontId="0" fillId="0" borderId="97" xfId="2" applyFont="1" applyFill="1" applyBorder="1" applyAlignment="1">
      <alignment horizontal="center" vertical="center"/>
    </xf>
    <xf numFmtId="38" fontId="0" fillId="0" borderId="60" xfId="2" applyFont="1" applyFill="1" applyBorder="1" applyAlignment="1">
      <alignment horizontal="center" vertical="center"/>
    </xf>
    <xf numFmtId="38" fontId="0" fillId="6" borderId="85" xfId="2" applyFont="1" applyFill="1" applyBorder="1" applyAlignment="1">
      <alignment vertical="center"/>
    </xf>
    <xf numFmtId="38" fontId="1" fillId="0" borderId="98" xfId="2" applyFont="1" applyBorder="1" applyAlignment="1">
      <alignment vertical="center"/>
    </xf>
    <xf numFmtId="38" fontId="0" fillId="7" borderId="9" xfId="2" applyFont="1" applyFill="1" applyBorder="1" applyAlignment="1">
      <alignment vertical="center"/>
    </xf>
    <xf numFmtId="38" fontId="1" fillId="10" borderId="9" xfId="2" applyFont="1" applyFill="1" applyBorder="1" applyAlignment="1">
      <alignment vertical="center"/>
    </xf>
    <xf numFmtId="38" fontId="1" fillId="10" borderId="10" xfId="2" applyFont="1" applyFill="1" applyBorder="1" applyAlignment="1">
      <alignment vertical="center"/>
    </xf>
    <xf numFmtId="38" fontId="1" fillId="10" borderId="51" xfId="2" applyFont="1" applyFill="1" applyBorder="1" applyAlignment="1">
      <alignment vertical="center"/>
    </xf>
    <xf numFmtId="38" fontId="1" fillId="10" borderId="4" xfId="2" applyFont="1" applyFill="1" applyBorder="1" applyAlignment="1">
      <alignment vertical="center"/>
    </xf>
    <xf numFmtId="38" fontId="1" fillId="10" borderId="21" xfId="2" applyFont="1" applyFill="1" applyBorder="1" applyAlignment="1">
      <alignment vertical="center"/>
    </xf>
    <xf numFmtId="38" fontId="1" fillId="10" borderId="53" xfId="2" applyFont="1" applyFill="1" applyBorder="1" applyAlignment="1">
      <alignment vertical="center"/>
    </xf>
    <xf numFmtId="38" fontId="2" fillId="10" borderId="21" xfId="2" applyFont="1" applyFill="1" applyBorder="1" applyAlignment="1">
      <alignment vertical="center"/>
    </xf>
    <xf numFmtId="38" fontId="1" fillId="10" borderId="23" xfId="2" applyFont="1" applyFill="1" applyBorder="1" applyAlignment="1">
      <alignment vertical="center"/>
    </xf>
    <xf numFmtId="38" fontId="2" fillId="10" borderId="23" xfId="2" applyFont="1" applyFill="1" applyBorder="1" applyAlignment="1">
      <alignment vertical="center"/>
    </xf>
    <xf numFmtId="38" fontId="1" fillId="10" borderId="56" xfId="2" applyFont="1" applyFill="1" applyBorder="1" applyAlignment="1">
      <alignment vertical="center"/>
    </xf>
    <xf numFmtId="38" fontId="1" fillId="10" borderId="62" xfId="2" applyFont="1" applyFill="1" applyBorder="1" applyAlignment="1">
      <alignment vertical="center"/>
    </xf>
    <xf numFmtId="38" fontId="1" fillId="4" borderId="49" xfId="2" applyFont="1" applyFill="1" applyBorder="1" applyAlignment="1">
      <alignment vertical="center"/>
    </xf>
    <xf numFmtId="38" fontId="1" fillId="4" borderId="64" xfId="2" applyFont="1" applyFill="1" applyBorder="1" applyAlignment="1">
      <alignment vertical="center"/>
    </xf>
    <xf numFmtId="38" fontId="1" fillId="4" borderId="68" xfId="2" applyFont="1" applyFill="1" applyBorder="1" applyAlignment="1">
      <alignment vertical="center"/>
    </xf>
    <xf numFmtId="38" fontId="1" fillId="0" borderId="84" xfId="2" applyFont="1" applyBorder="1" applyAlignment="1">
      <alignment vertical="center"/>
    </xf>
    <xf numFmtId="38" fontId="0" fillId="0" borderId="56" xfId="2" applyFont="1" applyBorder="1" applyAlignment="1">
      <alignment vertical="center"/>
    </xf>
    <xf numFmtId="38" fontId="2" fillId="9" borderId="95" xfId="2" applyFont="1" applyFill="1" applyBorder="1" applyAlignment="1">
      <alignment horizontal="right" vertical="center" shrinkToFit="1"/>
    </xf>
    <xf numFmtId="38" fontId="2" fillId="10" borderId="4" xfId="2" applyFont="1" applyFill="1" applyBorder="1" applyAlignment="1">
      <alignment vertical="center"/>
    </xf>
    <xf numFmtId="38" fontId="0" fillId="0" borderId="4" xfId="2" applyFont="1" applyFill="1" applyBorder="1" applyAlignment="1">
      <alignment vertical="center"/>
    </xf>
    <xf numFmtId="38" fontId="0" fillId="6" borderId="4" xfId="2" applyFont="1" applyFill="1" applyBorder="1" applyAlignment="1">
      <alignment vertical="center"/>
    </xf>
    <xf numFmtId="38" fontId="0" fillId="6" borderId="21" xfId="2" applyFont="1" applyFill="1" applyBorder="1" applyAlignment="1">
      <alignment vertical="center"/>
    </xf>
    <xf numFmtId="38" fontId="2" fillId="0" borderId="9" xfId="2" applyFont="1" applyFill="1" applyBorder="1" applyAlignment="1">
      <alignment horizontal="center" vertical="center"/>
    </xf>
    <xf numFmtId="38" fontId="2" fillId="0" borderId="80" xfId="2" applyFont="1" applyFill="1" applyBorder="1" applyAlignment="1">
      <alignment horizontal="center" vertical="center"/>
    </xf>
    <xf numFmtId="38" fontId="1" fillId="8" borderId="73" xfId="2" applyFont="1" applyFill="1" applyBorder="1" applyAlignment="1">
      <alignment vertical="center"/>
    </xf>
    <xf numFmtId="38" fontId="2" fillId="0" borderId="73" xfId="2" applyFont="1" applyFill="1" applyBorder="1" applyAlignment="1">
      <alignment horizontal="center" vertical="center"/>
    </xf>
    <xf numFmtId="38" fontId="1" fillId="6" borderId="73" xfId="2" applyFont="1" applyFill="1" applyBorder="1" applyAlignment="1">
      <alignment vertical="center"/>
    </xf>
    <xf numFmtId="38" fontId="1" fillId="9" borderId="49" xfId="2" applyFont="1" applyFill="1" applyBorder="1" applyAlignment="1">
      <alignment vertical="center"/>
    </xf>
    <xf numFmtId="38" fontId="1" fillId="9" borderId="74" xfId="2" applyFont="1" applyFill="1" applyBorder="1" applyAlignment="1">
      <alignment vertical="center"/>
    </xf>
    <xf numFmtId="38" fontId="0" fillId="0" borderId="9" xfId="2" applyFont="1" applyFill="1" applyBorder="1" applyAlignment="1">
      <alignment horizontal="center" vertical="center"/>
    </xf>
    <xf numFmtId="38" fontId="2" fillId="8" borderId="99" xfId="2" applyFont="1" applyFill="1" applyBorder="1" applyAlignment="1">
      <alignment horizontal="right" vertical="center" shrinkToFit="1"/>
    </xf>
    <xf numFmtId="38" fontId="2" fillId="9" borderId="100" xfId="2" applyFont="1" applyFill="1" applyBorder="1" applyAlignment="1">
      <alignment horizontal="right" vertical="center"/>
    </xf>
    <xf numFmtId="38" fontId="1" fillId="0" borderId="101" xfId="2" applyFont="1" applyBorder="1" applyAlignment="1">
      <alignment vertical="center"/>
    </xf>
    <xf numFmtId="38" fontId="1" fillId="0" borderId="102" xfId="2" applyFont="1" applyBorder="1" applyAlignment="1">
      <alignment vertical="center"/>
    </xf>
    <xf numFmtId="38" fontId="1" fillId="0" borderId="103" xfId="2" applyFont="1" applyBorder="1" applyAlignment="1">
      <alignment vertical="center"/>
    </xf>
    <xf numFmtId="38" fontId="0" fillId="0" borderId="4" xfId="2" applyFont="1" applyBorder="1" applyAlignment="1">
      <alignment vertical="center"/>
    </xf>
    <xf numFmtId="38" fontId="2" fillId="6" borderId="70" xfId="2" applyFont="1" applyFill="1" applyBorder="1" applyAlignment="1">
      <alignment vertical="center"/>
    </xf>
    <xf numFmtId="38" fontId="1" fillId="6" borderId="17" xfId="2" applyFont="1" applyFill="1" applyBorder="1" applyAlignment="1">
      <alignment vertical="center"/>
    </xf>
    <xf numFmtId="38" fontId="2" fillId="0" borderId="0" xfId="2" applyFont="1" applyAlignment="1">
      <alignment vertical="center"/>
    </xf>
    <xf numFmtId="38" fontId="2" fillId="2" borderId="77" xfId="2" applyFont="1" applyFill="1" applyBorder="1" applyAlignment="1">
      <alignment horizontal="center" vertical="center"/>
    </xf>
    <xf numFmtId="38" fontId="2" fillId="2" borderId="3" xfId="2" applyFont="1" applyFill="1" applyBorder="1" applyAlignment="1">
      <alignment horizontal="center" vertical="center"/>
    </xf>
    <xf numFmtId="38" fontId="2" fillId="2" borderId="6" xfId="2" applyFont="1" applyFill="1" applyBorder="1" applyAlignment="1">
      <alignment horizontal="center" vertical="center"/>
    </xf>
    <xf numFmtId="38" fontId="2" fillId="2" borderId="44" xfId="2" applyFont="1" applyFill="1" applyBorder="1" applyAlignment="1">
      <alignment horizontal="center" vertical="center"/>
    </xf>
    <xf numFmtId="38" fontId="2" fillId="2" borderId="45" xfId="2" applyFont="1" applyFill="1" applyBorder="1" applyAlignment="1">
      <alignment horizontal="center" vertical="center"/>
    </xf>
    <xf numFmtId="38" fontId="2" fillId="0" borderId="0" xfId="2" applyFont="1" applyBorder="1" applyAlignment="1">
      <alignment vertical="center"/>
    </xf>
    <xf numFmtId="38" fontId="2" fillId="0" borderId="8" xfId="2" applyFont="1" applyBorder="1" applyAlignment="1">
      <alignment horizontal="center" vertical="center"/>
    </xf>
    <xf numFmtId="38" fontId="2" fillId="0" borderId="9" xfId="2" applyFont="1" applyBorder="1" applyAlignment="1">
      <alignment vertical="center"/>
    </xf>
    <xf numFmtId="38" fontId="2" fillId="0" borderId="9" xfId="2" applyFont="1" applyBorder="1" applyAlignment="1">
      <alignment vertical="center" shrinkToFit="1"/>
    </xf>
    <xf numFmtId="38" fontId="2" fillId="0" borderId="9" xfId="2" applyFont="1" applyBorder="1" applyAlignment="1" applyProtection="1">
      <alignment vertical="center"/>
      <protection locked="0"/>
    </xf>
    <xf numFmtId="38" fontId="2" fillId="0" borderId="10" xfId="2" applyFont="1" applyBorder="1" applyAlignment="1" applyProtection="1">
      <alignment vertical="center"/>
      <protection locked="0"/>
    </xf>
    <xf numFmtId="38" fontId="2" fillId="0" borderId="51" xfId="2" applyFont="1" applyFill="1" applyBorder="1" applyAlignment="1">
      <alignment vertical="center"/>
    </xf>
    <xf numFmtId="38" fontId="2" fillId="0" borderId="11" xfId="2" applyFont="1" applyBorder="1" applyAlignment="1">
      <alignment horizontal="center" vertical="center"/>
    </xf>
    <xf numFmtId="38" fontId="2" fillId="0" borderId="9" xfId="2" applyFont="1" applyBorder="1" applyAlignment="1">
      <alignment horizontal="distributed" vertical="center"/>
    </xf>
    <xf numFmtId="38" fontId="0" fillId="0" borderId="104" xfId="2" applyFont="1" applyFill="1" applyBorder="1" applyAlignment="1" applyProtection="1">
      <protection locked="0"/>
    </xf>
    <xf numFmtId="38" fontId="0" fillId="0" borderId="105" xfId="2" applyFont="1" applyFill="1" applyBorder="1" applyAlignment="1" applyProtection="1">
      <protection locked="0"/>
    </xf>
    <xf numFmtId="38" fontId="2" fillId="0" borderId="52" xfId="2" applyFont="1" applyFill="1" applyBorder="1" applyAlignment="1">
      <alignment vertical="center"/>
    </xf>
    <xf numFmtId="38" fontId="2" fillId="0" borderId="0" xfId="2" applyFont="1" applyFill="1" applyBorder="1" applyAlignment="1">
      <alignment vertical="center"/>
    </xf>
    <xf numFmtId="38" fontId="2" fillId="0" borderId="13" xfId="2" applyFont="1" applyBorder="1" applyAlignment="1">
      <alignment horizontal="center" vertical="center"/>
    </xf>
    <xf numFmtId="38" fontId="2" fillId="0" borderId="4" xfId="2" applyFont="1" applyBorder="1" applyAlignment="1">
      <alignment vertical="center"/>
    </xf>
    <xf numFmtId="38" fontId="2" fillId="0" borderId="4" xfId="2" applyFont="1" applyBorder="1" applyAlignment="1">
      <alignment vertical="center" shrinkToFit="1"/>
    </xf>
    <xf numFmtId="38" fontId="2" fillId="0" borderId="4" xfId="2" applyFont="1" applyBorder="1" applyAlignment="1" applyProtection="1">
      <alignment vertical="center"/>
      <protection locked="0"/>
    </xf>
    <xf numFmtId="38" fontId="2" fillId="0" borderId="85" xfId="2" applyFont="1" applyBorder="1" applyAlignment="1" applyProtection="1">
      <alignment vertical="center"/>
      <protection locked="0"/>
    </xf>
    <xf numFmtId="38" fontId="2" fillId="0" borderId="79" xfId="2" applyFont="1" applyFill="1" applyBorder="1" applyAlignment="1">
      <alignment vertical="center"/>
    </xf>
    <xf numFmtId="38" fontId="2" fillId="0" borderId="14" xfId="2" applyFont="1" applyBorder="1" applyAlignment="1">
      <alignment horizontal="center" vertical="center"/>
    </xf>
    <xf numFmtId="38" fontId="2" fillId="0" borderId="4" xfId="2" applyFont="1" applyBorder="1" applyAlignment="1">
      <alignment horizontal="distributed" vertical="center"/>
    </xf>
    <xf numFmtId="38" fontId="2" fillId="0" borderId="54" xfId="2" applyFont="1" applyFill="1" applyBorder="1" applyAlignment="1">
      <alignment vertical="center"/>
    </xf>
    <xf numFmtId="38" fontId="2" fillId="0" borderId="0" xfId="2" applyFont="1" applyFill="1" applyBorder="1" applyAlignment="1">
      <alignment horizontal="center" vertical="center"/>
    </xf>
    <xf numFmtId="38" fontId="2" fillId="0" borderId="21" xfId="2" applyFont="1" applyBorder="1" applyAlignment="1" applyProtection="1">
      <alignment vertical="center"/>
      <protection locked="0"/>
    </xf>
    <xf numFmtId="38" fontId="2" fillId="0" borderId="53" xfId="2" applyFont="1" applyFill="1" applyBorder="1" applyAlignment="1">
      <alignment vertical="center"/>
    </xf>
    <xf numFmtId="49" fontId="2" fillId="0" borderId="0" xfId="2" applyNumberFormat="1" applyFont="1" applyFill="1" applyBorder="1" applyAlignment="1">
      <alignment vertical="center"/>
    </xf>
    <xf numFmtId="38" fontId="0" fillId="0" borderId="4" xfId="2" applyFont="1" applyFill="1" applyBorder="1" applyAlignment="1" applyProtection="1">
      <alignment vertical="center"/>
      <protection locked="0"/>
    </xf>
    <xf numFmtId="38" fontId="2" fillId="0" borderId="4" xfId="2" applyFont="1" applyFill="1" applyBorder="1" applyAlignment="1" applyProtection="1">
      <alignment vertical="center"/>
      <protection locked="0"/>
    </xf>
    <xf numFmtId="38" fontId="2" fillId="0" borderId="21" xfId="2" applyFont="1" applyFill="1" applyBorder="1" applyAlignment="1" applyProtection="1">
      <alignment vertical="center"/>
      <protection locked="0"/>
    </xf>
    <xf numFmtId="38" fontId="2" fillId="0" borderId="55" xfId="2" applyFont="1" applyBorder="1" applyAlignment="1">
      <alignment horizontal="center" vertical="center"/>
    </xf>
    <xf numFmtId="38" fontId="2" fillId="0" borderId="23" xfId="2" applyFont="1" applyBorder="1" applyAlignment="1">
      <alignment vertical="center"/>
    </xf>
    <xf numFmtId="38" fontId="2" fillId="0" borderId="23" xfId="2" applyFont="1" applyBorder="1" applyAlignment="1">
      <alignment horizontal="distributed" vertical="center"/>
    </xf>
    <xf numFmtId="38" fontId="2" fillId="0" borderId="57" xfId="2" applyFont="1" applyFill="1" applyBorder="1" applyAlignment="1">
      <alignment vertical="center"/>
    </xf>
    <xf numFmtId="38" fontId="2" fillId="0" borderId="70" xfId="2" applyFont="1" applyBorder="1" applyAlignment="1">
      <alignment vertical="center" shrinkToFit="1"/>
    </xf>
    <xf numFmtId="38" fontId="2" fillId="3" borderId="58" xfId="2" applyFont="1" applyFill="1" applyBorder="1" applyAlignment="1">
      <alignment horizontal="center" vertical="center"/>
    </xf>
    <xf numFmtId="38" fontId="2" fillId="3" borderId="25" xfId="2" applyFont="1" applyFill="1" applyBorder="1" applyAlignment="1">
      <alignment horizontal="center" vertical="center"/>
    </xf>
    <xf numFmtId="38" fontId="2" fillId="3" borderId="25" xfId="2" applyFont="1" applyFill="1" applyBorder="1" applyAlignment="1">
      <alignment vertical="center"/>
    </xf>
    <xf numFmtId="38" fontId="2" fillId="3" borderId="59" xfId="2" applyFont="1" applyFill="1" applyBorder="1" applyAlignment="1">
      <alignment vertical="center"/>
    </xf>
    <xf numFmtId="38" fontId="2" fillId="3" borderId="60" xfId="2" applyFont="1" applyFill="1" applyBorder="1" applyAlignment="1">
      <alignment vertical="center"/>
    </xf>
    <xf numFmtId="38" fontId="0" fillId="0" borderId="21" xfId="2" applyFont="1" applyBorder="1" applyAlignment="1" applyProtection="1">
      <alignment vertical="center"/>
      <protection locked="0"/>
    </xf>
    <xf numFmtId="38" fontId="2" fillId="0" borderId="76" xfId="2" applyFont="1" applyFill="1" applyBorder="1" applyAlignment="1">
      <alignment vertical="center"/>
    </xf>
    <xf numFmtId="38" fontId="2" fillId="0" borderId="61" xfId="2" applyFont="1" applyBorder="1" applyAlignment="1">
      <alignment horizontal="center" vertical="center"/>
    </xf>
    <xf numFmtId="38" fontId="2" fillId="0" borderId="23" xfId="2" applyFont="1" applyBorder="1" applyAlignment="1">
      <alignment vertical="center" shrinkToFit="1"/>
    </xf>
    <xf numFmtId="38" fontId="2" fillId="0" borderId="23" xfId="2" applyFont="1" applyBorder="1" applyAlignment="1" applyProtection="1">
      <alignment vertical="center"/>
      <protection locked="0"/>
    </xf>
    <xf numFmtId="38" fontId="0" fillId="0" borderId="56" xfId="2" applyFont="1" applyBorder="1" applyAlignment="1" applyProtection="1">
      <alignment vertical="center"/>
      <protection locked="0"/>
    </xf>
    <xf numFmtId="38" fontId="2" fillId="3" borderId="63" xfId="2" applyFont="1" applyFill="1" applyBorder="1" applyAlignment="1">
      <alignment horizontal="center" vertical="center"/>
    </xf>
    <xf numFmtId="38" fontId="2" fillId="3" borderId="51" xfId="2" applyFont="1" applyFill="1" applyBorder="1" applyAlignment="1">
      <alignment vertical="center"/>
    </xf>
    <xf numFmtId="38" fontId="2" fillId="10" borderId="51" xfId="2" applyFont="1" applyFill="1" applyBorder="1" applyAlignment="1">
      <alignment vertical="center"/>
    </xf>
    <xf numFmtId="38" fontId="2" fillId="10" borderId="53" xfId="2" applyFont="1" applyFill="1" applyBorder="1" applyAlignment="1">
      <alignment vertical="center"/>
    </xf>
    <xf numFmtId="38" fontId="2" fillId="0" borderId="92" xfId="2" applyFont="1" applyFill="1" applyBorder="1" applyAlignment="1">
      <alignment vertical="center"/>
    </xf>
    <xf numFmtId="38" fontId="2" fillId="10" borderId="62" xfId="2" applyFont="1" applyFill="1" applyBorder="1" applyAlignment="1">
      <alignment vertical="center"/>
    </xf>
    <xf numFmtId="38" fontId="2" fillId="3" borderId="39" xfId="2" applyFont="1" applyFill="1" applyBorder="1" applyAlignment="1">
      <alignment vertical="center"/>
    </xf>
    <xf numFmtId="38" fontId="2" fillId="0" borderId="98" xfId="2" applyFont="1" applyBorder="1" applyAlignment="1">
      <alignment vertical="center"/>
    </xf>
    <xf numFmtId="38" fontId="2" fillId="7" borderId="8" xfId="2" applyFont="1" applyFill="1" applyBorder="1" applyAlignment="1">
      <alignment horizontal="center" vertical="center"/>
    </xf>
    <xf numFmtId="38" fontId="2" fillId="7" borderId="9" xfId="2" applyFont="1" applyFill="1" applyBorder="1" applyAlignment="1">
      <alignment horizontal="right" vertical="center"/>
    </xf>
    <xf numFmtId="38" fontId="2" fillId="7" borderId="9" xfId="2" applyFont="1" applyFill="1" applyBorder="1" applyAlignment="1">
      <alignment horizontal="center" vertical="distributed"/>
    </xf>
    <xf numFmtId="38" fontId="2" fillId="7" borderId="13" xfId="2" applyFont="1" applyFill="1" applyBorder="1" applyAlignment="1">
      <alignment horizontal="center" vertical="center"/>
    </xf>
    <xf numFmtId="38" fontId="2" fillId="7" borderId="4" xfId="2" applyFont="1" applyFill="1" applyBorder="1" applyAlignment="1">
      <alignment horizontal="right" vertical="center"/>
    </xf>
    <xf numFmtId="38" fontId="2" fillId="7" borderId="4" xfId="2" applyFont="1" applyFill="1" applyBorder="1" applyAlignment="1">
      <alignment horizontal="center" vertical="distributed"/>
    </xf>
    <xf numFmtId="38" fontId="2" fillId="7" borderId="61" xfId="2" applyFont="1" applyFill="1" applyBorder="1" applyAlignment="1">
      <alignment horizontal="center" vertical="center"/>
    </xf>
    <xf numFmtId="38" fontId="2" fillId="7" borderId="23" xfId="2" applyFont="1" applyFill="1" applyBorder="1" applyAlignment="1">
      <alignment horizontal="right" vertical="center"/>
    </xf>
    <xf numFmtId="38" fontId="2" fillId="7" borderId="23" xfId="2" applyFont="1" applyFill="1" applyBorder="1" applyAlignment="1">
      <alignment horizontal="center" vertical="distributed"/>
    </xf>
    <xf numFmtId="38" fontId="2" fillId="0" borderId="52" xfId="2" applyFont="1" applyBorder="1" applyAlignment="1">
      <alignment vertical="center"/>
    </xf>
    <xf numFmtId="38" fontId="2" fillId="0" borderId="54" xfId="2" applyFont="1" applyBorder="1" applyAlignment="1">
      <alignment vertical="center"/>
    </xf>
    <xf numFmtId="38" fontId="2" fillId="0" borderId="57" xfId="2" applyFont="1" applyBorder="1" applyAlignment="1">
      <alignment vertical="center"/>
    </xf>
    <xf numFmtId="38" fontId="2" fillId="0" borderId="101" xfId="2" applyFont="1" applyBorder="1" applyAlignment="1">
      <alignment vertical="center"/>
    </xf>
    <xf numFmtId="38" fontId="2" fillId="0" borderId="102" xfId="2" applyFont="1" applyBorder="1" applyAlignment="1">
      <alignment vertical="center"/>
    </xf>
    <xf numFmtId="38" fontId="2" fillId="0" borderId="82" xfId="2" applyFont="1" applyBorder="1" applyAlignment="1">
      <alignment vertical="center"/>
    </xf>
    <xf numFmtId="38" fontId="2" fillId="0" borderId="103" xfId="2" applyFont="1" applyBorder="1" applyAlignment="1">
      <alignment vertical="center"/>
    </xf>
    <xf numFmtId="38" fontId="2" fillId="0" borderId="90" xfId="2" applyFont="1" applyBorder="1" applyAlignment="1">
      <alignment vertical="center"/>
    </xf>
    <xf numFmtId="38" fontId="2" fillId="0" borderId="62" xfId="2" applyFont="1" applyFill="1" applyBorder="1" applyAlignment="1">
      <alignment vertical="center"/>
    </xf>
    <xf numFmtId="38" fontId="2" fillId="4" borderId="25" xfId="2" applyFont="1" applyFill="1" applyBorder="1" applyAlignment="1">
      <alignment vertical="center"/>
    </xf>
    <xf numFmtId="38" fontId="2" fillId="4" borderId="60" xfId="2" applyFont="1" applyFill="1" applyBorder="1" applyAlignment="1">
      <alignment vertical="center"/>
    </xf>
    <xf numFmtId="38" fontId="2" fillId="4" borderId="9" xfId="2" applyFont="1" applyFill="1" applyBorder="1" applyAlignment="1" applyProtection="1">
      <alignment vertical="center"/>
      <protection locked="0"/>
    </xf>
    <xf numFmtId="38" fontId="2" fillId="4" borderId="80" xfId="2" applyFont="1" applyFill="1" applyBorder="1" applyAlignment="1">
      <alignment vertical="center"/>
    </xf>
    <xf numFmtId="38" fontId="2" fillId="4" borderId="25" xfId="2" applyFont="1" applyFill="1" applyBorder="1" applyAlignment="1" applyProtection="1">
      <alignment vertical="center"/>
      <protection locked="0"/>
    </xf>
    <xf numFmtId="38" fontId="2" fillId="8" borderId="73" xfId="2" applyFont="1" applyFill="1" applyBorder="1" applyAlignment="1">
      <alignment vertical="center"/>
    </xf>
    <xf numFmtId="38" fontId="2" fillId="4" borderId="88" xfId="2" applyFont="1" applyFill="1" applyBorder="1" applyAlignment="1">
      <alignment vertical="center"/>
    </xf>
    <xf numFmtId="38" fontId="2" fillId="4" borderId="93" xfId="2" applyFont="1" applyFill="1" applyBorder="1" applyAlignment="1">
      <alignment vertical="center"/>
    </xf>
    <xf numFmtId="38" fontId="2" fillId="4" borderId="66" xfId="2" applyFont="1" applyFill="1" applyBorder="1" applyAlignment="1">
      <alignment vertical="center"/>
    </xf>
    <xf numFmtId="38" fontId="2" fillId="6" borderId="70" xfId="2" applyFont="1" applyFill="1" applyBorder="1" applyAlignment="1" applyProtection="1">
      <alignment vertical="center"/>
      <protection locked="0"/>
    </xf>
    <xf numFmtId="38" fontId="0" fillId="6" borderId="70" xfId="2" applyFont="1" applyFill="1" applyBorder="1" applyAlignment="1" applyProtection="1">
      <alignment vertical="center"/>
      <protection locked="0"/>
    </xf>
    <xf numFmtId="38" fontId="0" fillId="6" borderId="81" xfId="2" applyFont="1" applyFill="1" applyBorder="1" applyAlignment="1" applyProtection="1">
      <alignment vertical="center"/>
      <protection locked="0"/>
    </xf>
    <xf numFmtId="38" fontId="2" fillId="6" borderId="92" xfId="2" applyFont="1" applyFill="1" applyBorder="1" applyAlignment="1">
      <alignment vertical="center"/>
    </xf>
    <xf numFmtId="38" fontId="0" fillId="6" borderId="85" xfId="2" applyFont="1" applyFill="1" applyBorder="1" applyAlignment="1" applyProtection="1">
      <alignment vertical="center"/>
      <protection locked="0"/>
    </xf>
    <xf numFmtId="38" fontId="2" fillId="6" borderId="17" xfId="2" applyFont="1" applyFill="1" applyBorder="1" applyAlignment="1">
      <alignment vertical="center"/>
    </xf>
    <xf numFmtId="38" fontId="2" fillId="9" borderId="49" xfId="2" applyFont="1" applyFill="1" applyBorder="1" applyAlignment="1">
      <alignment vertical="center"/>
    </xf>
    <xf numFmtId="38" fontId="2" fillId="9" borderId="74" xfId="2" applyFont="1" applyFill="1" applyBorder="1" applyAlignment="1">
      <alignment vertical="center"/>
    </xf>
    <xf numFmtId="38" fontId="2" fillId="6" borderId="88" xfId="2" applyFont="1" applyFill="1" applyBorder="1" applyAlignment="1">
      <alignment vertical="center"/>
    </xf>
    <xf numFmtId="38" fontId="2" fillId="6" borderId="89" xfId="2" applyFont="1" applyFill="1" applyBorder="1" applyAlignment="1">
      <alignment vertical="center"/>
    </xf>
    <xf numFmtId="38" fontId="2" fillId="6" borderId="78" xfId="2" applyFont="1" applyFill="1" applyBorder="1" applyAlignment="1">
      <alignment vertical="center"/>
    </xf>
    <xf numFmtId="38" fontId="2" fillId="3" borderId="69" xfId="2" applyFont="1" applyFill="1" applyBorder="1" applyAlignment="1">
      <alignment horizontal="center" vertical="center"/>
    </xf>
    <xf numFmtId="38" fontId="2" fillId="3" borderId="27" xfId="2" applyFont="1" applyFill="1" applyBorder="1" applyAlignment="1">
      <alignment horizontal="center" vertical="center"/>
    </xf>
    <xf numFmtId="38" fontId="2" fillId="3" borderId="27" xfId="2" applyFont="1" applyFill="1" applyBorder="1" applyAlignment="1">
      <alignment vertical="center"/>
    </xf>
    <xf numFmtId="38" fontId="2" fillId="3" borderId="43" xfId="2" applyFont="1" applyFill="1" applyBorder="1" applyAlignment="1">
      <alignment vertical="center"/>
    </xf>
    <xf numFmtId="38" fontId="2" fillId="3" borderId="46" xfId="2" applyFont="1" applyFill="1" applyBorder="1" applyAlignment="1">
      <alignment vertical="center"/>
    </xf>
    <xf numFmtId="38" fontId="2" fillId="0" borderId="30" xfId="2" applyFont="1" applyFill="1" applyBorder="1" applyAlignment="1">
      <alignment horizontal="center" vertical="center"/>
    </xf>
    <xf numFmtId="38" fontId="2" fillId="0" borderId="30" xfId="2" applyFont="1" applyFill="1" applyBorder="1" applyAlignment="1">
      <alignment vertical="center"/>
    </xf>
    <xf numFmtId="38" fontId="2" fillId="0" borderId="96" xfId="2" applyFont="1" applyBorder="1" applyAlignment="1">
      <alignment vertical="center"/>
    </xf>
    <xf numFmtId="38" fontId="2" fillId="0" borderId="0" xfId="2" applyFont="1" applyFill="1" applyBorder="1" applyAlignment="1">
      <alignment horizontal="right" vertical="center" shrinkToFit="1"/>
    </xf>
    <xf numFmtId="38" fontId="2" fillId="0" borderId="10" xfId="2" applyFont="1" applyBorder="1" applyAlignment="1">
      <alignment vertical="center" shrinkToFit="1"/>
    </xf>
    <xf numFmtId="38" fontId="0" fillId="0" borderId="10" xfId="2" applyFont="1" applyFill="1" applyBorder="1" applyAlignment="1" applyProtection="1">
      <protection locked="0"/>
    </xf>
    <xf numFmtId="38" fontId="0" fillId="0" borderId="9" xfId="2" applyFont="1" applyFill="1" applyBorder="1" applyAlignment="1" applyProtection="1">
      <protection locked="0"/>
    </xf>
    <xf numFmtId="38" fontId="0" fillId="0" borderId="106" xfId="2" applyFont="1" applyFill="1" applyBorder="1" applyAlignment="1" applyProtection="1">
      <protection locked="0"/>
    </xf>
    <xf numFmtId="38" fontId="0" fillId="0" borderId="107" xfId="2" applyFont="1" applyFill="1" applyBorder="1" applyAlignment="1" applyProtection="1">
      <protection locked="0"/>
    </xf>
    <xf numFmtId="38" fontId="2" fillId="0" borderId="21" xfId="2" applyFont="1" applyBorder="1" applyAlignment="1">
      <alignment vertical="center" shrinkToFit="1"/>
    </xf>
    <xf numFmtId="38" fontId="0" fillId="0" borderId="21" xfId="2" applyFont="1" applyFill="1" applyBorder="1" applyAlignment="1" applyProtection="1">
      <protection locked="0"/>
    </xf>
    <xf numFmtId="38" fontId="0" fillId="0" borderId="4" xfId="2" applyFont="1" applyFill="1" applyBorder="1" applyAlignment="1" applyProtection="1">
      <protection locked="0"/>
    </xf>
    <xf numFmtId="38" fontId="0" fillId="0" borderId="108" xfId="2" applyFont="1" applyFill="1" applyBorder="1" applyAlignment="1" applyProtection="1">
      <protection locked="0"/>
    </xf>
    <xf numFmtId="38" fontId="0" fillId="0" borderId="109" xfId="2" applyFont="1" applyFill="1" applyBorder="1" applyAlignment="1" applyProtection="1">
      <protection locked="0"/>
    </xf>
    <xf numFmtId="38" fontId="0" fillId="0" borderId="110" xfId="2" applyFont="1" applyFill="1" applyBorder="1" applyAlignment="1" applyProtection="1">
      <protection locked="0"/>
    </xf>
    <xf numFmtId="38" fontId="0" fillId="0" borderId="49" xfId="2" applyFont="1" applyFill="1" applyBorder="1" applyAlignment="1" applyProtection="1">
      <protection locked="0"/>
    </xf>
    <xf numFmtId="38" fontId="0" fillId="0" borderId="111" xfId="2" applyFont="1" applyFill="1" applyBorder="1" applyAlignment="1" applyProtection="1">
      <protection locked="0"/>
    </xf>
    <xf numFmtId="38" fontId="2" fillId="0" borderId="85" xfId="2" applyFont="1" applyBorder="1" applyAlignment="1">
      <alignment vertical="center" shrinkToFit="1"/>
    </xf>
    <xf numFmtId="38" fontId="2" fillId="3" borderId="35" xfId="2" applyFont="1" applyFill="1" applyBorder="1" applyAlignment="1">
      <alignment vertical="center"/>
    </xf>
    <xf numFmtId="38" fontId="2" fillId="0" borderId="21" xfId="2" applyFont="1" applyBorder="1" applyAlignment="1">
      <alignment horizontal="distributed" vertical="center"/>
    </xf>
    <xf numFmtId="38" fontId="2" fillId="0" borderId="56" xfId="2" applyFont="1" applyBorder="1" applyAlignment="1">
      <alignment vertical="center" shrinkToFit="1"/>
    </xf>
    <xf numFmtId="38" fontId="0" fillId="0" borderId="67" xfId="2" applyFont="1" applyFill="1" applyBorder="1" applyAlignment="1" applyProtection="1">
      <protection locked="0"/>
    </xf>
    <xf numFmtId="38" fontId="2" fillId="3" borderId="59" xfId="2" applyFont="1" applyFill="1" applyBorder="1" applyAlignment="1">
      <alignment horizontal="center" vertical="center"/>
    </xf>
    <xf numFmtId="38" fontId="2" fillId="3" borderId="36" xfId="2" applyFont="1" applyFill="1" applyBorder="1" applyAlignment="1">
      <alignment vertical="center"/>
    </xf>
    <xf numFmtId="38" fontId="2" fillId="0" borderId="10" xfId="2" applyFont="1" applyBorder="1" applyAlignment="1">
      <alignment horizontal="distributed" vertical="center"/>
    </xf>
    <xf numFmtId="38" fontId="2" fillId="0" borderId="56" xfId="2" applyFont="1" applyBorder="1" applyAlignment="1">
      <alignment horizontal="distributed" vertical="center"/>
    </xf>
    <xf numFmtId="38" fontId="2" fillId="7" borderId="10" xfId="2" applyFont="1" applyFill="1" applyBorder="1" applyAlignment="1">
      <alignment horizontal="center" vertical="distributed"/>
    </xf>
    <xf numFmtId="38" fontId="2" fillId="7" borderId="21" xfId="2" applyFont="1" applyFill="1" applyBorder="1" applyAlignment="1">
      <alignment horizontal="center" vertical="distributed"/>
    </xf>
    <xf numFmtId="38" fontId="2" fillId="7" borderId="56" xfId="2" applyFont="1" applyFill="1" applyBorder="1" applyAlignment="1">
      <alignment horizontal="center" vertical="distributed"/>
    </xf>
    <xf numFmtId="38" fontId="2" fillId="8" borderId="63" xfId="2" applyFont="1" applyFill="1" applyBorder="1" applyAlignment="1">
      <alignment horizontal="right" vertical="center" shrinkToFit="1"/>
    </xf>
    <xf numFmtId="38" fontId="2" fillId="0" borderId="25" xfId="2" applyFont="1" applyFill="1" applyBorder="1" applyAlignment="1">
      <alignment horizontal="center" vertical="center"/>
    </xf>
    <xf numFmtId="38" fontId="2" fillId="0" borderId="71" xfId="2" applyFont="1" applyFill="1" applyBorder="1" applyAlignment="1">
      <alignment horizontal="center" vertical="center"/>
    </xf>
    <xf numFmtId="38" fontId="2" fillId="8" borderId="112" xfId="2" applyFont="1" applyFill="1" applyBorder="1" applyAlignment="1">
      <alignment horizontal="right" vertical="center"/>
    </xf>
    <xf numFmtId="38" fontId="2" fillId="4" borderId="70" xfId="2" applyFont="1" applyFill="1" applyBorder="1" applyAlignment="1" applyProtection="1">
      <alignment vertical="center"/>
      <protection locked="0"/>
    </xf>
    <xf numFmtId="38" fontId="2" fillId="4" borderId="81" xfId="2" applyFont="1" applyFill="1" applyBorder="1" applyAlignment="1">
      <alignment vertical="center"/>
    </xf>
    <xf numFmtId="38" fontId="2" fillId="4" borderId="52" xfId="2" applyFont="1" applyFill="1" applyBorder="1" applyAlignment="1">
      <alignment vertical="center"/>
    </xf>
    <xf numFmtId="38" fontId="2" fillId="8" borderId="113" xfId="2" applyFont="1" applyFill="1" applyBorder="1" applyAlignment="1">
      <alignment horizontal="right" vertical="center"/>
    </xf>
    <xf numFmtId="38" fontId="2" fillId="8" borderId="23" xfId="2" applyFont="1" applyFill="1" applyBorder="1" applyAlignment="1">
      <alignment vertical="center"/>
    </xf>
    <xf numFmtId="38" fontId="2" fillId="8" borderId="114" xfId="2" applyFont="1" applyFill="1" applyBorder="1" applyAlignment="1">
      <alignment vertical="center"/>
    </xf>
    <xf numFmtId="38" fontId="2" fillId="9" borderId="63" xfId="2" applyFont="1" applyFill="1" applyBorder="1" applyAlignment="1">
      <alignment horizontal="right" vertical="center" shrinkToFit="1"/>
    </xf>
    <xf numFmtId="38" fontId="2" fillId="6" borderId="25" xfId="2" applyFont="1" applyFill="1" applyBorder="1" applyAlignment="1" applyProtection="1">
      <alignment vertical="center"/>
      <protection locked="0"/>
    </xf>
    <xf numFmtId="38" fontId="0" fillId="6" borderId="25" xfId="2" applyFont="1" applyFill="1" applyBorder="1" applyAlignment="1" applyProtection="1">
      <alignment vertical="center"/>
      <protection locked="0"/>
    </xf>
    <xf numFmtId="38" fontId="0" fillId="6" borderId="71" xfId="2" applyFont="1" applyFill="1" applyBorder="1" applyAlignment="1" applyProtection="1">
      <alignment vertical="center"/>
      <protection locked="0"/>
    </xf>
    <xf numFmtId="38" fontId="2" fillId="6" borderId="60" xfId="2" applyFont="1" applyFill="1" applyBorder="1" applyAlignment="1">
      <alignment vertical="center"/>
    </xf>
    <xf numFmtId="38" fontId="2" fillId="9" borderId="112" xfId="2" applyFont="1" applyFill="1" applyBorder="1" applyAlignment="1">
      <alignment horizontal="right" vertical="center" shrinkToFit="1"/>
    </xf>
    <xf numFmtId="38" fontId="2" fillId="6" borderId="81" xfId="2" applyFont="1" applyFill="1" applyBorder="1" applyAlignment="1">
      <alignment vertical="center"/>
    </xf>
    <xf numFmtId="38" fontId="2" fillId="3" borderId="43" xfId="2" applyFont="1" applyFill="1" applyBorder="1" applyAlignment="1">
      <alignment horizontal="center" vertical="center"/>
    </xf>
    <xf numFmtId="38" fontId="2" fillId="3" borderId="37" xfId="2" applyFont="1" applyFill="1" applyBorder="1" applyAlignment="1">
      <alignment vertical="center"/>
    </xf>
    <xf numFmtId="38" fontId="2" fillId="4" borderId="48" xfId="2" applyFont="1" applyFill="1" applyBorder="1" applyAlignment="1" applyProtection="1">
      <alignment vertical="center"/>
      <protection locked="0"/>
    </xf>
    <xf numFmtId="38" fontId="2" fillId="4" borderId="64" xfId="2" applyFont="1" applyFill="1" applyBorder="1" applyAlignment="1">
      <alignment vertical="center"/>
    </xf>
    <xf numFmtId="38" fontId="2" fillId="4" borderId="49" xfId="2" applyFont="1" applyFill="1" applyBorder="1" applyAlignment="1">
      <alignment vertical="center"/>
    </xf>
    <xf numFmtId="38" fontId="2" fillId="4" borderId="67" xfId="2" applyFont="1" applyFill="1" applyBorder="1" applyAlignment="1">
      <alignment vertical="center"/>
    </xf>
    <xf numFmtId="38" fontId="2" fillId="4" borderId="68" xfId="2" applyFont="1" applyFill="1" applyBorder="1" applyAlignment="1">
      <alignment vertical="center"/>
    </xf>
    <xf numFmtId="38" fontId="2" fillId="6" borderId="73" xfId="2" applyFont="1" applyFill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2" fillId="9" borderId="36" xfId="2" applyFont="1" applyFill="1" applyBorder="1" applyAlignment="1">
      <alignment horizontal="right" vertical="center" shrinkToFit="1"/>
    </xf>
    <xf numFmtId="38" fontId="2" fillId="8" borderId="36" xfId="2" applyFont="1" applyFill="1" applyBorder="1" applyAlignment="1">
      <alignment horizontal="right" vertical="center" shrinkToFit="1"/>
    </xf>
    <xf numFmtId="38" fontId="6" fillId="2" borderId="58" xfId="2" applyFont="1" applyFill="1" applyBorder="1" applyAlignment="1">
      <alignment vertical="center"/>
    </xf>
    <xf numFmtId="38" fontId="7" fillId="2" borderId="25" xfId="2" applyFont="1" applyFill="1" applyBorder="1" applyAlignment="1">
      <alignment vertical="center"/>
    </xf>
    <xf numFmtId="38" fontId="2" fillId="2" borderId="48" xfId="2" applyFont="1" applyFill="1" applyBorder="1" applyAlignment="1">
      <alignment horizontal="center" vertical="center"/>
    </xf>
    <xf numFmtId="38" fontId="2" fillId="2" borderId="25" xfId="2" applyFont="1" applyFill="1" applyBorder="1" applyAlignment="1">
      <alignment horizontal="center" vertical="center"/>
    </xf>
    <xf numFmtId="38" fontId="2" fillId="2" borderId="59" xfId="2" applyFont="1" applyFill="1" applyBorder="1" applyAlignment="1">
      <alignment horizontal="center" vertical="center"/>
    </xf>
    <xf numFmtId="38" fontId="2" fillId="2" borderId="39" xfId="2" applyFont="1" applyFill="1" applyBorder="1" applyAlignment="1">
      <alignment horizontal="center" vertical="center"/>
    </xf>
    <xf numFmtId="38" fontId="2" fillId="7" borderId="11" xfId="2" applyFont="1" applyFill="1" applyBorder="1" applyAlignment="1">
      <alignment horizontal="center" vertical="center"/>
    </xf>
    <xf numFmtId="38" fontId="2" fillId="7" borderId="14" xfId="2" applyFont="1" applyFill="1" applyBorder="1" applyAlignment="1">
      <alignment horizontal="center" vertical="center"/>
    </xf>
    <xf numFmtId="38" fontId="2" fillId="7" borderId="55" xfId="2" applyFont="1" applyFill="1" applyBorder="1" applyAlignment="1">
      <alignment horizontal="center" vertical="center"/>
    </xf>
    <xf numFmtId="38" fontId="2" fillId="0" borderId="51" xfId="2" applyFont="1" applyBorder="1" applyAlignment="1">
      <alignment vertical="center"/>
    </xf>
    <xf numFmtId="38" fontId="2" fillId="0" borderId="53" xfId="2" applyFont="1" applyBorder="1" applyAlignment="1">
      <alignment vertical="center"/>
    </xf>
    <xf numFmtId="38" fontId="2" fillId="0" borderId="62" xfId="2" applyFont="1" applyBorder="1" applyAlignment="1">
      <alignment vertical="center"/>
    </xf>
    <xf numFmtId="38" fontId="0" fillId="0" borderId="39" xfId="2" applyFont="1" applyFill="1" applyBorder="1" applyAlignment="1">
      <alignment horizontal="center" vertical="center"/>
    </xf>
    <xf numFmtId="38" fontId="2" fillId="4" borderId="39" xfId="2" applyFont="1" applyFill="1" applyBorder="1" applyAlignment="1">
      <alignment vertical="center"/>
    </xf>
    <xf numFmtId="38" fontId="2" fillId="4" borderId="51" xfId="2" applyFont="1" applyFill="1" applyBorder="1" applyAlignment="1">
      <alignment vertical="center"/>
    </xf>
    <xf numFmtId="38" fontId="2" fillId="4" borderId="115" xfId="2" applyFont="1" applyFill="1" applyBorder="1" applyAlignment="1">
      <alignment vertical="center"/>
    </xf>
    <xf numFmtId="38" fontId="2" fillId="6" borderId="39" xfId="2" applyFont="1" applyFill="1" applyBorder="1" applyAlignment="1">
      <alignment vertical="center"/>
    </xf>
    <xf numFmtId="38" fontId="2" fillId="6" borderId="76" xfId="2" applyFont="1" applyFill="1" applyBorder="1" applyAlignment="1">
      <alignment vertical="center"/>
    </xf>
    <xf numFmtId="38" fontId="2" fillId="6" borderId="116" xfId="2" applyFont="1" applyFill="1" applyBorder="1" applyAlignment="1">
      <alignment vertical="center"/>
    </xf>
    <xf numFmtId="38" fontId="2" fillId="0" borderId="91" xfId="2" applyFont="1" applyBorder="1" applyAlignment="1">
      <alignment vertical="center"/>
    </xf>
    <xf numFmtId="38" fontId="2" fillId="8" borderId="58" xfId="2" applyFont="1" applyFill="1" applyBorder="1" applyAlignment="1">
      <alignment horizontal="right" vertical="center" shrinkToFit="1"/>
    </xf>
    <xf numFmtId="38" fontId="2" fillId="8" borderId="15" xfId="2" applyFont="1" applyFill="1" applyBorder="1" applyAlignment="1">
      <alignment horizontal="right" vertical="center"/>
    </xf>
    <xf numFmtId="38" fontId="2" fillId="8" borderId="18" xfId="2" applyFont="1" applyFill="1" applyBorder="1" applyAlignment="1">
      <alignment horizontal="right" vertical="center"/>
    </xf>
    <xf numFmtId="38" fontId="2" fillId="9" borderId="58" xfId="2" applyFont="1" applyFill="1" applyBorder="1" applyAlignment="1">
      <alignment horizontal="right" vertical="center" shrinkToFit="1"/>
    </xf>
    <xf numFmtId="38" fontId="2" fillId="9" borderId="15" xfId="2" applyFont="1" applyFill="1" applyBorder="1" applyAlignment="1">
      <alignment horizontal="right" vertical="center" shrinkToFit="1"/>
    </xf>
    <xf numFmtId="38" fontId="2" fillId="9" borderId="117" xfId="2" applyFont="1" applyFill="1" applyBorder="1" applyAlignment="1">
      <alignment horizontal="right" vertical="center"/>
    </xf>
    <xf numFmtId="38" fontId="2" fillId="4" borderId="9" xfId="2" applyFont="1" applyFill="1" applyBorder="1" applyAlignment="1" applyProtection="1">
      <alignment vertical="center"/>
    </xf>
    <xf numFmtId="38" fontId="0" fillId="6" borderId="9" xfId="2" applyFont="1" applyFill="1" applyBorder="1" applyAlignment="1" applyProtection="1">
      <alignment vertical="center"/>
      <protection locked="0"/>
    </xf>
    <xf numFmtId="38" fontId="2" fillId="9" borderId="88" xfId="2" applyFont="1" applyFill="1" applyBorder="1" applyAlignment="1">
      <alignment vertical="center"/>
    </xf>
    <xf numFmtId="38" fontId="2" fillId="6" borderId="9" xfId="2" applyFont="1" applyFill="1" applyBorder="1" applyAlignment="1" applyProtection="1">
      <alignment vertical="center"/>
      <protection locked="0"/>
    </xf>
    <xf numFmtId="38" fontId="2" fillId="8" borderId="14" xfId="2" applyFont="1" applyFill="1" applyBorder="1" applyAlignment="1">
      <alignment horizontal="right" vertical="center"/>
    </xf>
    <xf numFmtId="38" fontId="2" fillId="8" borderId="58" xfId="2" applyFont="1" applyFill="1" applyBorder="1" applyAlignment="1">
      <alignment horizontal="right" vertical="center"/>
    </xf>
    <xf numFmtId="38" fontId="0" fillId="6" borderId="48" xfId="2" applyFont="1" applyFill="1" applyBorder="1" applyAlignment="1" applyProtection="1">
      <alignment vertical="center"/>
      <protection locked="0"/>
    </xf>
    <xf numFmtId="38" fontId="2" fillId="6" borderId="12" xfId="2" applyFont="1" applyFill="1" applyBorder="1" applyAlignment="1">
      <alignment vertical="center"/>
    </xf>
    <xf numFmtId="38" fontId="2" fillId="4" borderId="59" xfId="2" applyFont="1" applyFill="1" applyBorder="1" applyAlignment="1">
      <alignment vertical="center"/>
    </xf>
    <xf numFmtId="38" fontId="2" fillId="4" borderId="26" xfId="2" applyFont="1" applyFill="1" applyBorder="1" applyAlignment="1">
      <alignment vertical="center"/>
    </xf>
    <xf numFmtId="38" fontId="0" fillId="6" borderId="59" xfId="2" applyFont="1" applyFill="1" applyBorder="1" applyAlignment="1" applyProtection="1">
      <alignment vertical="center"/>
      <protection locked="0"/>
    </xf>
    <xf numFmtId="38" fontId="2" fillId="6" borderId="71" xfId="2" applyFont="1" applyFill="1" applyBorder="1" applyAlignment="1">
      <alignment vertical="center"/>
    </xf>
    <xf numFmtId="38" fontId="0" fillId="6" borderId="65" xfId="2" applyFont="1" applyFill="1" applyBorder="1" applyAlignment="1" applyProtection="1">
      <alignment vertical="center"/>
      <protection locked="0"/>
    </xf>
    <xf numFmtId="38" fontId="2" fillId="6" borderId="80" xfId="2" applyFont="1" applyFill="1" applyBorder="1" applyAlignment="1">
      <alignment vertical="center"/>
    </xf>
    <xf numFmtId="38" fontId="2" fillId="6" borderId="67" xfId="2" applyFont="1" applyFill="1" applyBorder="1" applyAlignment="1">
      <alignment vertical="center"/>
    </xf>
    <xf numFmtId="38" fontId="2" fillId="6" borderId="42" xfId="2" applyFont="1" applyFill="1" applyBorder="1" applyAlignment="1">
      <alignment vertical="center"/>
    </xf>
    <xf numFmtId="38" fontId="2" fillId="4" borderId="74" xfId="2" applyFont="1" applyFill="1" applyBorder="1" applyAlignment="1">
      <alignment vertical="center"/>
    </xf>
    <xf numFmtId="38" fontId="2" fillId="4" borderId="71" xfId="2" applyFont="1" applyFill="1" applyBorder="1" applyAlignment="1">
      <alignment vertical="center"/>
    </xf>
    <xf numFmtId="38" fontId="2" fillId="0" borderId="0" xfId="2" applyFont="1" applyAlignment="1">
      <alignment vertical="center"/>
    </xf>
    <xf numFmtId="38" fontId="2" fillId="6" borderId="118" xfId="2" applyFont="1" applyFill="1" applyBorder="1" applyAlignment="1">
      <alignment horizontal="center" vertical="center"/>
    </xf>
    <xf numFmtId="38" fontId="2" fillId="6" borderId="107" xfId="2" applyFont="1" applyFill="1" applyBorder="1" applyAlignment="1">
      <alignment horizontal="center" vertical="center"/>
    </xf>
    <xf numFmtId="38" fontId="2" fillId="6" borderId="99" xfId="2" applyFont="1" applyFill="1" applyBorder="1" applyAlignment="1">
      <alignment horizontal="center" vertical="center"/>
    </xf>
    <xf numFmtId="38" fontId="2" fillId="6" borderId="119" xfId="2" applyFont="1" applyFill="1" applyBorder="1" applyAlignment="1">
      <alignment horizontal="center" vertical="center"/>
    </xf>
    <xf numFmtId="38" fontId="2" fillId="6" borderId="110" xfId="2" applyFont="1" applyFill="1" applyBorder="1" applyAlignment="1">
      <alignment horizontal="center" vertical="center"/>
    </xf>
    <xf numFmtId="38" fontId="2" fillId="6" borderId="100" xfId="2" applyFont="1" applyFill="1" applyBorder="1" applyAlignment="1">
      <alignment horizontal="center" vertical="center"/>
    </xf>
    <xf numFmtId="38" fontId="7" fillId="7" borderId="101" xfId="2" applyFont="1" applyFill="1" applyBorder="1" applyAlignment="1">
      <alignment horizontal="center" vertical="center"/>
    </xf>
    <xf numFmtId="38" fontId="7" fillId="7" borderId="102" xfId="2" applyFont="1" applyFill="1" applyBorder="1" applyAlignment="1">
      <alignment horizontal="center" vertical="center"/>
    </xf>
    <xf numFmtId="38" fontId="14" fillId="0" borderId="0" xfId="1" applyNumberFormat="1" applyFill="1" applyBorder="1" applyAlignment="1">
      <alignment horizontal="left" vertical="center" wrapText="1"/>
    </xf>
    <xf numFmtId="38" fontId="2" fillId="0" borderId="0" xfId="2" applyFont="1" applyFill="1" applyBorder="1" applyAlignment="1">
      <alignment horizontal="left" vertical="center" wrapText="1"/>
    </xf>
    <xf numFmtId="38" fontId="3" fillId="0" borderId="0" xfId="2" applyFont="1" applyAlignment="1">
      <alignment horizontal="center" vertical="center"/>
    </xf>
    <xf numFmtId="58" fontId="5" fillId="0" borderId="0" xfId="2" applyNumberFormat="1" applyFont="1" applyBorder="1" applyAlignment="1" applyProtection="1">
      <alignment horizontal="center" vertical="center"/>
      <protection locked="0"/>
    </xf>
    <xf numFmtId="38" fontId="2" fillId="0" borderId="0" xfId="2" applyFont="1" applyAlignment="1">
      <alignment vertical="center"/>
    </xf>
    <xf numFmtId="38" fontId="2" fillId="0" borderId="11" xfId="2" applyFont="1" applyBorder="1" applyAlignment="1">
      <alignment horizontal="center" vertical="center" wrapText="1"/>
    </xf>
    <xf numFmtId="38" fontId="2" fillId="0" borderId="14" xfId="2" applyFont="1" applyBorder="1" applyAlignment="1">
      <alignment horizontal="center" vertical="center" wrapText="1"/>
    </xf>
    <xf numFmtId="38" fontId="2" fillId="0" borderId="55" xfId="2" applyFont="1" applyBorder="1" applyAlignment="1">
      <alignment horizontal="center" vertical="center" wrapText="1"/>
    </xf>
    <xf numFmtId="38" fontId="2" fillId="4" borderId="118" xfId="2" applyFont="1" applyFill="1" applyBorder="1" applyAlignment="1">
      <alignment horizontal="center" vertical="center"/>
    </xf>
    <xf numFmtId="38" fontId="2" fillId="4" borderId="107" xfId="2" applyFont="1" applyFill="1" applyBorder="1" applyAlignment="1">
      <alignment horizontal="center" vertical="center"/>
    </xf>
    <xf numFmtId="38" fontId="2" fillId="4" borderId="99" xfId="2" applyFont="1" applyFill="1" applyBorder="1" applyAlignment="1">
      <alignment horizontal="center" vertical="center"/>
    </xf>
    <xf numFmtId="38" fontId="2" fillId="4" borderId="119" xfId="2" applyFont="1" applyFill="1" applyBorder="1" applyAlignment="1">
      <alignment horizontal="center" vertical="center"/>
    </xf>
    <xf numFmtId="38" fontId="2" fillId="4" borderId="110" xfId="2" applyFont="1" applyFill="1" applyBorder="1" applyAlignment="1">
      <alignment horizontal="center" vertical="center"/>
    </xf>
    <xf numFmtId="38" fontId="2" fillId="4" borderId="100" xfId="2" applyFont="1" applyFill="1" applyBorder="1" applyAlignment="1">
      <alignment horizontal="center" vertical="center"/>
    </xf>
    <xf numFmtId="38" fontId="7" fillId="7" borderId="41" xfId="2" applyFont="1" applyFill="1" applyBorder="1" applyAlignment="1">
      <alignment horizontal="center" vertical="center"/>
    </xf>
    <xf numFmtId="38" fontId="7" fillId="7" borderId="37" xfId="2" applyFont="1" applyFill="1" applyBorder="1" applyAlignment="1">
      <alignment horizontal="center" vertical="center"/>
    </xf>
    <xf numFmtId="38" fontId="7" fillId="7" borderId="94" xfId="2" applyFont="1" applyFill="1" applyBorder="1" applyAlignment="1">
      <alignment horizontal="center" vertical="center"/>
    </xf>
    <xf numFmtId="58" fontId="5" fillId="0" borderId="1" xfId="2" applyNumberFormat="1" applyFon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38" fontId="2" fillId="4" borderId="121" xfId="2" applyFont="1" applyFill="1" applyBorder="1" applyAlignment="1">
      <alignment horizontal="center" vertical="center"/>
    </xf>
    <xf numFmtId="38" fontId="2" fillId="4" borderId="91" xfId="2" applyFont="1" applyFill="1" applyBorder="1" applyAlignment="1">
      <alignment horizontal="center" vertical="center"/>
    </xf>
    <xf numFmtId="38" fontId="2" fillId="4" borderId="122" xfId="2" applyFont="1" applyFill="1" applyBorder="1" applyAlignment="1">
      <alignment horizontal="center" vertical="center"/>
    </xf>
    <xf numFmtId="38" fontId="2" fillId="6" borderId="120" xfId="2" applyFont="1" applyFill="1" applyBorder="1" applyAlignment="1">
      <alignment horizontal="center" vertical="center"/>
    </xf>
    <xf numFmtId="38" fontId="2" fillId="6" borderId="109" xfId="2" applyFont="1" applyFill="1" applyBorder="1" applyAlignment="1">
      <alignment horizontal="center" vertical="center"/>
    </xf>
    <xf numFmtId="38" fontId="2" fillId="6" borderId="95" xfId="2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58" fontId="5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38" fontId="1" fillId="0" borderId="0" xfId="2" applyFont="1" applyAlignment="1">
      <alignment vertical="center"/>
    </xf>
    <xf numFmtId="38" fontId="1" fillId="0" borderId="11" xfId="2" applyFont="1" applyBorder="1" applyAlignment="1">
      <alignment horizontal="center" vertical="center" wrapText="1"/>
    </xf>
    <xf numFmtId="38" fontId="1" fillId="4" borderId="118" xfId="2" applyFont="1" applyFill="1" applyBorder="1" applyAlignment="1">
      <alignment horizontal="center" vertical="center"/>
    </xf>
    <xf numFmtId="38" fontId="1" fillId="4" borderId="107" xfId="2" applyFont="1" applyFill="1" applyBorder="1" applyAlignment="1">
      <alignment horizontal="center" vertical="center"/>
    </xf>
    <xf numFmtId="38" fontId="1" fillId="4" borderId="99" xfId="2" applyFont="1" applyFill="1" applyBorder="1" applyAlignment="1">
      <alignment horizontal="center" vertical="center"/>
    </xf>
    <xf numFmtId="38" fontId="1" fillId="4" borderId="121" xfId="2" applyFont="1" applyFill="1" applyBorder="1" applyAlignment="1">
      <alignment horizontal="center" vertical="center"/>
    </xf>
    <xf numFmtId="38" fontId="1" fillId="4" borderId="91" xfId="2" applyFont="1" applyFill="1" applyBorder="1" applyAlignment="1">
      <alignment horizontal="center" vertical="center"/>
    </xf>
    <xf numFmtId="38" fontId="1" fillId="4" borderId="122" xfId="2" applyFont="1" applyFill="1" applyBorder="1" applyAlignment="1">
      <alignment horizontal="center" vertical="center"/>
    </xf>
    <xf numFmtId="38" fontId="1" fillId="6" borderId="120" xfId="2" applyFont="1" applyFill="1" applyBorder="1" applyAlignment="1">
      <alignment horizontal="center" vertical="center"/>
    </xf>
    <xf numFmtId="38" fontId="1" fillId="6" borderId="109" xfId="2" applyFont="1" applyFill="1" applyBorder="1" applyAlignment="1">
      <alignment horizontal="center" vertical="center"/>
    </xf>
    <xf numFmtId="38" fontId="1" fillId="6" borderId="95" xfId="2" applyFont="1" applyFill="1" applyBorder="1" applyAlignment="1">
      <alignment horizontal="center" vertical="center"/>
    </xf>
    <xf numFmtId="38" fontId="1" fillId="6" borderId="119" xfId="2" applyFont="1" applyFill="1" applyBorder="1" applyAlignment="1">
      <alignment horizontal="center" vertical="center"/>
    </xf>
    <xf numFmtId="38" fontId="1" fillId="6" borderId="110" xfId="2" applyFont="1" applyFill="1" applyBorder="1" applyAlignment="1">
      <alignment horizontal="center" vertical="center"/>
    </xf>
    <xf numFmtId="38" fontId="1" fillId="6" borderId="100" xfId="2" applyFont="1" applyFill="1" applyBorder="1" applyAlignment="1">
      <alignment horizontal="center" vertical="center"/>
    </xf>
    <xf numFmtId="58" fontId="8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0" xfId="2" applyNumberFormat="1" applyFont="1" applyFill="1" applyBorder="1" applyAlignment="1">
      <alignment vertical="center"/>
    </xf>
    <xf numFmtId="38" fontId="0" fillId="0" borderId="8" xfId="2" applyFont="1" applyBorder="1" applyAlignment="1">
      <alignment horizontal="center" vertical="center" wrapText="1"/>
    </xf>
    <xf numFmtId="38" fontId="1" fillId="0" borderId="13" xfId="2" applyFont="1" applyBorder="1" applyAlignment="1">
      <alignment horizontal="center" vertical="center"/>
    </xf>
    <xf numFmtId="38" fontId="1" fillId="0" borderId="61" xfId="2" applyFont="1" applyBorder="1" applyAlignment="1">
      <alignment horizontal="center" vertical="center"/>
    </xf>
    <xf numFmtId="38" fontId="1" fillId="4" borderId="119" xfId="2" applyFont="1" applyFill="1" applyBorder="1" applyAlignment="1">
      <alignment horizontal="center" vertical="center"/>
    </xf>
    <xf numFmtId="38" fontId="1" fillId="4" borderId="110" xfId="2" applyFont="1" applyFill="1" applyBorder="1" applyAlignment="1">
      <alignment horizontal="center" vertical="center"/>
    </xf>
    <xf numFmtId="38" fontId="1" fillId="4" borderId="100" xfId="2" applyFont="1" applyFill="1" applyBorder="1" applyAlignment="1">
      <alignment horizontal="center" vertical="center"/>
    </xf>
    <xf numFmtId="38" fontId="0" fillId="0" borderId="11" xfId="2" applyFont="1" applyBorder="1" applyAlignment="1">
      <alignment horizontal="center" vertical="center" wrapText="1"/>
    </xf>
    <xf numFmtId="38" fontId="1" fillId="0" borderId="14" xfId="2" applyFont="1" applyBorder="1" applyAlignment="1">
      <alignment horizontal="center" vertical="center"/>
    </xf>
    <xf numFmtId="38" fontId="1" fillId="0" borderId="55" xfId="2" applyFont="1" applyBorder="1" applyAlignment="1">
      <alignment horizontal="center" vertical="center"/>
    </xf>
    <xf numFmtId="38" fontId="0" fillId="7" borderId="8" xfId="2" applyFont="1" applyFill="1" applyBorder="1" applyAlignment="1">
      <alignment horizontal="center" vertical="center" wrapText="1"/>
    </xf>
    <xf numFmtId="38" fontId="1" fillId="7" borderId="13" xfId="2" applyFont="1" applyFill="1" applyBorder="1" applyAlignment="1">
      <alignment horizontal="center" vertical="center"/>
    </xf>
    <xf numFmtId="38" fontId="1" fillId="7" borderId="61" xfId="2" applyFont="1" applyFill="1" applyBorder="1" applyAlignment="1">
      <alignment horizontal="center" vertical="center"/>
    </xf>
    <xf numFmtId="38" fontId="1" fillId="0" borderId="14" xfId="2" applyFont="1" applyBorder="1" applyAlignment="1">
      <alignment horizontal="center" vertical="center" wrapText="1"/>
    </xf>
    <xf numFmtId="38" fontId="1" fillId="0" borderId="55" xfId="2" applyFont="1" applyBorder="1" applyAlignment="1">
      <alignment horizontal="center" vertical="center" wrapText="1"/>
    </xf>
    <xf numFmtId="38" fontId="1" fillId="4" borderId="40" xfId="2" applyFont="1" applyFill="1" applyBorder="1" applyAlignment="1">
      <alignment horizontal="center" vertical="center"/>
    </xf>
    <xf numFmtId="38" fontId="1" fillId="4" borderId="35" xfId="2" applyFont="1" applyFill="1" applyBorder="1" applyAlignment="1">
      <alignment horizontal="center" vertical="center"/>
    </xf>
    <xf numFmtId="38" fontId="1" fillId="4" borderId="36" xfId="2" applyFont="1" applyFill="1" applyBorder="1" applyAlignment="1">
      <alignment horizontal="center" vertical="center"/>
    </xf>
    <xf numFmtId="38" fontId="8" fillId="7" borderId="37" xfId="2" applyFont="1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94" xfId="0" applyBorder="1" applyAlignment="1">
      <alignment vertical="center"/>
    </xf>
    <xf numFmtId="38" fontId="12" fillId="6" borderId="123" xfId="2" applyFont="1" applyFill="1" applyBorder="1" applyAlignment="1">
      <alignment horizontal="center" vertical="center"/>
    </xf>
    <xf numFmtId="38" fontId="12" fillId="6" borderId="96" xfId="2" applyFont="1" applyFill="1" applyBorder="1" applyAlignment="1">
      <alignment horizontal="center" vertical="center"/>
    </xf>
    <xf numFmtId="38" fontId="12" fillId="6" borderId="112" xfId="2" applyFont="1" applyFill="1" applyBorder="1" applyAlignment="1">
      <alignment horizontal="center" vertical="center"/>
    </xf>
    <xf numFmtId="38" fontId="1" fillId="6" borderId="121" xfId="2" applyFont="1" applyFill="1" applyBorder="1" applyAlignment="1">
      <alignment horizontal="center" vertical="center"/>
    </xf>
    <xf numFmtId="38" fontId="1" fillId="6" borderId="91" xfId="2" applyFont="1" applyFill="1" applyBorder="1" applyAlignment="1">
      <alignment horizontal="center" vertical="center"/>
    </xf>
    <xf numFmtId="38" fontId="1" fillId="6" borderId="122" xfId="2" applyFont="1" applyFill="1" applyBorder="1" applyAlignment="1">
      <alignment horizontal="center" vertical="center"/>
    </xf>
    <xf numFmtId="38" fontId="1" fillId="4" borderId="120" xfId="2" applyFont="1" applyFill="1" applyBorder="1" applyAlignment="1">
      <alignment horizontal="center" vertical="center"/>
    </xf>
    <xf numFmtId="38" fontId="1" fillId="4" borderId="109" xfId="2" applyFont="1" applyFill="1" applyBorder="1" applyAlignment="1">
      <alignment horizontal="center" vertical="center"/>
    </xf>
    <xf numFmtId="38" fontId="1" fillId="4" borderId="95" xfId="2" applyFont="1" applyFill="1" applyBorder="1" applyAlignment="1">
      <alignment horizontal="center" vertical="center"/>
    </xf>
    <xf numFmtId="38" fontId="8" fillId="5" borderId="46" xfId="2" applyFont="1" applyFill="1" applyBorder="1" applyAlignment="1">
      <alignment horizontal="center" vertical="center"/>
    </xf>
    <xf numFmtId="38" fontId="1" fillId="0" borderId="118" xfId="2" applyFont="1" applyBorder="1" applyAlignment="1">
      <alignment horizontal="center" vertical="center"/>
    </xf>
    <xf numFmtId="38" fontId="1" fillId="0" borderId="107" xfId="2" applyFont="1" applyBorder="1" applyAlignment="1">
      <alignment horizontal="center" vertical="center"/>
    </xf>
    <xf numFmtId="38" fontId="1" fillId="0" borderId="99" xfId="2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38" fontId="1" fillId="7" borderId="118" xfId="2" applyFont="1" applyFill="1" applyBorder="1" applyAlignment="1">
      <alignment horizontal="center" vertical="center"/>
    </xf>
    <xf numFmtId="38" fontId="1" fillId="7" borderId="107" xfId="2" applyFont="1" applyFill="1" applyBorder="1" applyAlignment="1">
      <alignment horizontal="center" vertical="center"/>
    </xf>
    <xf numFmtId="38" fontId="1" fillId="7" borderId="99" xfId="2" applyFont="1" applyFill="1" applyBorder="1" applyAlignment="1">
      <alignment horizontal="center" vertical="center"/>
    </xf>
    <xf numFmtId="38" fontId="1" fillId="0" borderId="123" xfId="2" applyFont="1" applyBorder="1" applyAlignment="1">
      <alignment horizontal="center" vertical="center"/>
    </xf>
    <xf numFmtId="38" fontId="1" fillId="0" borderId="96" xfId="2" applyFont="1" applyBorder="1" applyAlignment="1">
      <alignment horizontal="center" vertical="center"/>
    </xf>
    <xf numFmtId="38" fontId="1" fillId="0" borderId="112" xfId="2" applyFont="1" applyBorder="1" applyAlignment="1">
      <alignment horizontal="center" vertical="center"/>
    </xf>
    <xf numFmtId="38" fontId="1" fillId="0" borderId="40" xfId="2" applyFont="1" applyBorder="1" applyAlignment="1">
      <alignment horizontal="center" vertical="center"/>
    </xf>
    <xf numFmtId="38" fontId="1" fillId="0" borderId="35" xfId="2" applyFont="1" applyBorder="1" applyAlignment="1">
      <alignment horizontal="center" vertical="center"/>
    </xf>
    <xf numFmtId="38" fontId="1" fillId="0" borderId="36" xfId="2" applyFont="1" applyBorder="1" applyAlignment="1">
      <alignment horizontal="center" vertical="center"/>
    </xf>
    <xf numFmtId="38" fontId="1" fillId="0" borderId="120" xfId="2" applyFont="1" applyBorder="1" applyAlignment="1">
      <alignment horizontal="center" vertical="center"/>
    </xf>
    <xf numFmtId="38" fontId="1" fillId="0" borderId="109" xfId="2" applyFont="1" applyBorder="1" applyAlignment="1">
      <alignment horizontal="center" vertical="center"/>
    </xf>
    <xf numFmtId="38" fontId="1" fillId="0" borderId="95" xfId="2" applyFont="1" applyBorder="1" applyAlignment="1">
      <alignment horizontal="center" vertical="center"/>
    </xf>
    <xf numFmtId="38" fontId="8" fillId="5" borderId="41" xfId="2" applyFont="1" applyFill="1" applyBorder="1" applyAlignment="1">
      <alignment horizontal="center" vertical="center"/>
    </xf>
    <xf numFmtId="38" fontId="8" fillId="5" borderId="37" xfId="2" applyFont="1" applyFill="1" applyBorder="1" applyAlignment="1">
      <alignment horizontal="center" vertical="center"/>
    </xf>
    <xf numFmtId="38" fontId="8" fillId="5" borderId="124" xfId="2" applyFont="1" applyFill="1" applyBorder="1" applyAlignment="1">
      <alignment horizontal="center" vertical="center"/>
    </xf>
    <xf numFmtId="38" fontId="1" fillId="0" borderId="125" xfId="2" applyFont="1" applyBorder="1" applyAlignment="1">
      <alignment horizontal="center" vertical="center"/>
    </xf>
    <xf numFmtId="38" fontId="1" fillId="0" borderId="44" xfId="2" applyFont="1" applyBorder="1" applyAlignment="1">
      <alignment horizontal="center" vertical="center"/>
    </xf>
    <xf numFmtId="38" fontId="1" fillId="5" borderId="126" xfId="2" applyFont="1" applyFill="1" applyBorder="1" applyAlignment="1">
      <alignment horizontal="center" vertical="center"/>
    </xf>
    <xf numFmtId="38" fontId="1" fillId="5" borderId="46" xfId="2" applyFont="1" applyFill="1" applyBorder="1" applyAlignment="1">
      <alignment horizontal="center" vertical="center"/>
    </xf>
    <xf numFmtId="38" fontId="1" fillId="4" borderId="41" xfId="2" applyFont="1" applyFill="1" applyBorder="1" applyAlignment="1">
      <alignment horizontal="center" vertical="center"/>
    </xf>
    <xf numFmtId="38" fontId="1" fillId="4" borderId="37" xfId="2" applyFont="1" applyFill="1" applyBorder="1" applyAlignment="1">
      <alignment horizontal="center" vertical="center"/>
    </xf>
    <xf numFmtId="38" fontId="1" fillId="4" borderId="38" xfId="2" applyFont="1" applyFill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theme" Target="theme/theme1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styles" Target="style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calcChain" Target="calcChain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6.bin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7.bin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8.bin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9.bin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0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1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2.bin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3.bin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4.bin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5.bin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6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7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8.bin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9.bin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0.bin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E99E-E917-4B16-A0A6-18938FC1DC2C}">
  <sheetPr>
    <pageSetUpPr fitToPage="1"/>
  </sheetPr>
  <dimension ref="A1:U81"/>
  <sheetViews>
    <sheetView tabSelected="1" zoomScale="80" zoomScaleNormal="80" workbookViewId="0">
      <selection sqref="A1:N1"/>
    </sheetView>
  </sheetViews>
  <sheetFormatPr defaultRowHeight="13.5" x14ac:dyDescent="0.15"/>
  <cols>
    <col min="1" max="2" width="3.625" style="491" customWidth="1"/>
    <col min="3" max="3" width="9.625" style="491" customWidth="1"/>
    <col min="4" max="7" width="7.625" style="491" customWidth="1"/>
    <col min="8" max="8" width="3.5" style="491" customWidth="1"/>
    <col min="9" max="9" width="3.625" style="491" customWidth="1"/>
    <col min="10" max="10" width="9.625" style="491" customWidth="1"/>
    <col min="11" max="12" width="7.625" style="491" customWidth="1"/>
    <col min="13" max="13" width="8" style="491" customWidth="1"/>
    <col min="14" max="14" width="7.625" style="491" customWidth="1"/>
    <col min="15" max="15" width="12.875" style="491" customWidth="1"/>
    <col min="16" max="16384" width="9" style="491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46266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126</v>
      </c>
      <c r="E4" s="396">
        <v>111</v>
      </c>
      <c r="F4" s="397">
        <v>112</v>
      </c>
      <c r="G4" s="300">
        <v>223</v>
      </c>
      <c r="H4" s="301"/>
      <c r="I4" s="296">
        <v>55</v>
      </c>
      <c r="J4" s="302" t="s">
        <v>121</v>
      </c>
      <c r="K4" s="398">
        <v>606</v>
      </c>
      <c r="L4" s="396">
        <v>636</v>
      </c>
      <c r="M4" s="397">
        <v>612</v>
      </c>
      <c r="N4" s="300">
        <v>1248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334</v>
      </c>
      <c r="E5" s="401">
        <v>365</v>
      </c>
      <c r="F5" s="402">
        <v>384</v>
      </c>
      <c r="G5" s="312">
        <v>749</v>
      </c>
      <c r="H5" s="313" t="s">
        <v>10</v>
      </c>
      <c r="I5" s="308">
        <v>56</v>
      </c>
      <c r="J5" s="314" t="s">
        <v>123</v>
      </c>
      <c r="K5" s="403">
        <v>575</v>
      </c>
      <c r="L5" s="401">
        <v>554</v>
      </c>
      <c r="M5" s="402">
        <v>589</v>
      </c>
      <c r="N5" s="318">
        <v>1143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361</v>
      </c>
      <c r="E6" s="401">
        <v>382</v>
      </c>
      <c r="F6" s="402">
        <v>390</v>
      </c>
      <c r="G6" s="318">
        <v>772</v>
      </c>
      <c r="H6" s="313"/>
      <c r="I6" s="308">
        <v>57</v>
      </c>
      <c r="J6" s="314" t="s">
        <v>125</v>
      </c>
      <c r="K6" s="403">
        <v>1051</v>
      </c>
      <c r="L6" s="401">
        <v>1103</v>
      </c>
      <c r="M6" s="402">
        <v>1091</v>
      </c>
      <c r="N6" s="318">
        <v>2194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215</v>
      </c>
      <c r="E7" s="401">
        <v>219</v>
      </c>
      <c r="F7" s="402">
        <v>259</v>
      </c>
      <c r="G7" s="312">
        <v>478</v>
      </c>
      <c r="H7" s="313" t="s">
        <v>14</v>
      </c>
      <c r="I7" s="308">
        <v>58</v>
      </c>
      <c r="J7" s="314" t="s">
        <v>127</v>
      </c>
      <c r="K7" s="403">
        <v>947</v>
      </c>
      <c r="L7" s="401">
        <v>1018</v>
      </c>
      <c r="M7" s="402">
        <v>946</v>
      </c>
      <c r="N7" s="318">
        <v>1964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615</v>
      </c>
      <c r="E8" s="401">
        <v>680</v>
      </c>
      <c r="F8" s="402">
        <v>644</v>
      </c>
      <c r="G8" s="318">
        <v>1324</v>
      </c>
      <c r="H8" s="323"/>
      <c r="I8" s="324">
        <v>59</v>
      </c>
      <c r="J8" s="325" t="s">
        <v>129</v>
      </c>
      <c r="K8" s="404">
        <v>1238</v>
      </c>
      <c r="L8" s="405">
        <v>1351</v>
      </c>
      <c r="M8" s="406">
        <v>1379</v>
      </c>
      <c r="N8" s="364">
        <v>2730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398</v>
      </c>
      <c r="E9" s="401">
        <v>404</v>
      </c>
      <c r="F9" s="402">
        <v>433</v>
      </c>
      <c r="G9" s="312">
        <v>837</v>
      </c>
      <c r="H9" s="328" t="s">
        <v>6</v>
      </c>
      <c r="I9" s="329"/>
      <c r="J9" s="329"/>
      <c r="K9" s="408">
        <v>4417</v>
      </c>
      <c r="L9" s="330">
        <v>4662</v>
      </c>
      <c r="M9" s="408">
        <v>4617</v>
      </c>
      <c r="N9" s="345">
        <v>9279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274</v>
      </c>
      <c r="E10" s="401">
        <v>255</v>
      </c>
      <c r="F10" s="402">
        <v>263</v>
      </c>
      <c r="G10" s="318">
        <v>518</v>
      </c>
      <c r="H10" s="301"/>
      <c r="I10" s="296">
        <v>60</v>
      </c>
      <c r="J10" s="302" t="s">
        <v>18</v>
      </c>
      <c r="K10" s="398">
        <v>184</v>
      </c>
      <c r="L10" s="396">
        <v>254</v>
      </c>
      <c r="M10" s="397">
        <v>239</v>
      </c>
      <c r="N10" s="300">
        <v>493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209</v>
      </c>
      <c r="E11" s="401">
        <v>172</v>
      </c>
      <c r="F11" s="402">
        <v>195</v>
      </c>
      <c r="G11" s="318">
        <v>367</v>
      </c>
      <c r="H11" s="313" t="s">
        <v>19</v>
      </c>
      <c r="I11" s="308">
        <v>61</v>
      </c>
      <c r="J11" s="314" t="s">
        <v>20</v>
      </c>
      <c r="K11" s="403">
        <v>152</v>
      </c>
      <c r="L11" s="401">
        <v>180</v>
      </c>
      <c r="M11" s="402">
        <v>181</v>
      </c>
      <c r="N11" s="318">
        <v>361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2030</v>
      </c>
      <c r="E12" s="401">
        <v>2235</v>
      </c>
      <c r="F12" s="402">
        <v>2182</v>
      </c>
      <c r="G12" s="334">
        <v>4417</v>
      </c>
      <c r="H12" s="313"/>
      <c r="I12" s="308">
        <v>62</v>
      </c>
      <c r="J12" s="314" t="s">
        <v>22</v>
      </c>
      <c r="K12" s="403">
        <v>323</v>
      </c>
      <c r="L12" s="401">
        <v>394</v>
      </c>
      <c r="M12" s="402">
        <v>400</v>
      </c>
      <c r="N12" s="318">
        <v>794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224</v>
      </c>
      <c r="E13" s="405">
        <v>244</v>
      </c>
      <c r="F13" s="406">
        <v>263</v>
      </c>
      <c r="G13" s="334">
        <v>507</v>
      </c>
      <c r="H13" s="313"/>
      <c r="I13" s="308">
        <v>63</v>
      </c>
      <c r="J13" s="314" t="s">
        <v>24</v>
      </c>
      <c r="K13" s="403">
        <v>519</v>
      </c>
      <c r="L13" s="401">
        <v>643</v>
      </c>
      <c r="M13" s="402">
        <v>660</v>
      </c>
      <c r="N13" s="318">
        <v>1303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4786</v>
      </c>
      <c r="E14" s="330">
        <v>5067</v>
      </c>
      <c r="F14" s="413">
        <v>5125</v>
      </c>
      <c r="G14" s="340">
        <v>10192</v>
      </c>
      <c r="H14" s="313" t="s">
        <v>25</v>
      </c>
      <c r="I14" s="308">
        <v>64</v>
      </c>
      <c r="J14" s="314" t="s">
        <v>26</v>
      </c>
      <c r="K14" s="403">
        <v>234</v>
      </c>
      <c r="L14" s="401">
        <v>312</v>
      </c>
      <c r="M14" s="402">
        <v>296</v>
      </c>
      <c r="N14" s="318">
        <v>608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106</v>
      </c>
      <c r="E15" s="396">
        <v>119</v>
      </c>
      <c r="F15" s="397">
        <v>114</v>
      </c>
      <c r="G15" s="341">
        <v>233</v>
      </c>
      <c r="H15" s="313"/>
      <c r="I15" s="308">
        <v>65</v>
      </c>
      <c r="J15" s="314" t="s">
        <v>28</v>
      </c>
      <c r="K15" s="403">
        <v>277</v>
      </c>
      <c r="L15" s="401">
        <v>325</v>
      </c>
      <c r="M15" s="402">
        <v>352</v>
      </c>
      <c r="N15" s="318">
        <v>677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160</v>
      </c>
      <c r="E16" s="401">
        <v>188</v>
      </c>
      <c r="F16" s="402">
        <v>196</v>
      </c>
      <c r="G16" s="342">
        <v>384</v>
      </c>
      <c r="H16" s="323"/>
      <c r="I16" s="324">
        <v>66</v>
      </c>
      <c r="J16" s="325" t="s">
        <v>30</v>
      </c>
      <c r="K16" s="404">
        <v>132</v>
      </c>
      <c r="L16" s="405">
        <v>132</v>
      </c>
      <c r="M16" s="406">
        <v>143</v>
      </c>
      <c r="N16" s="318">
        <v>275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81</v>
      </c>
      <c r="E17" s="401">
        <v>108</v>
      </c>
      <c r="F17" s="402">
        <v>93</v>
      </c>
      <c r="G17" s="342">
        <v>201</v>
      </c>
      <c r="H17" s="328" t="s">
        <v>6</v>
      </c>
      <c r="I17" s="329"/>
      <c r="J17" s="329"/>
      <c r="K17" s="408">
        <v>1821</v>
      </c>
      <c r="L17" s="330">
        <v>2240</v>
      </c>
      <c r="M17" s="408">
        <v>2271</v>
      </c>
      <c r="N17" s="345">
        <v>4511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215</v>
      </c>
      <c r="E18" s="401">
        <v>269</v>
      </c>
      <c r="F18" s="402">
        <v>284</v>
      </c>
      <c r="G18" s="342">
        <v>553</v>
      </c>
      <c r="H18" s="301"/>
      <c r="I18" s="296">
        <v>70</v>
      </c>
      <c r="J18" s="302" t="s">
        <v>35</v>
      </c>
      <c r="K18" s="398">
        <v>845</v>
      </c>
      <c r="L18" s="396">
        <v>862</v>
      </c>
      <c r="M18" s="397">
        <v>892</v>
      </c>
      <c r="N18" s="300">
        <v>1754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81</v>
      </c>
      <c r="E19" s="401">
        <v>102</v>
      </c>
      <c r="F19" s="402">
        <v>120</v>
      </c>
      <c r="G19" s="342">
        <v>222</v>
      </c>
      <c r="H19" s="313"/>
      <c r="I19" s="308">
        <v>72</v>
      </c>
      <c r="J19" s="314" t="s">
        <v>40</v>
      </c>
      <c r="K19" s="403">
        <v>311</v>
      </c>
      <c r="L19" s="401">
        <v>423</v>
      </c>
      <c r="M19" s="402">
        <v>389</v>
      </c>
      <c r="N19" s="334">
        <v>812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216</v>
      </c>
      <c r="E20" s="401">
        <v>256</v>
      </c>
      <c r="F20" s="402">
        <v>270</v>
      </c>
      <c r="G20" s="342">
        <v>526</v>
      </c>
      <c r="H20" s="313" t="s">
        <v>42</v>
      </c>
      <c r="I20" s="308">
        <v>73</v>
      </c>
      <c r="J20" s="314" t="s">
        <v>43</v>
      </c>
      <c r="K20" s="403">
        <v>243</v>
      </c>
      <c r="L20" s="401">
        <v>262</v>
      </c>
      <c r="M20" s="402">
        <v>288</v>
      </c>
      <c r="N20" s="318">
        <v>550</v>
      </c>
      <c r="O20" s="491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385</v>
      </c>
      <c r="E21" s="401">
        <v>447</v>
      </c>
      <c r="F21" s="402">
        <v>474</v>
      </c>
      <c r="G21" s="342">
        <v>921</v>
      </c>
      <c r="H21" s="313" t="s">
        <v>146</v>
      </c>
      <c r="I21" s="308">
        <v>74</v>
      </c>
      <c r="J21" s="314" t="s">
        <v>46</v>
      </c>
      <c r="K21" s="403">
        <v>266</v>
      </c>
      <c r="L21" s="401">
        <v>324</v>
      </c>
      <c r="M21" s="402">
        <v>365</v>
      </c>
      <c r="N21" s="318">
        <v>689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161</v>
      </c>
      <c r="E22" s="401">
        <v>191</v>
      </c>
      <c r="F22" s="402">
        <v>211</v>
      </c>
      <c r="G22" s="342">
        <v>402</v>
      </c>
      <c r="H22" s="313"/>
      <c r="I22" s="308">
        <v>75</v>
      </c>
      <c r="J22" s="314" t="s">
        <v>48</v>
      </c>
      <c r="K22" s="403">
        <v>343</v>
      </c>
      <c r="L22" s="401">
        <v>389</v>
      </c>
      <c r="M22" s="402">
        <v>414</v>
      </c>
      <c r="N22" s="318">
        <v>803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223</v>
      </c>
      <c r="E23" s="401">
        <v>233</v>
      </c>
      <c r="F23" s="402">
        <v>240</v>
      </c>
      <c r="G23" s="342">
        <v>473</v>
      </c>
      <c r="H23" s="313" t="s">
        <v>50</v>
      </c>
      <c r="I23" s="308">
        <v>76</v>
      </c>
      <c r="J23" s="314" t="s">
        <v>51</v>
      </c>
      <c r="K23" s="403">
        <v>155</v>
      </c>
      <c r="L23" s="401">
        <v>175</v>
      </c>
      <c r="M23" s="402">
        <v>175</v>
      </c>
      <c r="N23" s="318">
        <v>350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983</v>
      </c>
      <c r="E24" s="401">
        <v>1189</v>
      </c>
      <c r="F24" s="402">
        <v>1173</v>
      </c>
      <c r="G24" s="342">
        <v>2362</v>
      </c>
      <c r="H24" s="313" t="s">
        <v>146</v>
      </c>
      <c r="I24" s="308">
        <v>77</v>
      </c>
      <c r="J24" s="314" t="s">
        <v>53</v>
      </c>
      <c r="K24" s="403">
        <v>46</v>
      </c>
      <c r="L24" s="401">
        <v>54</v>
      </c>
      <c r="M24" s="402">
        <v>58</v>
      </c>
      <c r="N24" s="318">
        <v>112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55</v>
      </c>
      <c r="E25" s="401">
        <v>29</v>
      </c>
      <c r="F25" s="402">
        <v>46</v>
      </c>
      <c r="G25" s="342">
        <v>75</v>
      </c>
      <c r="H25" s="313"/>
      <c r="I25" s="308">
        <v>78</v>
      </c>
      <c r="J25" s="314" t="s">
        <v>55</v>
      </c>
      <c r="K25" s="404">
        <v>58</v>
      </c>
      <c r="L25" s="405">
        <v>36</v>
      </c>
      <c r="M25" s="406">
        <v>52</v>
      </c>
      <c r="N25" s="318">
        <v>88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142</v>
      </c>
      <c r="E26" s="401">
        <v>149</v>
      </c>
      <c r="F26" s="402">
        <v>149</v>
      </c>
      <c r="G26" s="342">
        <v>298</v>
      </c>
      <c r="H26" s="328" t="s">
        <v>6</v>
      </c>
      <c r="I26" s="329"/>
      <c r="J26" s="329"/>
      <c r="K26" s="408">
        <v>2267</v>
      </c>
      <c r="L26" s="330">
        <v>2525</v>
      </c>
      <c r="M26" s="408">
        <v>2633</v>
      </c>
      <c r="N26" s="345">
        <v>5158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234</v>
      </c>
      <c r="E27" s="405">
        <v>285</v>
      </c>
      <c r="F27" s="406">
        <v>297</v>
      </c>
      <c r="G27" s="344">
        <v>582</v>
      </c>
      <c r="H27" s="301"/>
      <c r="I27" s="296">
        <v>80</v>
      </c>
      <c r="J27" s="302" t="s">
        <v>58</v>
      </c>
      <c r="K27" s="398">
        <v>152</v>
      </c>
      <c r="L27" s="396">
        <v>174</v>
      </c>
      <c r="M27" s="397">
        <v>179</v>
      </c>
      <c r="N27" s="318">
        <v>353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3042</v>
      </c>
      <c r="E28" s="330">
        <v>3565</v>
      </c>
      <c r="F28" s="408">
        <v>3667</v>
      </c>
      <c r="G28" s="345">
        <v>7232</v>
      </c>
      <c r="H28" s="313" t="s">
        <v>61</v>
      </c>
      <c r="I28" s="308">
        <v>81</v>
      </c>
      <c r="J28" s="314" t="s">
        <v>62</v>
      </c>
      <c r="K28" s="403">
        <v>85</v>
      </c>
      <c r="L28" s="401">
        <v>106</v>
      </c>
      <c r="M28" s="402">
        <v>95</v>
      </c>
      <c r="N28" s="318">
        <v>201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425</v>
      </c>
      <c r="E29" s="396">
        <v>491</v>
      </c>
      <c r="F29" s="397">
        <v>463</v>
      </c>
      <c r="G29" s="341">
        <v>954</v>
      </c>
      <c r="H29" s="313" t="s">
        <v>64</v>
      </c>
      <c r="I29" s="308">
        <v>82</v>
      </c>
      <c r="J29" s="314" t="s">
        <v>65</v>
      </c>
      <c r="K29" s="403">
        <v>213</v>
      </c>
      <c r="L29" s="401">
        <v>245</v>
      </c>
      <c r="M29" s="402">
        <v>265</v>
      </c>
      <c r="N29" s="318">
        <v>510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838</v>
      </c>
      <c r="E30" s="401">
        <v>907</v>
      </c>
      <c r="F30" s="402">
        <v>848</v>
      </c>
      <c r="G30" s="342">
        <v>1755</v>
      </c>
      <c r="H30" s="313" t="s">
        <v>67</v>
      </c>
      <c r="I30" s="308">
        <v>83</v>
      </c>
      <c r="J30" s="314" t="s">
        <v>68</v>
      </c>
      <c r="K30" s="403">
        <v>107</v>
      </c>
      <c r="L30" s="401">
        <v>110</v>
      </c>
      <c r="M30" s="402">
        <v>117</v>
      </c>
      <c r="N30" s="318">
        <v>227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892</v>
      </c>
      <c r="E31" s="401">
        <v>994</v>
      </c>
      <c r="F31" s="402">
        <v>1001</v>
      </c>
      <c r="G31" s="342">
        <v>1995</v>
      </c>
      <c r="H31" s="323"/>
      <c r="I31" s="324">
        <v>84</v>
      </c>
      <c r="J31" s="325" t="s">
        <v>70</v>
      </c>
      <c r="K31" s="404">
        <v>202</v>
      </c>
      <c r="L31" s="405">
        <v>207</v>
      </c>
      <c r="M31" s="406">
        <v>184</v>
      </c>
      <c r="N31" s="364">
        <v>391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825</v>
      </c>
      <c r="E32" s="401">
        <v>883</v>
      </c>
      <c r="F32" s="402">
        <v>903</v>
      </c>
      <c r="G32" s="342">
        <v>1786</v>
      </c>
      <c r="H32" s="328" t="s">
        <v>6</v>
      </c>
      <c r="I32" s="329"/>
      <c r="J32" s="329"/>
      <c r="K32" s="408">
        <v>759</v>
      </c>
      <c r="L32" s="330">
        <v>842</v>
      </c>
      <c r="M32" s="408">
        <v>840</v>
      </c>
      <c r="N32" s="345">
        <v>1682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650</v>
      </c>
      <c r="E33" s="405">
        <v>690</v>
      </c>
      <c r="F33" s="406">
        <v>623</v>
      </c>
      <c r="G33" s="342">
        <v>1313</v>
      </c>
      <c r="H33" s="505" t="s">
        <v>169</v>
      </c>
      <c r="I33" s="296">
        <v>90</v>
      </c>
      <c r="J33" s="302" t="s">
        <v>142</v>
      </c>
      <c r="K33" s="398">
        <v>238</v>
      </c>
      <c r="L33" s="396">
        <v>249</v>
      </c>
      <c r="M33" s="397">
        <v>256</v>
      </c>
      <c r="N33" s="456">
        <v>505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3630</v>
      </c>
      <c r="E34" s="330">
        <v>3965</v>
      </c>
      <c r="F34" s="408">
        <v>3838</v>
      </c>
      <c r="G34" s="345">
        <v>7803</v>
      </c>
      <c r="H34" s="506"/>
      <c r="I34" s="308">
        <v>91</v>
      </c>
      <c r="J34" s="314" t="s">
        <v>143</v>
      </c>
      <c r="K34" s="403">
        <v>417</v>
      </c>
      <c r="L34" s="401">
        <v>408</v>
      </c>
      <c r="M34" s="402">
        <v>442</v>
      </c>
      <c r="N34" s="457">
        <v>850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485</v>
      </c>
      <c r="E35" s="396">
        <v>538</v>
      </c>
      <c r="F35" s="397">
        <v>547</v>
      </c>
      <c r="G35" s="318">
        <v>1085</v>
      </c>
      <c r="H35" s="507"/>
      <c r="I35" s="324">
        <v>92</v>
      </c>
      <c r="J35" s="325" t="s">
        <v>145</v>
      </c>
      <c r="K35" s="404">
        <v>268</v>
      </c>
      <c r="L35" s="405">
        <v>261</v>
      </c>
      <c r="M35" s="406">
        <v>277</v>
      </c>
      <c r="N35" s="458">
        <v>538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481</v>
      </c>
      <c r="E36" s="401">
        <v>632</v>
      </c>
      <c r="F36" s="402">
        <v>631</v>
      </c>
      <c r="G36" s="318">
        <v>1263</v>
      </c>
      <c r="H36" s="328" t="s">
        <v>6</v>
      </c>
      <c r="I36" s="330"/>
      <c r="J36" s="330"/>
      <c r="K36" s="408">
        <v>923</v>
      </c>
      <c r="L36" s="330">
        <v>918</v>
      </c>
      <c r="M36" s="413">
        <v>975</v>
      </c>
      <c r="N36" s="345">
        <v>1893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217</v>
      </c>
      <c r="E37" s="401">
        <v>241</v>
      </c>
      <c r="F37" s="402">
        <v>245</v>
      </c>
      <c r="G37" s="318">
        <v>486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33</v>
      </c>
      <c r="E38" s="401">
        <v>43</v>
      </c>
      <c r="F38" s="402">
        <v>41</v>
      </c>
      <c r="G38" s="318">
        <v>84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138</v>
      </c>
      <c r="E39" s="401">
        <v>89</v>
      </c>
      <c r="F39" s="402">
        <v>134</v>
      </c>
      <c r="G39" s="318">
        <v>223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153</v>
      </c>
      <c r="E40" s="405">
        <v>174</v>
      </c>
      <c r="F40" s="406">
        <v>199</v>
      </c>
      <c r="G40" s="364">
        <v>373</v>
      </c>
      <c r="H40" s="72" t="s">
        <v>210</v>
      </c>
      <c r="I40" s="73"/>
      <c r="J40" s="74"/>
      <c r="K40" s="365">
        <f>D14+D28+D34+D41+D46+K9+K17+K26+K32+K36</f>
        <v>29689</v>
      </c>
      <c r="L40" s="365">
        <f>E14+E28+E34+E41+E46+L9+L17+L26+L32+L36</f>
        <v>32375</v>
      </c>
      <c r="M40" s="481">
        <f>F14+F28+F34+F41+F46+M9+M17+M26+M32+M36</f>
        <v>32339</v>
      </c>
      <c r="N40" s="490">
        <f>L40+M40</f>
        <v>64714</v>
      </c>
      <c r="O40" s="478" t="s">
        <v>232</v>
      </c>
      <c r="P40" s="365">
        <f>'R7.9'!K40</f>
        <v>29371</v>
      </c>
      <c r="Q40" s="365">
        <f>'R7.9'!L40</f>
        <v>32525</v>
      </c>
      <c r="R40" s="481">
        <f>'R7.9'!M40</f>
        <v>32437</v>
      </c>
      <c r="S40" s="490">
        <f>'R7.9'!N40</f>
        <v>64962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1507</v>
      </c>
      <c r="E41" s="330">
        <v>1717</v>
      </c>
      <c r="F41" s="408">
        <v>1797</v>
      </c>
      <c r="G41" s="345">
        <v>3514</v>
      </c>
      <c r="H41" s="508" t="s">
        <v>74</v>
      </c>
      <c r="I41" s="509"/>
      <c r="J41" s="510"/>
      <c r="K41" s="473">
        <f>'R8.8'!K40</f>
        <v>29705</v>
      </c>
      <c r="L41" s="473">
        <f>'R8.8'!L40</f>
        <v>32402</v>
      </c>
      <c r="M41" s="473">
        <f>'R8.8'!M40</f>
        <v>32348</v>
      </c>
      <c r="N41" s="473">
        <f>'R8.8'!N40</f>
        <v>64750</v>
      </c>
      <c r="O41" s="477" t="s">
        <v>233</v>
      </c>
      <c r="P41" s="230">
        <f>K40-P40</f>
        <v>318</v>
      </c>
      <c r="Q41" s="230">
        <f>L40-Q40</f>
        <v>-150</v>
      </c>
      <c r="R41" s="230">
        <f>M40-R40</f>
        <v>-98</v>
      </c>
      <c r="S41" s="370">
        <f>N40-S40</f>
        <v>-248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1940</v>
      </c>
      <c r="E42" s="396">
        <v>1982</v>
      </c>
      <c r="F42" s="397">
        <v>1961</v>
      </c>
      <c r="G42" s="300">
        <v>3943</v>
      </c>
      <c r="H42" s="511" t="s">
        <v>77</v>
      </c>
      <c r="I42" s="512"/>
      <c r="J42" s="513"/>
      <c r="K42" s="371">
        <f>K40-K41</f>
        <v>-16</v>
      </c>
      <c r="L42" s="371">
        <f>L40-L41</f>
        <v>-27</v>
      </c>
      <c r="M42" s="372">
        <f>M40-M41</f>
        <v>-9</v>
      </c>
      <c r="N42" s="489">
        <f>N40-N41</f>
        <v>-36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1060</v>
      </c>
      <c r="E43" s="401">
        <v>1251</v>
      </c>
      <c r="F43" s="402">
        <v>1262</v>
      </c>
      <c r="G43" s="318">
        <v>2513</v>
      </c>
      <c r="H43" s="168" t="s">
        <v>241</v>
      </c>
      <c r="I43" s="167"/>
      <c r="J43" s="167"/>
      <c r="K43" s="430">
        <v>1288</v>
      </c>
      <c r="L43" s="431">
        <v>756</v>
      </c>
      <c r="M43" s="483">
        <v>824</v>
      </c>
      <c r="N43" s="484">
        <v>1580</v>
      </c>
      <c r="O43" s="471" t="s">
        <v>232</v>
      </c>
      <c r="P43" s="476">
        <f>'R7.9'!K43</f>
        <v>1242</v>
      </c>
      <c r="Q43" s="474">
        <f>'R7.9'!L43</f>
        <v>759</v>
      </c>
      <c r="R43" s="474">
        <f>'R7.9'!M43</f>
        <v>753</v>
      </c>
      <c r="S43" s="486">
        <f>'R7.9'!N43</f>
        <v>1512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663</v>
      </c>
      <c r="E44" s="401">
        <v>724</v>
      </c>
      <c r="F44" s="402">
        <v>704</v>
      </c>
      <c r="G44" s="318">
        <v>1428</v>
      </c>
      <c r="H44" s="492" t="s">
        <v>211</v>
      </c>
      <c r="I44" s="493"/>
      <c r="J44" s="494"/>
      <c r="K44" s="476">
        <f>'R8.8'!K43</f>
        <v>1289</v>
      </c>
      <c r="L44" s="479">
        <f>'R8.8'!L43</f>
        <v>767</v>
      </c>
      <c r="M44" s="485">
        <f>'R8.8'!M43</f>
        <v>815</v>
      </c>
      <c r="N44" s="486">
        <f>'R8.8'!N43</f>
        <v>1582</v>
      </c>
      <c r="O44" s="472" t="s">
        <v>233</v>
      </c>
      <c r="P44" s="475">
        <f>K43-P43</f>
        <v>46</v>
      </c>
      <c r="Q44" s="475">
        <f>L43-Q43</f>
        <v>-3</v>
      </c>
      <c r="R44" s="380">
        <f>M43-R43</f>
        <v>71</v>
      </c>
      <c r="S44" s="381">
        <f>N43-S43</f>
        <v>68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2874</v>
      </c>
      <c r="E45" s="405">
        <v>2917</v>
      </c>
      <c r="F45" s="406">
        <v>2649</v>
      </c>
      <c r="G45" s="364">
        <v>5566</v>
      </c>
      <c r="H45" s="495" t="s">
        <v>212</v>
      </c>
      <c r="I45" s="496"/>
      <c r="J45" s="497"/>
      <c r="K45" s="382">
        <f>K43-K44</f>
        <v>-1</v>
      </c>
      <c r="L45" s="380">
        <f>L43-L44</f>
        <v>-11</v>
      </c>
      <c r="M45" s="487">
        <f>M43-M44</f>
        <v>9</v>
      </c>
      <c r="N45" s="381">
        <f>N43-N44</f>
        <v>-2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6537</v>
      </c>
      <c r="E46" s="330">
        <v>6874</v>
      </c>
      <c r="F46" s="408">
        <v>6576</v>
      </c>
      <c r="G46" s="345">
        <v>13450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491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P19:R19"/>
    <mergeCell ref="H33:H35"/>
    <mergeCell ref="H41:J41"/>
    <mergeCell ref="H42:J42"/>
    <mergeCell ref="H44:J44"/>
    <mergeCell ref="H45:J45"/>
    <mergeCell ref="H46:N46"/>
    <mergeCell ref="A47:N47"/>
    <mergeCell ref="A1:N1"/>
    <mergeCell ref="L2:N2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D99ED-91DF-42C6-9432-6D110ABA8813}">
  <sheetPr>
    <pageSetUpPr fitToPage="1"/>
  </sheetPr>
  <dimension ref="A1:U81"/>
  <sheetViews>
    <sheetView topLeftCell="A16" zoomScale="80" zoomScaleNormal="80" workbookViewId="0">
      <selection activeCell="L4" sqref="L4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46235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130</v>
      </c>
      <c r="E4" s="396">
        <v>114</v>
      </c>
      <c r="F4" s="397">
        <v>115</v>
      </c>
      <c r="G4" s="300">
        <v>229</v>
      </c>
      <c r="H4" s="301"/>
      <c r="I4" s="296">
        <v>55</v>
      </c>
      <c r="J4" s="302" t="s">
        <v>121</v>
      </c>
      <c r="K4" s="398">
        <v>604</v>
      </c>
      <c r="L4" s="396">
        <v>633</v>
      </c>
      <c r="M4" s="397">
        <v>610</v>
      </c>
      <c r="N4" s="300">
        <v>1243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334</v>
      </c>
      <c r="E5" s="401">
        <v>363</v>
      </c>
      <c r="F5" s="402">
        <v>385</v>
      </c>
      <c r="G5" s="312">
        <v>748</v>
      </c>
      <c r="H5" s="313" t="s">
        <v>10</v>
      </c>
      <c r="I5" s="308">
        <v>56</v>
      </c>
      <c r="J5" s="314" t="s">
        <v>123</v>
      </c>
      <c r="K5" s="403">
        <v>581</v>
      </c>
      <c r="L5" s="401">
        <v>560</v>
      </c>
      <c r="M5" s="402">
        <v>595</v>
      </c>
      <c r="N5" s="318">
        <v>1155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363</v>
      </c>
      <c r="E6" s="401">
        <v>386</v>
      </c>
      <c r="F6" s="402">
        <v>390</v>
      </c>
      <c r="G6" s="318">
        <v>776</v>
      </c>
      <c r="H6" s="313"/>
      <c r="I6" s="308">
        <v>57</v>
      </c>
      <c r="J6" s="314" t="s">
        <v>125</v>
      </c>
      <c r="K6" s="403">
        <v>1053</v>
      </c>
      <c r="L6" s="401">
        <v>1101</v>
      </c>
      <c r="M6" s="402">
        <v>1092</v>
      </c>
      <c r="N6" s="318">
        <v>2193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214</v>
      </c>
      <c r="E7" s="401">
        <v>220</v>
      </c>
      <c r="F7" s="402">
        <v>259</v>
      </c>
      <c r="G7" s="312">
        <v>479</v>
      </c>
      <c r="H7" s="313" t="s">
        <v>14</v>
      </c>
      <c r="I7" s="308">
        <v>58</v>
      </c>
      <c r="J7" s="314" t="s">
        <v>127</v>
      </c>
      <c r="K7" s="403">
        <v>946</v>
      </c>
      <c r="L7" s="401">
        <v>1023</v>
      </c>
      <c r="M7" s="402">
        <v>946</v>
      </c>
      <c r="N7" s="318">
        <v>1969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614</v>
      </c>
      <c r="E8" s="401">
        <v>681</v>
      </c>
      <c r="F8" s="402">
        <v>643</v>
      </c>
      <c r="G8" s="318">
        <v>1324</v>
      </c>
      <c r="H8" s="323"/>
      <c r="I8" s="324">
        <v>59</v>
      </c>
      <c r="J8" s="325" t="s">
        <v>129</v>
      </c>
      <c r="K8" s="404">
        <v>1237</v>
      </c>
      <c r="L8" s="405">
        <v>1349</v>
      </c>
      <c r="M8" s="406">
        <v>1379</v>
      </c>
      <c r="N8" s="364">
        <v>2728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400</v>
      </c>
      <c r="E9" s="401">
        <v>406</v>
      </c>
      <c r="F9" s="402">
        <v>433</v>
      </c>
      <c r="G9" s="312">
        <v>839</v>
      </c>
      <c r="H9" s="328" t="s">
        <v>6</v>
      </c>
      <c r="I9" s="329"/>
      <c r="J9" s="329"/>
      <c r="K9" s="408">
        <v>4421</v>
      </c>
      <c r="L9" s="330">
        <v>4666</v>
      </c>
      <c r="M9" s="408">
        <v>4622</v>
      </c>
      <c r="N9" s="345">
        <v>9288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275</v>
      </c>
      <c r="E10" s="401">
        <v>255</v>
      </c>
      <c r="F10" s="402">
        <v>263</v>
      </c>
      <c r="G10" s="318">
        <v>518</v>
      </c>
      <c r="H10" s="301"/>
      <c r="I10" s="296">
        <v>60</v>
      </c>
      <c r="J10" s="302" t="s">
        <v>18</v>
      </c>
      <c r="K10" s="398">
        <v>184</v>
      </c>
      <c r="L10" s="396">
        <v>254</v>
      </c>
      <c r="M10" s="397">
        <v>239</v>
      </c>
      <c r="N10" s="300">
        <v>493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209</v>
      </c>
      <c r="E11" s="401">
        <v>172</v>
      </c>
      <c r="F11" s="402">
        <v>198</v>
      </c>
      <c r="G11" s="318">
        <v>370</v>
      </c>
      <c r="H11" s="313" t="s">
        <v>19</v>
      </c>
      <c r="I11" s="308">
        <v>61</v>
      </c>
      <c r="J11" s="314" t="s">
        <v>20</v>
      </c>
      <c r="K11" s="403">
        <v>154</v>
      </c>
      <c r="L11" s="401">
        <v>180</v>
      </c>
      <c r="M11" s="402">
        <v>185</v>
      </c>
      <c r="N11" s="318">
        <v>365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2027</v>
      </c>
      <c r="E12" s="401">
        <v>2227</v>
      </c>
      <c r="F12" s="402">
        <v>2182</v>
      </c>
      <c r="G12" s="334">
        <v>4409</v>
      </c>
      <c r="H12" s="313"/>
      <c r="I12" s="308">
        <v>62</v>
      </c>
      <c r="J12" s="314" t="s">
        <v>22</v>
      </c>
      <c r="K12" s="403">
        <v>322</v>
      </c>
      <c r="L12" s="401">
        <v>393</v>
      </c>
      <c r="M12" s="402">
        <v>400</v>
      </c>
      <c r="N12" s="318">
        <v>793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224</v>
      </c>
      <c r="E13" s="405">
        <v>244</v>
      </c>
      <c r="F13" s="406">
        <v>264</v>
      </c>
      <c r="G13" s="334">
        <v>508</v>
      </c>
      <c r="H13" s="313"/>
      <c r="I13" s="308">
        <v>63</v>
      </c>
      <c r="J13" s="314" t="s">
        <v>24</v>
      </c>
      <c r="K13" s="403">
        <v>518</v>
      </c>
      <c r="L13" s="401">
        <v>641</v>
      </c>
      <c r="M13" s="402">
        <v>655</v>
      </c>
      <c r="N13" s="318">
        <v>1296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4790</v>
      </c>
      <c r="E14" s="330">
        <v>5068</v>
      </c>
      <c r="F14" s="413">
        <v>5132</v>
      </c>
      <c r="G14" s="340">
        <v>10200</v>
      </c>
      <c r="H14" s="313" t="s">
        <v>25</v>
      </c>
      <c r="I14" s="308">
        <v>64</v>
      </c>
      <c r="J14" s="314" t="s">
        <v>26</v>
      </c>
      <c r="K14" s="403">
        <v>234</v>
      </c>
      <c r="L14" s="401">
        <v>313</v>
      </c>
      <c r="M14" s="402">
        <v>295</v>
      </c>
      <c r="N14" s="318">
        <v>608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104</v>
      </c>
      <c r="E15" s="396">
        <v>118</v>
      </c>
      <c r="F15" s="397">
        <v>113</v>
      </c>
      <c r="G15" s="341">
        <v>231</v>
      </c>
      <c r="H15" s="313"/>
      <c r="I15" s="308">
        <v>65</v>
      </c>
      <c r="J15" s="314" t="s">
        <v>28</v>
      </c>
      <c r="K15" s="403">
        <v>277</v>
      </c>
      <c r="L15" s="401">
        <v>328</v>
      </c>
      <c r="M15" s="402">
        <v>351</v>
      </c>
      <c r="N15" s="318">
        <v>679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160</v>
      </c>
      <c r="E16" s="401">
        <v>187</v>
      </c>
      <c r="F16" s="402">
        <v>195</v>
      </c>
      <c r="G16" s="342">
        <v>382</v>
      </c>
      <c r="H16" s="323"/>
      <c r="I16" s="324">
        <v>66</v>
      </c>
      <c r="J16" s="325" t="s">
        <v>30</v>
      </c>
      <c r="K16" s="404">
        <v>134</v>
      </c>
      <c r="L16" s="405">
        <v>135</v>
      </c>
      <c r="M16" s="406">
        <v>143</v>
      </c>
      <c r="N16" s="318">
        <v>278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81</v>
      </c>
      <c r="E17" s="401">
        <v>109</v>
      </c>
      <c r="F17" s="402">
        <v>93</v>
      </c>
      <c r="G17" s="342">
        <v>202</v>
      </c>
      <c r="H17" s="328" t="s">
        <v>6</v>
      </c>
      <c r="I17" s="329"/>
      <c r="J17" s="329"/>
      <c r="K17" s="408">
        <v>1823</v>
      </c>
      <c r="L17" s="330">
        <v>2244</v>
      </c>
      <c r="M17" s="408">
        <v>2268</v>
      </c>
      <c r="N17" s="345">
        <v>4512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215</v>
      </c>
      <c r="E18" s="401">
        <v>271</v>
      </c>
      <c r="F18" s="402">
        <v>284</v>
      </c>
      <c r="G18" s="342">
        <v>555</v>
      </c>
      <c r="H18" s="301"/>
      <c r="I18" s="296">
        <v>70</v>
      </c>
      <c r="J18" s="302" t="s">
        <v>35</v>
      </c>
      <c r="K18" s="398">
        <v>843</v>
      </c>
      <c r="L18" s="396">
        <v>863</v>
      </c>
      <c r="M18" s="397">
        <v>888</v>
      </c>
      <c r="N18" s="300">
        <v>1751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80</v>
      </c>
      <c r="E19" s="401">
        <v>102</v>
      </c>
      <c r="F19" s="402">
        <v>117</v>
      </c>
      <c r="G19" s="342">
        <v>219</v>
      </c>
      <c r="H19" s="313"/>
      <c r="I19" s="308">
        <v>72</v>
      </c>
      <c r="J19" s="314" t="s">
        <v>40</v>
      </c>
      <c r="K19" s="403">
        <v>311</v>
      </c>
      <c r="L19" s="401">
        <v>423</v>
      </c>
      <c r="M19" s="402">
        <v>391</v>
      </c>
      <c r="N19" s="334">
        <v>814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215</v>
      </c>
      <c r="E20" s="401">
        <v>256</v>
      </c>
      <c r="F20" s="402">
        <v>268</v>
      </c>
      <c r="G20" s="342">
        <v>524</v>
      </c>
      <c r="H20" s="313" t="s">
        <v>42</v>
      </c>
      <c r="I20" s="308">
        <v>73</v>
      </c>
      <c r="J20" s="314" t="s">
        <v>43</v>
      </c>
      <c r="K20" s="403">
        <v>241</v>
      </c>
      <c r="L20" s="401">
        <v>260</v>
      </c>
      <c r="M20" s="402">
        <v>287</v>
      </c>
      <c r="N20" s="318">
        <v>547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383</v>
      </c>
      <c r="E21" s="401">
        <v>446</v>
      </c>
      <c r="F21" s="402">
        <v>469</v>
      </c>
      <c r="G21" s="342">
        <v>915</v>
      </c>
      <c r="H21" s="313" t="s">
        <v>146</v>
      </c>
      <c r="I21" s="308">
        <v>74</v>
      </c>
      <c r="J21" s="314" t="s">
        <v>46</v>
      </c>
      <c r="K21" s="403">
        <v>268</v>
      </c>
      <c r="L21" s="401">
        <v>324</v>
      </c>
      <c r="M21" s="402">
        <v>367</v>
      </c>
      <c r="N21" s="318">
        <v>691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160</v>
      </c>
      <c r="E22" s="401">
        <v>191</v>
      </c>
      <c r="F22" s="402">
        <v>211</v>
      </c>
      <c r="G22" s="342">
        <v>402</v>
      </c>
      <c r="H22" s="313"/>
      <c r="I22" s="308">
        <v>75</v>
      </c>
      <c r="J22" s="314" t="s">
        <v>48</v>
      </c>
      <c r="K22" s="403">
        <v>343</v>
      </c>
      <c r="L22" s="401">
        <v>391</v>
      </c>
      <c r="M22" s="402">
        <v>413</v>
      </c>
      <c r="N22" s="318">
        <v>804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222</v>
      </c>
      <c r="E23" s="401">
        <v>232</v>
      </c>
      <c r="F23" s="402">
        <v>240</v>
      </c>
      <c r="G23" s="342">
        <v>472</v>
      </c>
      <c r="H23" s="313" t="s">
        <v>50</v>
      </c>
      <c r="I23" s="308">
        <v>76</v>
      </c>
      <c r="J23" s="314" t="s">
        <v>51</v>
      </c>
      <c r="K23" s="403">
        <v>155</v>
      </c>
      <c r="L23" s="401">
        <v>175</v>
      </c>
      <c r="M23" s="402">
        <v>177</v>
      </c>
      <c r="N23" s="318">
        <v>352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987</v>
      </c>
      <c r="E24" s="401">
        <v>1195</v>
      </c>
      <c r="F24" s="402">
        <v>1174</v>
      </c>
      <c r="G24" s="342">
        <v>2369</v>
      </c>
      <c r="H24" s="313" t="s">
        <v>146</v>
      </c>
      <c r="I24" s="308">
        <v>77</v>
      </c>
      <c r="J24" s="314" t="s">
        <v>53</v>
      </c>
      <c r="K24" s="403">
        <v>46</v>
      </c>
      <c r="L24" s="401">
        <v>55</v>
      </c>
      <c r="M24" s="402">
        <v>58</v>
      </c>
      <c r="N24" s="318">
        <v>113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56</v>
      </c>
      <c r="E25" s="401">
        <v>29</v>
      </c>
      <c r="F25" s="402">
        <v>47</v>
      </c>
      <c r="G25" s="342">
        <v>76</v>
      </c>
      <c r="H25" s="313"/>
      <c r="I25" s="308">
        <v>78</v>
      </c>
      <c r="J25" s="314" t="s">
        <v>55</v>
      </c>
      <c r="K25" s="404">
        <v>59</v>
      </c>
      <c r="L25" s="405">
        <v>37</v>
      </c>
      <c r="M25" s="406">
        <v>53</v>
      </c>
      <c r="N25" s="318">
        <v>90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142</v>
      </c>
      <c r="E26" s="401">
        <v>148</v>
      </c>
      <c r="F26" s="402">
        <v>149</v>
      </c>
      <c r="G26" s="342">
        <v>297</v>
      </c>
      <c r="H26" s="328" t="s">
        <v>6</v>
      </c>
      <c r="I26" s="329"/>
      <c r="J26" s="329"/>
      <c r="K26" s="408">
        <v>2266</v>
      </c>
      <c r="L26" s="330">
        <v>2528</v>
      </c>
      <c r="M26" s="408">
        <v>2634</v>
      </c>
      <c r="N26" s="345">
        <v>5162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233</v>
      </c>
      <c r="E27" s="405">
        <v>284</v>
      </c>
      <c r="F27" s="406">
        <v>296</v>
      </c>
      <c r="G27" s="344">
        <v>580</v>
      </c>
      <c r="H27" s="301"/>
      <c r="I27" s="296">
        <v>80</v>
      </c>
      <c r="J27" s="302" t="s">
        <v>58</v>
      </c>
      <c r="K27" s="398">
        <v>153</v>
      </c>
      <c r="L27" s="396">
        <v>175</v>
      </c>
      <c r="M27" s="397">
        <v>179</v>
      </c>
      <c r="N27" s="318">
        <v>354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3038</v>
      </c>
      <c r="E28" s="330">
        <v>3568</v>
      </c>
      <c r="F28" s="408">
        <v>3656</v>
      </c>
      <c r="G28" s="345">
        <v>7224</v>
      </c>
      <c r="H28" s="313" t="s">
        <v>61</v>
      </c>
      <c r="I28" s="308">
        <v>81</v>
      </c>
      <c r="J28" s="314" t="s">
        <v>62</v>
      </c>
      <c r="K28" s="403">
        <v>85</v>
      </c>
      <c r="L28" s="401">
        <v>106</v>
      </c>
      <c r="M28" s="402">
        <v>96</v>
      </c>
      <c r="N28" s="318">
        <v>202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422</v>
      </c>
      <c r="E29" s="396">
        <v>490</v>
      </c>
      <c r="F29" s="397">
        <v>461</v>
      </c>
      <c r="G29" s="341">
        <v>951</v>
      </c>
      <c r="H29" s="313" t="s">
        <v>64</v>
      </c>
      <c r="I29" s="308">
        <v>82</v>
      </c>
      <c r="J29" s="314" t="s">
        <v>65</v>
      </c>
      <c r="K29" s="403">
        <v>214</v>
      </c>
      <c r="L29" s="401">
        <v>244</v>
      </c>
      <c r="M29" s="402">
        <v>267</v>
      </c>
      <c r="N29" s="318">
        <v>511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831</v>
      </c>
      <c r="E30" s="401">
        <v>902</v>
      </c>
      <c r="F30" s="402">
        <v>845</v>
      </c>
      <c r="G30" s="342">
        <v>1747</v>
      </c>
      <c r="H30" s="313" t="s">
        <v>67</v>
      </c>
      <c r="I30" s="308">
        <v>83</v>
      </c>
      <c r="J30" s="314" t="s">
        <v>68</v>
      </c>
      <c r="K30" s="403">
        <v>107</v>
      </c>
      <c r="L30" s="401">
        <v>112</v>
      </c>
      <c r="M30" s="402">
        <v>118</v>
      </c>
      <c r="N30" s="318">
        <v>230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893</v>
      </c>
      <c r="E31" s="401">
        <v>991</v>
      </c>
      <c r="F31" s="402">
        <v>997</v>
      </c>
      <c r="G31" s="342">
        <v>1988</v>
      </c>
      <c r="H31" s="323"/>
      <c r="I31" s="324">
        <v>84</v>
      </c>
      <c r="J31" s="325" t="s">
        <v>70</v>
      </c>
      <c r="K31" s="404">
        <v>202</v>
      </c>
      <c r="L31" s="405">
        <v>207</v>
      </c>
      <c r="M31" s="406">
        <v>185</v>
      </c>
      <c r="N31" s="364">
        <v>392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830</v>
      </c>
      <c r="E32" s="401">
        <v>884</v>
      </c>
      <c r="F32" s="402">
        <v>905</v>
      </c>
      <c r="G32" s="342">
        <v>1789</v>
      </c>
      <c r="H32" s="328" t="s">
        <v>6</v>
      </c>
      <c r="I32" s="329"/>
      <c r="J32" s="329"/>
      <c r="K32" s="408">
        <v>761</v>
      </c>
      <c r="L32" s="330">
        <v>844</v>
      </c>
      <c r="M32" s="408">
        <v>845</v>
      </c>
      <c r="N32" s="345">
        <v>1689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649</v>
      </c>
      <c r="E33" s="405">
        <v>694</v>
      </c>
      <c r="F33" s="406">
        <v>618</v>
      </c>
      <c r="G33" s="342">
        <v>1312</v>
      </c>
      <c r="H33" s="505" t="s">
        <v>243</v>
      </c>
      <c r="I33" s="296">
        <v>90</v>
      </c>
      <c r="J33" s="302" t="s">
        <v>142</v>
      </c>
      <c r="K33" s="398">
        <v>238</v>
      </c>
      <c r="L33" s="396">
        <v>250</v>
      </c>
      <c r="M33" s="397">
        <v>255</v>
      </c>
      <c r="N33" s="456">
        <v>505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3625</v>
      </c>
      <c r="E34" s="330">
        <v>3961</v>
      </c>
      <c r="F34" s="408">
        <v>3826</v>
      </c>
      <c r="G34" s="345">
        <v>7787</v>
      </c>
      <c r="H34" s="506"/>
      <c r="I34" s="308">
        <v>91</v>
      </c>
      <c r="J34" s="314" t="s">
        <v>143</v>
      </c>
      <c r="K34" s="403">
        <v>420</v>
      </c>
      <c r="L34" s="401">
        <v>407</v>
      </c>
      <c r="M34" s="402">
        <v>447</v>
      </c>
      <c r="N34" s="457">
        <v>854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489</v>
      </c>
      <c r="E35" s="396">
        <v>542</v>
      </c>
      <c r="F35" s="397">
        <v>549</v>
      </c>
      <c r="G35" s="318">
        <v>1091</v>
      </c>
      <c r="H35" s="507"/>
      <c r="I35" s="324">
        <v>92</v>
      </c>
      <c r="J35" s="325" t="s">
        <v>145</v>
      </c>
      <c r="K35" s="404">
        <v>262</v>
      </c>
      <c r="L35" s="405">
        <v>260</v>
      </c>
      <c r="M35" s="406">
        <v>275</v>
      </c>
      <c r="N35" s="458">
        <v>535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481</v>
      </c>
      <c r="E36" s="401">
        <v>634</v>
      </c>
      <c r="F36" s="402">
        <v>633</v>
      </c>
      <c r="G36" s="318">
        <v>1267</v>
      </c>
      <c r="H36" s="328" t="s">
        <v>6</v>
      </c>
      <c r="I36" s="330"/>
      <c r="J36" s="330"/>
      <c r="K36" s="408">
        <v>920</v>
      </c>
      <c r="L36" s="330">
        <v>917</v>
      </c>
      <c r="M36" s="413">
        <v>977</v>
      </c>
      <c r="N36" s="345">
        <v>1894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217</v>
      </c>
      <c r="E37" s="401">
        <v>242</v>
      </c>
      <c r="F37" s="402">
        <v>245</v>
      </c>
      <c r="G37" s="318">
        <v>487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34</v>
      </c>
      <c r="E38" s="401">
        <v>43</v>
      </c>
      <c r="F38" s="402">
        <v>44</v>
      </c>
      <c r="G38" s="318">
        <v>87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140</v>
      </c>
      <c r="E39" s="401">
        <v>91</v>
      </c>
      <c r="F39" s="402">
        <v>137</v>
      </c>
      <c r="G39" s="318">
        <v>228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154</v>
      </c>
      <c r="E40" s="405">
        <v>175</v>
      </c>
      <c r="F40" s="406">
        <v>200</v>
      </c>
      <c r="G40" s="364">
        <v>375</v>
      </c>
      <c r="H40" s="72" t="s">
        <v>210</v>
      </c>
      <c r="I40" s="73"/>
      <c r="J40" s="74"/>
      <c r="K40" s="365">
        <f>D14+D28+D34+D41+D46+K9+K17+K26+K32+K36</f>
        <v>29705</v>
      </c>
      <c r="L40" s="365">
        <f>E14+E28+E34+E41+E46+L9+L17+L26+L32+L36</f>
        <v>32402</v>
      </c>
      <c r="M40" s="481">
        <f>F14+F28+F34+F41+F46+M9+M17+M26+M32+M36</f>
        <v>32348</v>
      </c>
      <c r="N40" s="490">
        <f>L40+M40</f>
        <v>64750</v>
      </c>
      <c r="O40" s="478" t="s">
        <v>232</v>
      </c>
      <c r="P40" s="365">
        <f>'R7.8'!K40</f>
        <v>29328</v>
      </c>
      <c r="Q40" s="365">
        <f>'R7.8'!L40</f>
        <v>32526</v>
      </c>
      <c r="R40" s="481">
        <f>'R7.8'!M40</f>
        <v>32428</v>
      </c>
      <c r="S40" s="490">
        <f>'R7.8'!N40</f>
        <v>64954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1515</v>
      </c>
      <c r="E41" s="330">
        <v>1727</v>
      </c>
      <c r="F41" s="408">
        <v>1808</v>
      </c>
      <c r="G41" s="345">
        <v>3535</v>
      </c>
      <c r="H41" s="508" t="s">
        <v>74</v>
      </c>
      <c r="I41" s="509"/>
      <c r="J41" s="510"/>
      <c r="K41" s="473">
        <f>'R8.7'!K40</f>
        <v>29694</v>
      </c>
      <c r="L41" s="473">
        <f>'R8.7'!L40</f>
        <v>32399</v>
      </c>
      <c r="M41" s="473">
        <f>'R8.7'!M40</f>
        <v>32357</v>
      </c>
      <c r="N41" s="473">
        <f>'R8.7'!N40</f>
        <v>64756</v>
      </c>
      <c r="O41" s="477" t="s">
        <v>233</v>
      </c>
      <c r="P41" s="230">
        <f>K40-P40</f>
        <v>377</v>
      </c>
      <c r="Q41" s="230">
        <f>L40-Q40</f>
        <v>-124</v>
      </c>
      <c r="R41" s="230">
        <f>M40-R40</f>
        <v>-80</v>
      </c>
      <c r="S41" s="370">
        <f>N40-S40</f>
        <v>-204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1939</v>
      </c>
      <c r="E42" s="396">
        <v>1980</v>
      </c>
      <c r="F42" s="397">
        <v>1959</v>
      </c>
      <c r="G42" s="300">
        <v>3939</v>
      </c>
      <c r="H42" s="511" t="s">
        <v>77</v>
      </c>
      <c r="I42" s="512"/>
      <c r="J42" s="513"/>
      <c r="K42" s="371">
        <f>K40-K41</f>
        <v>11</v>
      </c>
      <c r="L42" s="371">
        <f>L40-L41</f>
        <v>3</v>
      </c>
      <c r="M42" s="372">
        <f>M40-M41</f>
        <v>-9</v>
      </c>
      <c r="N42" s="489">
        <f>N40-N41</f>
        <v>-6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1057</v>
      </c>
      <c r="E43" s="401">
        <v>1254</v>
      </c>
      <c r="F43" s="402">
        <v>1263</v>
      </c>
      <c r="G43" s="318">
        <v>2517</v>
      </c>
      <c r="H43" s="168" t="s">
        <v>241</v>
      </c>
      <c r="I43" s="167"/>
      <c r="J43" s="167"/>
      <c r="K43" s="430">
        <v>1289</v>
      </c>
      <c r="L43" s="431">
        <v>767</v>
      </c>
      <c r="M43" s="483">
        <v>815</v>
      </c>
      <c r="N43" s="484">
        <f>L43+M43</f>
        <v>1582</v>
      </c>
      <c r="O43" s="471" t="s">
        <v>232</v>
      </c>
      <c r="P43" s="476">
        <f>'R7.8'!K43</f>
        <v>1231</v>
      </c>
      <c r="Q43" s="474">
        <f>'R7.8'!L43</f>
        <v>749</v>
      </c>
      <c r="R43" s="474">
        <f>'R7.8'!M43</f>
        <v>745</v>
      </c>
      <c r="S43" s="486">
        <f>'R7.8'!N43</f>
        <v>1494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671</v>
      </c>
      <c r="E44" s="401">
        <v>728</v>
      </c>
      <c r="F44" s="402">
        <v>708</v>
      </c>
      <c r="G44" s="318">
        <v>1436</v>
      </c>
      <c r="H44" s="492" t="s">
        <v>211</v>
      </c>
      <c r="I44" s="493"/>
      <c r="J44" s="494"/>
      <c r="K44" s="476">
        <f>'R8.7'!K43</f>
        <v>1290</v>
      </c>
      <c r="L44" s="479">
        <f>'R8.7'!L43</f>
        <v>769</v>
      </c>
      <c r="M44" s="485">
        <f>'R8.7'!M43</f>
        <v>814</v>
      </c>
      <c r="N44" s="486">
        <f>'R8.7'!N43</f>
        <v>1583</v>
      </c>
      <c r="O44" s="472" t="s">
        <v>233</v>
      </c>
      <c r="P44" s="475">
        <f>K43-P43</f>
        <v>58</v>
      </c>
      <c r="Q44" s="475">
        <f>L43-Q43</f>
        <v>18</v>
      </c>
      <c r="R44" s="380">
        <f>M43-R43</f>
        <v>70</v>
      </c>
      <c r="S44" s="381">
        <f>N43-S43</f>
        <v>88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2879</v>
      </c>
      <c r="E45" s="405">
        <v>2917</v>
      </c>
      <c r="F45" s="406">
        <v>2650</v>
      </c>
      <c r="G45" s="364">
        <v>5567</v>
      </c>
      <c r="H45" s="495" t="s">
        <v>212</v>
      </c>
      <c r="I45" s="496"/>
      <c r="J45" s="497"/>
      <c r="K45" s="382">
        <f>K43-K44</f>
        <v>-1</v>
      </c>
      <c r="L45" s="380">
        <f>L43-L44</f>
        <v>-2</v>
      </c>
      <c r="M45" s="487">
        <f>M43-M44</f>
        <v>1</v>
      </c>
      <c r="N45" s="381">
        <f>N43-N44</f>
        <v>-1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6546</v>
      </c>
      <c r="E46" s="330">
        <v>6879</v>
      </c>
      <c r="F46" s="408">
        <v>6580</v>
      </c>
      <c r="G46" s="345">
        <v>13459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P19:R19"/>
    <mergeCell ref="H33:H35"/>
    <mergeCell ref="H41:J41"/>
    <mergeCell ref="H42:J42"/>
    <mergeCell ref="H44:J44"/>
    <mergeCell ref="H45:J45"/>
    <mergeCell ref="H46:N46"/>
    <mergeCell ref="A47:N47"/>
    <mergeCell ref="A1:N1"/>
    <mergeCell ref="L2:N2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4AA86-3179-42C2-A299-2FA9D74B8B3C}">
  <sheetPr>
    <pageSetUpPr fitToPage="1"/>
  </sheetPr>
  <dimension ref="A1:U81"/>
  <sheetViews>
    <sheetView topLeftCell="A13" zoomScale="80" zoomScaleNormal="80" workbookViewId="0">
      <selection activeCell="Y34" sqref="Y34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46204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127</v>
      </c>
      <c r="E4" s="396">
        <v>111</v>
      </c>
      <c r="F4" s="397">
        <v>115</v>
      </c>
      <c r="G4" s="300">
        <v>226</v>
      </c>
      <c r="H4" s="301"/>
      <c r="I4" s="296">
        <v>55</v>
      </c>
      <c r="J4" s="302" t="s">
        <v>121</v>
      </c>
      <c r="K4" s="398">
        <v>601</v>
      </c>
      <c r="L4" s="396">
        <v>625</v>
      </c>
      <c r="M4" s="397">
        <v>609</v>
      </c>
      <c r="N4" s="300">
        <v>1234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336</v>
      </c>
      <c r="E5" s="401">
        <v>364</v>
      </c>
      <c r="F5" s="402">
        <v>382</v>
      </c>
      <c r="G5" s="312">
        <v>746</v>
      </c>
      <c r="H5" s="313" t="s">
        <v>10</v>
      </c>
      <c r="I5" s="308">
        <v>56</v>
      </c>
      <c r="J5" s="314" t="s">
        <v>123</v>
      </c>
      <c r="K5" s="403">
        <v>584</v>
      </c>
      <c r="L5" s="401">
        <v>565</v>
      </c>
      <c r="M5" s="402">
        <v>598</v>
      </c>
      <c r="N5" s="318">
        <v>1163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357</v>
      </c>
      <c r="E6" s="401">
        <v>384</v>
      </c>
      <c r="F6" s="402">
        <v>392</v>
      </c>
      <c r="G6" s="318">
        <v>776</v>
      </c>
      <c r="H6" s="313"/>
      <c r="I6" s="308">
        <v>57</v>
      </c>
      <c r="J6" s="314" t="s">
        <v>125</v>
      </c>
      <c r="K6" s="403">
        <v>1054</v>
      </c>
      <c r="L6" s="401">
        <v>1095</v>
      </c>
      <c r="M6" s="402">
        <v>1094</v>
      </c>
      <c r="N6" s="318">
        <v>2189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212</v>
      </c>
      <c r="E7" s="401">
        <v>219</v>
      </c>
      <c r="F7" s="402">
        <v>256</v>
      </c>
      <c r="G7" s="312">
        <v>475</v>
      </c>
      <c r="H7" s="313" t="s">
        <v>14</v>
      </c>
      <c r="I7" s="308">
        <v>58</v>
      </c>
      <c r="J7" s="314" t="s">
        <v>127</v>
      </c>
      <c r="K7" s="403">
        <v>951</v>
      </c>
      <c r="L7" s="401">
        <v>1028</v>
      </c>
      <c r="M7" s="402">
        <v>948</v>
      </c>
      <c r="N7" s="318">
        <v>1976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611</v>
      </c>
      <c r="E8" s="401">
        <v>678</v>
      </c>
      <c r="F8" s="402">
        <v>645</v>
      </c>
      <c r="G8" s="318">
        <v>1323</v>
      </c>
      <c r="H8" s="323"/>
      <c r="I8" s="324">
        <v>59</v>
      </c>
      <c r="J8" s="325" t="s">
        <v>129</v>
      </c>
      <c r="K8" s="404">
        <v>1238</v>
      </c>
      <c r="L8" s="405">
        <v>1344</v>
      </c>
      <c r="M8" s="406">
        <v>1380</v>
      </c>
      <c r="N8" s="364">
        <v>2724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403</v>
      </c>
      <c r="E9" s="401">
        <v>407</v>
      </c>
      <c r="F9" s="402">
        <v>437</v>
      </c>
      <c r="G9" s="312">
        <v>844</v>
      </c>
      <c r="H9" s="328" t="s">
        <v>6</v>
      </c>
      <c r="I9" s="329"/>
      <c r="J9" s="329"/>
      <c r="K9" s="408">
        <v>4428</v>
      </c>
      <c r="L9" s="330">
        <v>4657</v>
      </c>
      <c r="M9" s="408">
        <v>4629</v>
      </c>
      <c r="N9" s="345">
        <v>9286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277</v>
      </c>
      <c r="E10" s="401">
        <v>257</v>
      </c>
      <c r="F10" s="402">
        <v>264</v>
      </c>
      <c r="G10" s="318">
        <v>521</v>
      </c>
      <c r="H10" s="301"/>
      <c r="I10" s="296">
        <v>60</v>
      </c>
      <c r="J10" s="302" t="s">
        <v>18</v>
      </c>
      <c r="K10" s="398">
        <v>183</v>
      </c>
      <c r="L10" s="396">
        <v>250</v>
      </c>
      <c r="M10" s="397">
        <v>237</v>
      </c>
      <c r="N10" s="300">
        <v>487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210</v>
      </c>
      <c r="E11" s="401">
        <v>171</v>
      </c>
      <c r="F11" s="402">
        <v>199</v>
      </c>
      <c r="G11" s="318">
        <v>370</v>
      </c>
      <c r="H11" s="313" t="s">
        <v>19</v>
      </c>
      <c r="I11" s="308">
        <v>61</v>
      </c>
      <c r="J11" s="314" t="s">
        <v>20</v>
      </c>
      <c r="K11" s="403">
        <v>152</v>
      </c>
      <c r="L11" s="401">
        <v>178</v>
      </c>
      <c r="M11" s="402">
        <v>183</v>
      </c>
      <c r="N11" s="318">
        <v>361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2025</v>
      </c>
      <c r="E12" s="401">
        <v>2230</v>
      </c>
      <c r="F12" s="402">
        <v>2183</v>
      </c>
      <c r="G12" s="334">
        <v>4413</v>
      </c>
      <c r="H12" s="313"/>
      <c r="I12" s="308">
        <v>62</v>
      </c>
      <c r="J12" s="314" t="s">
        <v>22</v>
      </c>
      <c r="K12" s="403">
        <v>320</v>
      </c>
      <c r="L12" s="401">
        <v>392</v>
      </c>
      <c r="M12" s="402">
        <v>400</v>
      </c>
      <c r="N12" s="318">
        <v>792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223</v>
      </c>
      <c r="E13" s="405">
        <v>243</v>
      </c>
      <c r="F13" s="406">
        <v>262</v>
      </c>
      <c r="G13" s="334">
        <v>505</v>
      </c>
      <c r="H13" s="313"/>
      <c r="I13" s="308">
        <v>63</v>
      </c>
      <c r="J13" s="314" t="s">
        <v>24</v>
      </c>
      <c r="K13" s="403">
        <v>517</v>
      </c>
      <c r="L13" s="401">
        <v>641</v>
      </c>
      <c r="M13" s="402">
        <v>655</v>
      </c>
      <c r="N13" s="318">
        <v>1296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4781</v>
      </c>
      <c r="E14" s="330">
        <v>5064</v>
      </c>
      <c r="F14" s="413">
        <v>5135</v>
      </c>
      <c r="G14" s="340">
        <v>10199</v>
      </c>
      <c r="H14" s="313" t="s">
        <v>25</v>
      </c>
      <c r="I14" s="308">
        <v>64</v>
      </c>
      <c r="J14" s="314" t="s">
        <v>26</v>
      </c>
      <c r="K14" s="403">
        <v>234</v>
      </c>
      <c r="L14" s="401">
        <v>312</v>
      </c>
      <c r="M14" s="402">
        <v>295</v>
      </c>
      <c r="N14" s="318">
        <v>607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103</v>
      </c>
      <c r="E15" s="396">
        <v>117</v>
      </c>
      <c r="F15" s="397">
        <v>113</v>
      </c>
      <c r="G15" s="341">
        <v>230</v>
      </c>
      <c r="H15" s="313"/>
      <c r="I15" s="308">
        <v>65</v>
      </c>
      <c r="J15" s="314" t="s">
        <v>28</v>
      </c>
      <c r="K15" s="403">
        <v>275</v>
      </c>
      <c r="L15" s="401">
        <v>327</v>
      </c>
      <c r="M15" s="402">
        <v>351</v>
      </c>
      <c r="N15" s="318">
        <v>678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160</v>
      </c>
      <c r="E16" s="401">
        <v>187</v>
      </c>
      <c r="F16" s="402">
        <v>196</v>
      </c>
      <c r="G16" s="342">
        <v>383</v>
      </c>
      <c r="H16" s="323"/>
      <c r="I16" s="324">
        <v>66</v>
      </c>
      <c r="J16" s="325" t="s">
        <v>30</v>
      </c>
      <c r="K16" s="404">
        <v>135</v>
      </c>
      <c r="L16" s="405">
        <v>136</v>
      </c>
      <c r="M16" s="406">
        <v>142</v>
      </c>
      <c r="N16" s="318">
        <v>278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81</v>
      </c>
      <c r="E17" s="401">
        <v>109</v>
      </c>
      <c r="F17" s="402">
        <v>93</v>
      </c>
      <c r="G17" s="342">
        <v>202</v>
      </c>
      <c r="H17" s="328" t="s">
        <v>6</v>
      </c>
      <c r="I17" s="329"/>
      <c r="J17" s="329"/>
      <c r="K17" s="408">
        <v>1816</v>
      </c>
      <c r="L17" s="330">
        <v>2236</v>
      </c>
      <c r="M17" s="408">
        <v>2263</v>
      </c>
      <c r="N17" s="345">
        <v>4499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216</v>
      </c>
      <c r="E18" s="401">
        <v>272</v>
      </c>
      <c r="F18" s="402">
        <v>285</v>
      </c>
      <c r="G18" s="342">
        <v>557</v>
      </c>
      <c r="H18" s="301"/>
      <c r="I18" s="296">
        <v>70</v>
      </c>
      <c r="J18" s="302" t="s">
        <v>35</v>
      </c>
      <c r="K18" s="398">
        <v>847</v>
      </c>
      <c r="L18" s="396">
        <v>868</v>
      </c>
      <c r="M18" s="397">
        <v>889</v>
      </c>
      <c r="N18" s="300">
        <v>1757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81</v>
      </c>
      <c r="E19" s="401">
        <v>103</v>
      </c>
      <c r="F19" s="402">
        <v>117</v>
      </c>
      <c r="G19" s="342">
        <v>220</v>
      </c>
      <c r="H19" s="313"/>
      <c r="I19" s="308">
        <v>72</v>
      </c>
      <c r="J19" s="314" t="s">
        <v>40</v>
      </c>
      <c r="K19" s="403">
        <v>311</v>
      </c>
      <c r="L19" s="401">
        <v>424</v>
      </c>
      <c r="M19" s="402">
        <v>390</v>
      </c>
      <c r="N19" s="334">
        <v>814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213</v>
      </c>
      <c r="E20" s="401">
        <v>254</v>
      </c>
      <c r="F20" s="402">
        <v>269</v>
      </c>
      <c r="G20" s="342">
        <v>523</v>
      </c>
      <c r="H20" s="313" t="s">
        <v>42</v>
      </c>
      <c r="I20" s="308">
        <v>73</v>
      </c>
      <c r="J20" s="314" t="s">
        <v>43</v>
      </c>
      <c r="K20" s="403">
        <v>241</v>
      </c>
      <c r="L20" s="401">
        <v>260</v>
      </c>
      <c r="M20" s="402">
        <v>287</v>
      </c>
      <c r="N20" s="318">
        <v>547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384</v>
      </c>
      <c r="E21" s="401">
        <v>448</v>
      </c>
      <c r="F21" s="402">
        <v>470</v>
      </c>
      <c r="G21" s="342">
        <v>918</v>
      </c>
      <c r="H21" s="313" t="s">
        <v>146</v>
      </c>
      <c r="I21" s="308">
        <v>74</v>
      </c>
      <c r="J21" s="314" t="s">
        <v>46</v>
      </c>
      <c r="K21" s="403">
        <v>269</v>
      </c>
      <c r="L21" s="401">
        <v>327</v>
      </c>
      <c r="M21" s="402">
        <v>367</v>
      </c>
      <c r="N21" s="318">
        <v>694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161</v>
      </c>
      <c r="E22" s="401">
        <v>192</v>
      </c>
      <c r="F22" s="402">
        <v>211</v>
      </c>
      <c r="G22" s="342">
        <v>403</v>
      </c>
      <c r="H22" s="313"/>
      <c r="I22" s="308">
        <v>75</v>
      </c>
      <c r="J22" s="314" t="s">
        <v>48</v>
      </c>
      <c r="K22" s="403">
        <v>343</v>
      </c>
      <c r="L22" s="401">
        <v>391</v>
      </c>
      <c r="M22" s="402">
        <v>413</v>
      </c>
      <c r="N22" s="318">
        <v>804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222</v>
      </c>
      <c r="E23" s="401">
        <v>233</v>
      </c>
      <c r="F23" s="402">
        <v>241</v>
      </c>
      <c r="G23" s="342">
        <v>474</v>
      </c>
      <c r="H23" s="313" t="s">
        <v>50</v>
      </c>
      <c r="I23" s="308">
        <v>76</v>
      </c>
      <c r="J23" s="314" t="s">
        <v>51</v>
      </c>
      <c r="K23" s="403">
        <v>157</v>
      </c>
      <c r="L23" s="401">
        <v>177</v>
      </c>
      <c r="M23" s="402">
        <v>181</v>
      </c>
      <c r="N23" s="318">
        <v>358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984</v>
      </c>
      <c r="E24" s="401">
        <v>1192</v>
      </c>
      <c r="F24" s="402">
        <v>1176</v>
      </c>
      <c r="G24" s="342">
        <v>2368</v>
      </c>
      <c r="H24" s="313" t="s">
        <v>146</v>
      </c>
      <c r="I24" s="308">
        <v>77</v>
      </c>
      <c r="J24" s="314" t="s">
        <v>53</v>
      </c>
      <c r="K24" s="403">
        <v>46</v>
      </c>
      <c r="L24" s="401">
        <v>55</v>
      </c>
      <c r="M24" s="402">
        <v>58</v>
      </c>
      <c r="N24" s="318">
        <v>113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56</v>
      </c>
      <c r="E25" s="401">
        <v>29</v>
      </c>
      <c r="F25" s="402">
        <v>47</v>
      </c>
      <c r="G25" s="342">
        <v>76</v>
      </c>
      <c r="H25" s="313"/>
      <c r="I25" s="308">
        <v>78</v>
      </c>
      <c r="J25" s="314" t="s">
        <v>55</v>
      </c>
      <c r="K25" s="404">
        <v>59</v>
      </c>
      <c r="L25" s="405">
        <v>37</v>
      </c>
      <c r="M25" s="406">
        <v>53</v>
      </c>
      <c r="N25" s="318">
        <v>90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141</v>
      </c>
      <c r="E26" s="401">
        <v>148</v>
      </c>
      <c r="F26" s="402">
        <v>149</v>
      </c>
      <c r="G26" s="342">
        <v>297</v>
      </c>
      <c r="H26" s="328" t="s">
        <v>6</v>
      </c>
      <c r="I26" s="329"/>
      <c r="J26" s="329"/>
      <c r="K26" s="408">
        <v>2273</v>
      </c>
      <c r="L26" s="330">
        <v>2539</v>
      </c>
      <c r="M26" s="408">
        <v>2638</v>
      </c>
      <c r="N26" s="345">
        <v>5177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232</v>
      </c>
      <c r="E27" s="405">
        <v>284</v>
      </c>
      <c r="F27" s="406">
        <v>294</v>
      </c>
      <c r="G27" s="344">
        <v>578</v>
      </c>
      <c r="H27" s="301"/>
      <c r="I27" s="296">
        <v>80</v>
      </c>
      <c r="J27" s="302" t="s">
        <v>58</v>
      </c>
      <c r="K27" s="398">
        <v>152</v>
      </c>
      <c r="L27" s="396">
        <v>174</v>
      </c>
      <c r="M27" s="397">
        <v>179</v>
      </c>
      <c r="N27" s="318">
        <v>353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3034</v>
      </c>
      <c r="E28" s="330">
        <v>3568</v>
      </c>
      <c r="F28" s="408">
        <v>3661</v>
      </c>
      <c r="G28" s="345">
        <v>7229</v>
      </c>
      <c r="H28" s="313" t="s">
        <v>61</v>
      </c>
      <c r="I28" s="308">
        <v>81</v>
      </c>
      <c r="J28" s="314" t="s">
        <v>62</v>
      </c>
      <c r="K28" s="403">
        <v>85</v>
      </c>
      <c r="L28" s="401">
        <v>106</v>
      </c>
      <c r="M28" s="402">
        <v>96</v>
      </c>
      <c r="N28" s="318">
        <v>202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422</v>
      </c>
      <c r="E29" s="396">
        <v>491</v>
      </c>
      <c r="F29" s="397">
        <v>461</v>
      </c>
      <c r="G29" s="341">
        <v>952</v>
      </c>
      <c r="H29" s="313" t="s">
        <v>64</v>
      </c>
      <c r="I29" s="308">
        <v>82</v>
      </c>
      <c r="J29" s="314" t="s">
        <v>65</v>
      </c>
      <c r="K29" s="403">
        <v>213</v>
      </c>
      <c r="L29" s="401">
        <v>244</v>
      </c>
      <c r="M29" s="402">
        <v>266</v>
      </c>
      <c r="N29" s="318">
        <v>510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834</v>
      </c>
      <c r="E30" s="401">
        <v>907</v>
      </c>
      <c r="F30" s="402">
        <v>846</v>
      </c>
      <c r="G30" s="342">
        <v>1753</v>
      </c>
      <c r="H30" s="313" t="s">
        <v>67</v>
      </c>
      <c r="I30" s="308">
        <v>83</v>
      </c>
      <c r="J30" s="314" t="s">
        <v>68</v>
      </c>
      <c r="K30" s="403">
        <v>108</v>
      </c>
      <c r="L30" s="401">
        <v>114</v>
      </c>
      <c r="M30" s="402">
        <v>118</v>
      </c>
      <c r="N30" s="318">
        <v>232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892</v>
      </c>
      <c r="E31" s="401">
        <v>991</v>
      </c>
      <c r="F31" s="402">
        <v>994</v>
      </c>
      <c r="G31" s="342">
        <v>1985</v>
      </c>
      <c r="H31" s="323"/>
      <c r="I31" s="324">
        <v>84</v>
      </c>
      <c r="J31" s="325" t="s">
        <v>70</v>
      </c>
      <c r="K31" s="404">
        <v>202</v>
      </c>
      <c r="L31" s="405">
        <v>208</v>
      </c>
      <c r="M31" s="406">
        <v>185</v>
      </c>
      <c r="N31" s="364">
        <v>393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831</v>
      </c>
      <c r="E32" s="401">
        <v>887</v>
      </c>
      <c r="F32" s="402">
        <v>907</v>
      </c>
      <c r="G32" s="342">
        <v>1794</v>
      </c>
      <c r="H32" s="328" t="s">
        <v>6</v>
      </c>
      <c r="I32" s="329"/>
      <c r="J32" s="329"/>
      <c r="K32" s="408">
        <v>760</v>
      </c>
      <c r="L32" s="330">
        <v>846</v>
      </c>
      <c r="M32" s="408">
        <v>844</v>
      </c>
      <c r="N32" s="345">
        <v>1690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643</v>
      </c>
      <c r="E33" s="405">
        <v>687</v>
      </c>
      <c r="F33" s="406">
        <v>614</v>
      </c>
      <c r="G33" s="342">
        <v>1301</v>
      </c>
      <c r="H33" s="505" t="s">
        <v>243</v>
      </c>
      <c r="I33" s="296">
        <v>90</v>
      </c>
      <c r="J33" s="302" t="s">
        <v>142</v>
      </c>
      <c r="K33" s="398">
        <v>238</v>
      </c>
      <c r="L33" s="396">
        <v>251</v>
      </c>
      <c r="M33" s="397">
        <v>254</v>
      </c>
      <c r="N33" s="456">
        <v>505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3622</v>
      </c>
      <c r="E34" s="330">
        <v>3963</v>
      </c>
      <c r="F34" s="408">
        <v>3822</v>
      </c>
      <c r="G34" s="345">
        <v>7785</v>
      </c>
      <c r="H34" s="506"/>
      <c r="I34" s="308">
        <v>91</v>
      </c>
      <c r="J34" s="314" t="s">
        <v>143</v>
      </c>
      <c r="K34" s="403">
        <v>417</v>
      </c>
      <c r="L34" s="401">
        <v>408</v>
      </c>
      <c r="M34" s="402">
        <v>449</v>
      </c>
      <c r="N34" s="457">
        <v>857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489</v>
      </c>
      <c r="E35" s="396">
        <v>544</v>
      </c>
      <c r="F35" s="397">
        <v>549</v>
      </c>
      <c r="G35" s="318">
        <v>1093</v>
      </c>
      <c r="H35" s="507"/>
      <c r="I35" s="324">
        <v>92</v>
      </c>
      <c r="J35" s="325" t="s">
        <v>145</v>
      </c>
      <c r="K35" s="404">
        <v>262</v>
      </c>
      <c r="L35" s="405">
        <v>258</v>
      </c>
      <c r="M35" s="406">
        <v>279</v>
      </c>
      <c r="N35" s="458">
        <v>537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480</v>
      </c>
      <c r="E36" s="401">
        <v>634</v>
      </c>
      <c r="F36" s="402">
        <v>633</v>
      </c>
      <c r="G36" s="318">
        <v>1267</v>
      </c>
      <c r="H36" s="328" t="s">
        <v>6</v>
      </c>
      <c r="I36" s="330"/>
      <c r="J36" s="330"/>
      <c r="K36" s="408">
        <v>917</v>
      </c>
      <c r="L36" s="330">
        <v>917</v>
      </c>
      <c r="M36" s="413">
        <v>982</v>
      </c>
      <c r="N36" s="345">
        <v>1899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217</v>
      </c>
      <c r="E37" s="401">
        <v>242</v>
      </c>
      <c r="F37" s="402">
        <v>244</v>
      </c>
      <c r="G37" s="318">
        <v>486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35</v>
      </c>
      <c r="E38" s="401">
        <v>43</v>
      </c>
      <c r="F38" s="402">
        <v>45</v>
      </c>
      <c r="G38" s="318">
        <v>88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139</v>
      </c>
      <c r="E39" s="401">
        <v>91</v>
      </c>
      <c r="F39" s="402">
        <v>136</v>
      </c>
      <c r="G39" s="318">
        <v>227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153</v>
      </c>
      <c r="E40" s="405">
        <v>176</v>
      </c>
      <c r="F40" s="406">
        <v>202</v>
      </c>
      <c r="G40" s="364">
        <v>378</v>
      </c>
      <c r="H40" s="72" t="s">
        <v>210</v>
      </c>
      <c r="I40" s="73"/>
      <c r="J40" s="74"/>
      <c r="K40" s="365">
        <f>D14+D28+D34+D41+D46+K9+K17+K26+K32+K36</f>
        <v>29694</v>
      </c>
      <c r="L40" s="365">
        <f>E14+E28+E34+E41+E46+L9+L17+L26+L32+L36</f>
        <v>32399</v>
      </c>
      <c r="M40" s="481">
        <f>F14+F28+F34+F41+F46+M9+M17+M26+M32+M36</f>
        <v>32357</v>
      </c>
      <c r="N40" s="490">
        <f>L40+M40</f>
        <v>64756</v>
      </c>
      <c r="O40" s="478" t="s">
        <v>232</v>
      </c>
      <c r="P40" s="365">
        <f>'R7.7'!K40</f>
        <v>29314</v>
      </c>
      <c r="Q40" s="365">
        <f>'R7.7'!L40</f>
        <v>32551</v>
      </c>
      <c r="R40" s="481">
        <f>'R7.7'!M40</f>
        <v>32407</v>
      </c>
      <c r="S40" s="490">
        <f>'R7.7'!N40</f>
        <v>64958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1513</v>
      </c>
      <c r="E41" s="330">
        <v>1730</v>
      </c>
      <c r="F41" s="408">
        <v>1809</v>
      </c>
      <c r="G41" s="345">
        <v>3539</v>
      </c>
      <c r="H41" s="508" t="s">
        <v>74</v>
      </c>
      <c r="I41" s="509"/>
      <c r="J41" s="510"/>
      <c r="K41" s="473">
        <f>'R8.6'!K40</f>
        <v>29667</v>
      </c>
      <c r="L41" s="473">
        <f>'R8.6'!L40</f>
        <v>32403</v>
      </c>
      <c r="M41" s="473">
        <f>'R8.6'!M40</f>
        <v>32342</v>
      </c>
      <c r="N41" s="473">
        <f>'R8.6'!N40</f>
        <v>64745</v>
      </c>
      <c r="O41" s="477" t="s">
        <v>233</v>
      </c>
      <c r="P41" s="230">
        <f>K40-P40</f>
        <v>380</v>
      </c>
      <c r="Q41" s="230">
        <f>L40-Q40</f>
        <v>-152</v>
      </c>
      <c r="R41" s="230">
        <f>M40-R40</f>
        <v>-50</v>
      </c>
      <c r="S41" s="370">
        <f>N40-S40</f>
        <v>-202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1931</v>
      </c>
      <c r="E42" s="396">
        <v>1973</v>
      </c>
      <c r="F42" s="397">
        <v>1950</v>
      </c>
      <c r="G42" s="300">
        <v>3923</v>
      </c>
      <c r="H42" s="511" t="s">
        <v>77</v>
      </c>
      <c r="I42" s="512"/>
      <c r="J42" s="513"/>
      <c r="K42" s="371">
        <f>K40-K41</f>
        <v>27</v>
      </c>
      <c r="L42" s="371">
        <f>L40-L41</f>
        <v>-4</v>
      </c>
      <c r="M42" s="372">
        <f>M40-M41</f>
        <v>15</v>
      </c>
      <c r="N42" s="489">
        <f>N40-N41</f>
        <v>11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1059</v>
      </c>
      <c r="E43" s="401">
        <v>1254</v>
      </c>
      <c r="F43" s="402">
        <v>1262</v>
      </c>
      <c r="G43" s="318">
        <v>2516</v>
      </c>
      <c r="H43" s="168" t="s">
        <v>241</v>
      </c>
      <c r="I43" s="167"/>
      <c r="J43" s="167"/>
      <c r="K43" s="430">
        <v>1290</v>
      </c>
      <c r="L43" s="431">
        <v>769</v>
      </c>
      <c r="M43" s="483">
        <v>814</v>
      </c>
      <c r="N43" s="484">
        <v>1583</v>
      </c>
      <c r="O43" s="471" t="s">
        <v>232</v>
      </c>
      <c r="P43" s="476">
        <f>'R7.7'!K43</f>
        <v>1226</v>
      </c>
      <c r="Q43" s="474">
        <f>'R7.7'!L43</f>
        <v>751</v>
      </c>
      <c r="R43" s="474">
        <f>'R7.7'!M43</f>
        <v>734</v>
      </c>
      <c r="S43" s="486">
        <f>'R7.7'!N43</f>
        <v>1485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677</v>
      </c>
      <c r="E44" s="401">
        <v>733</v>
      </c>
      <c r="F44" s="402">
        <v>709</v>
      </c>
      <c r="G44" s="318">
        <v>1442</v>
      </c>
      <c r="H44" s="492" t="s">
        <v>211</v>
      </c>
      <c r="I44" s="493"/>
      <c r="J44" s="494"/>
      <c r="K44" s="476">
        <f>'R8.6'!K43</f>
        <v>1272</v>
      </c>
      <c r="L44" s="479">
        <f>'R8.6'!L43</f>
        <v>747</v>
      </c>
      <c r="M44" s="485">
        <f>'R8.6'!M43</f>
        <v>802</v>
      </c>
      <c r="N44" s="486">
        <f>'R8.6'!N43</f>
        <v>1549</v>
      </c>
      <c r="O44" s="472" t="s">
        <v>233</v>
      </c>
      <c r="P44" s="475">
        <f>K43-P43</f>
        <v>64</v>
      </c>
      <c r="Q44" s="475">
        <f>L43-Q43</f>
        <v>18</v>
      </c>
      <c r="R44" s="380">
        <f>M43-R43</f>
        <v>80</v>
      </c>
      <c r="S44" s="381">
        <f>N43-S43</f>
        <v>98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2883</v>
      </c>
      <c r="E45" s="405">
        <v>2919</v>
      </c>
      <c r="F45" s="406">
        <v>2653</v>
      </c>
      <c r="G45" s="364">
        <v>5572</v>
      </c>
      <c r="H45" s="495" t="s">
        <v>212</v>
      </c>
      <c r="I45" s="496"/>
      <c r="J45" s="497"/>
      <c r="K45" s="382">
        <f>K43-K44</f>
        <v>18</v>
      </c>
      <c r="L45" s="380">
        <f>L43-L44</f>
        <v>22</v>
      </c>
      <c r="M45" s="487">
        <f>M43-M44</f>
        <v>12</v>
      </c>
      <c r="N45" s="381">
        <f>N43-N44</f>
        <v>34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6550</v>
      </c>
      <c r="E46" s="330">
        <v>6879</v>
      </c>
      <c r="F46" s="408">
        <v>6574</v>
      </c>
      <c r="G46" s="345">
        <v>13453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H46:N46"/>
    <mergeCell ref="A47:N47"/>
    <mergeCell ref="A1:N1"/>
    <mergeCell ref="L2:N2"/>
    <mergeCell ref="P19:R19"/>
    <mergeCell ref="H33:H35"/>
    <mergeCell ref="H41:J41"/>
    <mergeCell ref="H42:J42"/>
    <mergeCell ref="H44:J44"/>
    <mergeCell ref="H45:J45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0A115-C061-4E37-B59D-718C19EAD584}">
  <sheetPr>
    <pageSetUpPr fitToPage="1"/>
  </sheetPr>
  <dimension ref="A1:U81"/>
  <sheetViews>
    <sheetView topLeftCell="A14" zoomScale="80" zoomScaleNormal="80" workbookViewId="0">
      <selection activeCell="L43" sqref="L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46174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128</v>
      </c>
      <c r="E4" s="396">
        <v>113</v>
      </c>
      <c r="F4" s="397">
        <v>114</v>
      </c>
      <c r="G4" s="300">
        <v>227</v>
      </c>
      <c r="H4" s="301"/>
      <c r="I4" s="296">
        <v>55</v>
      </c>
      <c r="J4" s="302" t="s">
        <v>121</v>
      </c>
      <c r="K4" s="398">
        <v>600</v>
      </c>
      <c r="L4" s="396">
        <v>626</v>
      </c>
      <c r="M4" s="397">
        <v>606</v>
      </c>
      <c r="N4" s="300">
        <v>1232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342</v>
      </c>
      <c r="E5" s="401">
        <v>367</v>
      </c>
      <c r="F5" s="402">
        <v>384</v>
      </c>
      <c r="G5" s="312">
        <v>751</v>
      </c>
      <c r="H5" s="313" t="s">
        <v>10</v>
      </c>
      <c r="I5" s="308">
        <v>56</v>
      </c>
      <c r="J5" s="314" t="s">
        <v>123</v>
      </c>
      <c r="K5" s="403">
        <v>581</v>
      </c>
      <c r="L5" s="401">
        <v>563</v>
      </c>
      <c r="M5" s="402">
        <v>600</v>
      </c>
      <c r="N5" s="318">
        <v>1163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356</v>
      </c>
      <c r="E6" s="401">
        <v>382</v>
      </c>
      <c r="F6" s="402">
        <v>391</v>
      </c>
      <c r="G6" s="318">
        <v>773</v>
      </c>
      <c r="H6" s="313"/>
      <c r="I6" s="308">
        <v>57</v>
      </c>
      <c r="J6" s="314" t="s">
        <v>125</v>
      </c>
      <c r="K6" s="403">
        <v>1054</v>
      </c>
      <c r="L6" s="401">
        <v>1095</v>
      </c>
      <c r="M6" s="402">
        <v>1094</v>
      </c>
      <c r="N6" s="318">
        <v>2189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213</v>
      </c>
      <c r="E7" s="401">
        <v>220</v>
      </c>
      <c r="F7" s="402">
        <v>256</v>
      </c>
      <c r="G7" s="312">
        <v>476</v>
      </c>
      <c r="H7" s="313" t="s">
        <v>14</v>
      </c>
      <c r="I7" s="308">
        <v>58</v>
      </c>
      <c r="J7" s="314" t="s">
        <v>127</v>
      </c>
      <c r="K7" s="403">
        <v>945</v>
      </c>
      <c r="L7" s="401">
        <v>1023</v>
      </c>
      <c r="M7" s="402">
        <v>948</v>
      </c>
      <c r="N7" s="318">
        <v>1971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611</v>
      </c>
      <c r="E8" s="401">
        <v>680</v>
      </c>
      <c r="F8" s="402">
        <v>641</v>
      </c>
      <c r="G8" s="318">
        <v>1321</v>
      </c>
      <c r="H8" s="323"/>
      <c r="I8" s="324">
        <v>59</v>
      </c>
      <c r="J8" s="325" t="s">
        <v>129</v>
      </c>
      <c r="K8" s="404">
        <v>1233</v>
      </c>
      <c r="L8" s="405">
        <v>1343</v>
      </c>
      <c r="M8" s="406">
        <v>1376</v>
      </c>
      <c r="N8" s="364">
        <v>2719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400</v>
      </c>
      <c r="E9" s="401">
        <v>406</v>
      </c>
      <c r="F9" s="402">
        <v>436</v>
      </c>
      <c r="G9" s="312">
        <v>842</v>
      </c>
      <c r="H9" s="328" t="s">
        <v>6</v>
      </c>
      <c r="I9" s="329"/>
      <c r="J9" s="329"/>
      <c r="K9" s="408">
        <v>4413</v>
      </c>
      <c r="L9" s="330">
        <v>4650</v>
      </c>
      <c r="M9" s="408">
        <v>4624</v>
      </c>
      <c r="N9" s="345">
        <v>9274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277</v>
      </c>
      <c r="E10" s="401">
        <v>256</v>
      </c>
      <c r="F10" s="402">
        <v>263</v>
      </c>
      <c r="G10" s="318">
        <v>519</v>
      </c>
      <c r="H10" s="301"/>
      <c r="I10" s="296">
        <v>60</v>
      </c>
      <c r="J10" s="302" t="s">
        <v>18</v>
      </c>
      <c r="K10" s="398">
        <v>182</v>
      </c>
      <c r="L10" s="396">
        <v>250</v>
      </c>
      <c r="M10" s="397">
        <v>236</v>
      </c>
      <c r="N10" s="300">
        <v>486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211</v>
      </c>
      <c r="E11" s="401">
        <v>170</v>
      </c>
      <c r="F11" s="402">
        <v>198</v>
      </c>
      <c r="G11" s="318">
        <v>368</v>
      </c>
      <c r="H11" s="313" t="s">
        <v>19</v>
      </c>
      <c r="I11" s="308">
        <v>61</v>
      </c>
      <c r="J11" s="314" t="s">
        <v>20</v>
      </c>
      <c r="K11" s="403">
        <v>151</v>
      </c>
      <c r="L11" s="401">
        <v>178</v>
      </c>
      <c r="M11" s="402">
        <v>182</v>
      </c>
      <c r="N11" s="318">
        <v>360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2020</v>
      </c>
      <c r="E12" s="401">
        <v>2222</v>
      </c>
      <c r="F12" s="402">
        <v>2169</v>
      </c>
      <c r="G12" s="334">
        <v>4391</v>
      </c>
      <c r="H12" s="313"/>
      <c r="I12" s="308">
        <v>62</v>
      </c>
      <c r="J12" s="314" t="s">
        <v>22</v>
      </c>
      <c r="K12" s="403">
        <v>321</v>
      </c>
      <c r="L12" s="401">
        <v>394</v>
      </c>
      <c r="M12" s="402">
        <v>400</v>
      </c>
      <c r="N12" s="318">
        <v>794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222</v>
      </c>
      <c r="E13" s="405">
        <v>244</v>
      </c>
      <c r="F13" s="406">
        <v>262</v>
      </c>
      <c r="G13" s="334">
        <v>506</v>
      </c>
      <c r="H13" s="313"/>
      <c r="I13" s="308">
        <v>63</v>
      </c>
      <c r="J13" s="314" t="s">
        <v>24</v>
      </c>
      <c r="K13" s="403">
        <v>518</v>
      </c>
      <c r="L13" s="401">
        <v>643</v>
      </c>
      <c r="M13" s="402">
        <v>655</v>
      </c>
      <c r="N13" s="318">
        <v>1298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4780</v>
      </c>
      <c r="E14" s="330">
        <v>5060</v>
      </c>
      <c r="F14" s="413">
        <v>5114</v>
      </c>
      <c r="G14" s="340">
        <v>10174</v>
      </c>
      <c r="H14" s="313" t="s">
        <v>25</v>
      </c>
      <c r="I14" s="308">
        <v>64</v>
      </c>
      <c r="J14" s="314" t="s">
        <v>26</v>
      </c>
      <c r="K14" s="403">
        <v>235</v>
      </c>
      <c r="L14" s="401">
        <v>313</v>
      </c>
      <c r="M14" s="402">
        <v>297</v>
      </c>
      <c r="N14" s="318">
        <v>610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102</v>
      </c>
      <c r="E15" s="396">
        <v>116</v>
      </c>
      <c r="F15" s="397">
        <v>114</v>
      </c>
      <c r="G15" s="341">
        <v>230</v>
      </c>
      <c r="H15" s="313"/>
      <c r="I15" s="308">
        <v>65</v>
      </c>
      <c r="J15" s="314" t="s">
        <v>28</v>
      </c>
      <c r="K15" s="403">
        <v>274</v>
      </c>
      <c r="L15" s="401">
        <v>329</v>
      </c>
      <c r="M15" s="402">
        <v>351</v>
      </c>
      <c r="N15" s="318">
        <v>680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160</v>
      </c>
      <c r="E16" s="401">
        <v>186</v>
      </c>
      <c r="F16" s="402">
        <v>197</v>
      </c>
      <c r="G16" s="342">
        <v>383</v>
      </c>
      <c r="H16" s="323"/>
      <c r="I16" s="324">
        <v>66</v>
      </c>
      <c r="J16" s="325" t="s">
        <v>30</v>
      </c>
      <c r="K16" s="404">
        <v>135</v>
      </c>
      <c r="L16" s="405">
        <v>136</v>
      </c>
      <c r="M16" s="406">
        <v>142</v>
      </c>
      <c r="N16" s="318">
        <v>278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81</v>
      </c>
      <c r="E17" s="401">
        <v>109</v>
      </c>
      <c r="F17" s="402">
        <v>93</v>
      </c>
      <c r="G17" s="342">
        <v>202</v>
      </c>
      <c r="H17" s="328" t="s">
        <v>6</v>
      </c>
      <c r="I17" s="329"/>
      <c r="J17" s="329"/>
      <c r="K17" s="408">
        <v>1816</v>
      </c>
      <c r="L17" s="330">
        <v>2243</v>
      </c>
      <c r="M17" s="408">
        <v>2263</v>
      </c>
      <c r="N17" s="345">
        <v>4506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216</v>
      </c>
      <c r="E18" s="401">
        <v>272</v>
      </c>
      <c r="F18" s="402">
        <v>285</v>
      </c>
      <c r="G18" s="342">
        <v>557</v>
      </c>
      <c r="H18" s="301"/>
      <c r="I18" s="296">
        <v>70</v>
      </c>
      <c r="J18" s="302" t="s">
        <v>35</v>
      </c>
      <c r="K18" s="398">
        <v>850</v>
      </c>
      <c r="L18" s="396">
        <v>870</v>
      </c>
      <c r="M18" s="397">
        <v>888</v>
      </c>
      <c r="N18" s="300">
        <v>1758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81</v>
      </c>
      <c r="E19" s="401">
        <v>103</v>
      </c>
      <c r="F19" s="402">
        <v>118</v>
      </c>
      <c r="G19" s="342">
        <v>221</v>
      </c>
      <c r="H19" s="313"/>
      <c r="I19" s="308">
        <v>72</v>
      </c>
      <c r="J19" s="314" t="s">
        <v>40</v>
      </c>
      <c r="K19" s="403">
        <v>314</v>
      </c>
      <c r="L19" s="401">
        <v>427</v>
      </c>
      <c r="M19" s="402">
        <v>393</v>
      </c>
      <c r="N19" s="334">
        <v>820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210</v>
      </c>
      <c r="E20" s="401">
        <v>253</v>
      </c>
      <c r="F20" s="402">
        <v>266</v>
      </c>
      <c r="G20" s="342">
        <v>519</v>
      </c>
      <c r="H20" s="313" t="s">
        <v>42</v>
      </c>
      <c r="I20" s="308">
        <v>73</v>
      </c>
      <c r="J20" s="314" t="s">
        <v>43</v>
      </c>
      <c r="K20" s="403">
        <v>241</v>
      </c>
      <c r="L20" s="401">
        <v>260</v>
      </c>
      <c r="M20" s="402">
        <v>287</v>
      </c>
      <c r="N20" s="318">
        <v>547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383</v>
      </c>
      <c r="E21" s="401">
        <v>445</v>
      </c>
      <c r="F21" s="402">
        <v>469</v>
      </c>
      <c r="G21" s="342">
        <v>914</v>
      </c>
      <c r="H21" s="313" t="s">
        <v>146</v>
      </c>
      <c r="I21" s="308">
        <v>74</v>
      </c>
      <c r="J21" s="314" t="s">
        <v>46</v>
      </c>
      <c r="K21" s="403">
        <v>268</v>
      </c>
      <c r="L21" s="401">
        <v>328</v>
      </c>
      <c r="M21" s="402">
        <v>367</v>
      </c>
      <c r="N21" s="318">
        <v>695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161</v>
      </c>
      <c r="E22" s="401">
        <v>192</v>
      </c>
      <c r="F22" s="402">
        <v>211</v>
      </c>
      <c r="G22" s="342">
        <v>403</v>
      </c>
      <c r="H22" s="313"/>
      <c r="I22" s="308">
        <v>75</v>
      </c>
      <c r="J22" s="314" t="s">
        <v>48</v>
      </c>
      <c r="K22" s="403">
        <v>343</v>
      </c>
      <c r="L22" s="401">
        <v>391</v>
      </c>
      <c r="M22" s="402">
        <v>414</v>
      </c>
      <c r="N22" s="318">
        <v>805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224</v>
      </c>
      <c r="E23" s="401">
        <v>234</v>
      </c>
      <c r="F23" s="402">
        <v>243</v>
      </c>
      <c r="G23" s="342">
        <v>477</v>
      </c>
      <c r="H23" s="313" t="s">
        <v>50</v>
      </c>
      <c r="I23" s="308">
        <v>76</v>
      </c>
      <c r="J23" s="314" t="s">
        <v>51</v>
      </c>
      <c r="K23" s="403">
        <v>156</v>
      </c>
      <c r="L23" s="401">
        <v>178</v>
      </c>
      <c r="M23" s="402">
        <v>178</v>
      </c>
      <c r="N23" s="318">
        <v>356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974</v>
      </c>
      <c r="E24" s="401">
        <v>1189</v>
      </c>
      <c r="F24" s="402">
        <v>1174</v>
      </c>
      <c r="G24" s="342">
        <v>2363</v>
      </c>
      <c r="H24" s="313" t="s">
        <v>146</v>
      </c>
      <c r="I24" s="308">
        <v>77</v>
      </c>
      <c r="J24" s="314" t="s">
        <v>53</v>
      </c>
      <c r="K24" s="403">
        <v>45</v>
      </c>
      <c r="L24" s="401">
        <v>55</v>
      </c>
      <c r="M24" s="402">
        <v>57</v>
      </c>
      <c r="N24" s="318">
        <v>112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29</v>
      </c>
      <c r="F25" s="402">
        <v>48</v>
      </c>
      <c r="G25" s="342">
        <v>77</v>
      </c>
      <c r="H25" s="313"/>
      <c r="I25" s="308">
        <v>78</v>
      </c>
      <c r="J25" s="314" t="s">
        <v>55</v>
      </c>
      <c r="K25" s="404">
        <v>59</v>
      </c>
      <c r="L25" s="405">
        <v>37</v>
      </c>
      <c r="M25" s="406">
        <v>53</v>
      </c>
      <c r="N25" s="318">
        <v>90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140</v>
      </c>
      <c r="E26" s="401">
        <v>148</v>
      </c>
      <c r="F26" s="402">
        <v>149</v>
      </c>
      <c r="G26" s="342">
        <v>297</v>
      </c>
      <c r="H26" s="328" t="s">
        <v>6</v>
      </c>
      <c r="I26" s="329"/>
      <c r="J26" s="329"/>
      <c r="K26" s="408">
        <v>2276</v>
      </c>
      <c r="L26" s="330">
        <v>2546</v>
      </c>
      <c r="M26" s="408">
        <v>2637</v>
      </c>
      <c r="N26" s="345">
        <v>5183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233</v>
      </c>
      <c r="E27" s="405">
        <v>286</v>
      </c>
      <c r="F27" s="406">
        <v>295</v>
      </c>
      <c r="G27" s="344">
        <v>581</v>
      </c>
      <c r="H27" s="301"/>
      <c r="I27" s="296">
        <v>80</v>
      </c>
      <c r="J27" s="302" t="s">
        <v>58</v>
      </c>
      <c r="K27" s="398">
        <v>151</v>
      </c>
      <c r="L27" s="396">
        <v>173</v>
      </c>
      <c r="M27" s="397">
        <v>179</v>
      </c>
      <c r="N27" s="318">
        <v>352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3022</v>
      </c>
      <c r="E28" s="330">
        <v>3562</v>
      </c>
      <c r="F28" s="408">
        <v>3662</v>
      </c>
      <c r="G28" s="345">
        <v>7224</v>
      </c>
      <c r="H28" s="313" t="s">
        <v>61</v>
      </c>
      <c r="I28" s="308">
        <v>81</v>
      </c>
      <c r="J28" s="314" t="s">
        <v>62</v>
      </c>
      <c r="K28" s="403">
        <v>88</v>
      </c>
      <c r="L28" s="401">
        <v>109</v>
      </c>
      <c r="M28" s="402">
        <v>97</v>
      </c>
      <c r="N28" s="318">
        <v>206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425</v>
      </c>
      <c r="E29" s="396">
        <v>494</v>
      </c>
      <c r="F29" s="397">
        <v>461</v>
      </c>
      <c r="G29" s="341">
        <v>955</v>
      </c>
      <c r="H29" s="313" t="s">
        <v>64</v>
      </c>
      <c r="I29" s="308">
        <v>82</v>
      </c>
      <c r="J29" s="314" t="s">
        <v>65</v>
      </c>
      <c r="K29" s="403">
        <v>215</v>
      </c>
      <c r="L29" s="401">
        <v>244</v>
      </c>
      <c r="M29" s="402">
        <v>267</v>
      </c>
      <c r="N29" s="318">
        <v>511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828</v>
      </c>
      <c r="E30" s="401">
        <v>896</v>
      </c>
      <c r="F30" s="402">
        <v>846</v>
      </c>
      <c r="G30" s="342">
        <v>1742</v>
      </c>
      <c r="H30" s="313" t="s">
        <v>67</v>
      </c>
      <c r="I30" s="308">
        <v>83</v>
      </c>
      <c r="J30" s="314" t="s">
        <v>68</v>
      </c>
      <c r="K30" s="403">
        <v>109</v>
      </c>
      <c r="L30" s="401">
        <v>115</v>
      </c>
      <c r="M30" s="402">
        <v>119</v>
      </c>
      <c r="N30" s="318">
        <v>234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896</v>
      </c>
      <c r="E31" s="401">
        <v>996</v>
      </c>
      <c r="F31" s="402">
        <v>993</v>
      </c>
      <c r="G31" s="342">
        <v>1989</v>
      </c>
      <c r="H31" s="323"/>
      <c r="I31" s="324">
        <v>84</v>
      </c>
      <c r="J31" s="325" t="s">
        <v>70</v>
      </c>
      <c r="K31" s="404">
        <v>203</v>
      </c>
      <c r="L31" s="405">
        <v>209</v>
      </c>
      <c r="M31" s="406">
        <v>185</v>
      </c>
      <c r="N31" s="364">
        <v>394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829</v>
      </c>
      <c r="E32" s="401">
        <v>889</v>
      </c>
      <c r="F32" s="402">
        <v>905</v>
      </c>
      <c r="G32" s="342">
        <v>1794</v>
      </c>
      <c r="H32" s="328" t="s">
        <v>6</v>
      </c>
      <c r="I32" s="329"/>
      <c r="J32" s="329"/>
      <c r="K32" s="408">
        <v>766</v>
      </c>
      <c r="L32" s="330">
        <v>850</v>
      </c>
      <c r="M32" s="408">
        <v>847</v>
      </c>
      <c r="N32" s="345">
        <v>1697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642</v>
      </c>
      <c r="E33" s="405">
        <v>687</v>
      </c>
      <c r="F33" s="406">
        <v>614</v>
      </c>
      <c r="G33" s="342">
        <v>1301</v>
      </c>
      <c r="H33" s="505" t="s">
        <v>243</v>
      </c>
      <c r="I33" s="296">
        <v>90</v>
      </c>
      <c r="J33" s="302" t="s">
        <v>142</v>
      </c>
      <c r="K33" s="398">
        <v>239</v>
      </c>
      <c r="L33" s="396">
        <v>253</v>
      </c>
      <c r="M33" s="397">
        <v>257</v>
      </c>
      <c r="N33" s="456">
        <v>510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3620</v>
      </c>
      <c r="E34" s="330">
        <v>3962</v>
      </c>
      <c r="F34" s="408">
        <v>3819</v>
      </c>
      <c r="G34" s="345">
        <v>7781</v>
      </c>
      <c r="H34" s="506"/>
      <c r="I34" s="308">
        <v>91</v>
      </c>
      <c r="J34" s="314" t="s">
        <v>143</v>
      </c>
      <c r="K34" s="403">
        <v>417</v>
      </c>
      <c r="L34" s="401">
        <v>410</v>
      </c>
      <c r="M34" s="402">
        <v>449</v>
      </c>
      <c r="N34" s="457">
        <v>859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489</v>
      </c>
      <c r="E35" s="396">
        <v>546</v>
      </c>
      <c r="F35" s="397">
        <v>549</v>
      </c>
      <c r="G35" s="318">
        <v>1095</v>
      </c>
      <c r="H35" s="507"/>
      <c r="I35" s="324">
        <v>92</v>
      </c>
      <c r="J35" s="325" t="s">
        <v>145</v>
      </c>
      <c r="K35" s="404">
        <v>265</v>
      </c>
      <c r="L35" s="405">
        <v>262</v>
      </c>
      <c r="M35" s="406">
        <v>280</v>
      </c>
      <c r="N35" s="458">
        <v>542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481</v>
      </c>
      <c r="E36" s="401">
        <v>638</v>
      </c>
      <c r="F36" s="402">
        <v>634</v>
      </c>
      <c r="G36" s="318">
        <v>1272</v>
      </c>
      <c r="H36" s="328" t="s">
        <v>6</v>
      </c>
      <c r="I36" s="330"/>
      <c r="J36" s="330"/>
      <c r="K36" s="408">
        <v>921</v>
      </c>
      <c r="L36" s="330">
        <v>925</v>
      </c>
      <c r="M36" s="413">
        <v>986</v>
      </c>
      <c r="N36" s="345">
        <v>1911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217</v>
      </c>
      <c r="E37" s="401">
        <v>242</v>
      </c>
      <c r="F37" s="402">
        <v>245</v>
      </c>
      <c r="G37" s="318">
        <v>487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35</v>
      </c>
      <c r="E38" s="401">
        <v>43</v>
      </c>
      <c r="F38" s="402">
        <v>45</v>
      </c>
      <c r="G38" s="318">
        <v>88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140</v>
      </c>
      <c r="E39" s="401">
        <v>91</v>
      </c>
      <c r="F39" s="402">
        <v>138</v>
      </c>
      <c r="G39" s="318">
        <v>229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152</v>
      </c>
      <c r="E40" s="405">
        <v>175</v>
      </c>
      <c r="F40" s="406">
        <v>202</v>
      </c>
      <c r="G40" s="364">
        <v>377</v>
      </c>
      <c r="H40" s="72" t="s">
        <v>210</v>
      </c>
      <c r="I40" s="73"/>
      <c r="J40" s="74"/>
      <c r="K40" s="365">
        <f>D14+D28+D34+D41+D46+K9+K17+K26+K32+K36</f>
        <v>29667</v>
      </c>
      <c r="L40" s="365">
        <f>E14+E28+E34+E41+E46+L9+L17+L26+L32+L36</f>
        <v>32403</v>
      </c>
      <c r="M40" s="481">
        <f>F14+F28+F34+F41+F46+M9+M17+M26+M32+M36</f>
        <v>32342</v>
      </c>
      <c r="N40" s="490">
        <f>L40+M40</f>
        <v>64745</v>
      </c>
      <c r="O40" s="478" t="s">
        <v>232</v>
      </c>
      <c r="P40" s="365">
        <f>'R7.6'!K40</f>
        <v>29274</v>
      </c>
      <c r="Q40" s="365">
        <f>'R7.6'!L40</f>
        <v>32559</v>
      </c>
      <c r="R40" s="481">
        <f>'R7.6'!M40</f>
        <v>32407</v>
      </c>
      <c r="S40" s="482">
        <f>'R7.6'!N40</f>
        <v>64966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1514</v>
      </c>
      <c r="E41" s="330">
        <v>1735</v>
      </c>
      <c r="F41" s="408">
        <v>1813</v>
      </c>
      <c r="G41" s="345">
        <v>3548</v>
      </c>
      <c r="H41" s="508" t="s">
        <v>74</v>
      </c>
      <c r="I41" s="509"/>
      <c r="J41" s="510"/>
      <c r="K41" s="473">
        <f>'R8.5'!K40</f>
        <v>29648</v>
      </c>
      <c r="L41" s="473">
        <f>'R8.5'!L40</f>
        <v>32409</v>
      </c>
      <c r="M41" s="473">
        <f>'R8.5'!M40</f>
        <v>32348</v>
      </c>
      <c r="N41" s="473">
        <f>'R8.5'!N40</f>
        <v>64757</v>
      </c>
      <c r="O41" s="477" t="s">
        <v>233</v>
      </c>
      <c r="P41" s="230">
        <f>K40-P40</f>
        <v>393</v>
      </c>
      <c r="Q41" s="230">
        <f>L40-Q40</f>
        <v>-156</v>
      </c>
      <c r="R41" s="230">
        <f>M40-R40</f>
        <v>-65</v>
      </c>
      <c r="S41" s="370">
        <f>N40-S40</f>
        <v>-221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1927</v>
      </c>
      <c r="E42" s="396">
        <v>1976</v>
      </c>
      <c r="F42" s="397">
        <v>1944</v>
      </c>
      <c r="G42" s="300">
        <v>3920</v>
      </c>
      <c r="H42" s="511" t="s">
        <v>77</v>
      </c>
      <c r="I42" s="512"/>
      <c r="J42" s="513"/>
      <c r="K42" s="371">
        <f>K40-K41</f>
        <v>19</v>
      </c>
      <c r="L42" s="371">
        <f>L40-L41</f>
        <v>-6</v>
      </c>
      <c r="M42" s="372">
        <f>M40-M41</f>
        <v>-6</v>
      </c>
      <c r="N42" s="489">
        <f>N40-N41</f>
        <v>-12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1060</v>
      </c>
      <c r="E43" s="401">
        <v>1248</v>
      </c>
      <c r="F43" s="402">
        <v>1263</v>
      </c>
      <c r="G43" s="318">
        <v>2511</v>
      </c>
      <c r="H43" s="168" t="s">
        <v>241</v>
      </c>
      <c r="I43" s="167"/>
      <c r="J43" s="167"/>
      <c r="K43" s="430">
        <v>1272</v>
      </c>
      <c r="L43" s="431">
        <v>747</v>
      </c>
      <c r="M43" s="483">
        <v>802</v>
      </c>
      <c r="N43" s="484">
        <v>1549</v>
      </c>
      <c r="O43" s="471" t="s">
        <v>232</v>
      </c>
      <c r="P43" s="476">
        <v>1209</v>
      </c>
      <c r="Q43" s="474">
        <v>732</v>
      </c>
      <c r="R43" s="474">
        <v>733</v>
      </c>
      <c r="S43" s="480">
        <v>1465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676</v>
      </c>
      <c r="E44" s="401">
        <v>733</v>
      </c>
      <c r="F44" s="402">
        <v>709</v>
      </c>
      <c r="G44" s="318">
        <v>1442</v>
      </c>
      <c r="H44" s="492" t="s">
        <v>211</v>
      </c>
      <c r="I44" s="493"/>
      <c r="J44" s="494"/>
      <c r="K44" s="476">
        <v>1271</v>
      </c>
      <c r="L44" s="479">
        <v>753</v>
      </c>
      <c r="M44" s="485">
        <v>795</v>
      </c>
      <c r="N44" s="486">
        <v>1548</v>
      </c>
      <c r="O44" s="472" t="s">
        <v>233</v>
      </c>
      <c r="P44" s="475">
        <f>K43-P43</f>
        <v>63</v>
      </c>
      <c r="Q44" s="475">
        <f>L43-Q43</f>
        <v>15</v>
      </c>
      <c r="R44" s="380">
        <f>M43-R43</f>
        <v>69</v>
      </c>
      <c r="S44" s="381">
        <f>N43-S43</f>
        <v>84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2876</v>
      </c>
      <c r="E45" s="405">
        <v>2913</v>
      </c>
      <c r="F45" s="406">
        <v>2661</v>
      </c>
      <c r="G45" s="364">
        <v>5574</v>
      </c>
      <c r="H45" s="495" t="s">
        <v>212</v>
      </c>
      <c r="I45" s="496"/>
      <c r="J45" s="497"/>
      <c r="K45" s="382">
        <f>K43-K44</f>
        <v>1</v>
      </c>
      <c r="L45" s="380">
        <f>L43-L44</f>
        <v>-6</v>
      </c>
      <c r="M45" s="487">
        <f>M43-M44</f>
        <v>7</v>
      </c>
      <c r="N45" s="488">
        <f>N43-N44</f>
        <v>1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6539</v>
      </c>
      <c r="E46" s="330">
        <v>6870</v>
      </c>
      <c r="F46" s="408">
        <v>6577</v>
      </c>
      <c r="G46" s="345">
        <v>13447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H46:N46"/>
    <mergeCell ref="A47:N47"/>
    <mergeCell ref="A1:N1"/>
    <mergeCell ref="L2:N2"/>
    <mergeCell ref="P19:R19"/>
    <mergeCell ref="H33:H35"/>
    <mergeCell ref="H41:J41"/>
    <mergeCell ref="H42:J42"/>
    <mergeCell ref="H44:J44"/>
    <mergeCell ref="H45:J45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14321-A8F6-467A-9CCB-1CF090248F48}">
  <sheetPr>
    <pageSetUpPr fitToPage="1"/>
  </sheetPr>
  <dimension ref="A1:U81"/>
  <sheetViews>
    <sheetView topLeftCell="A14" zoomScale="80" zoomScaleNormal="80" workbookViewId="0">
      <selection activeCell="K43" sqref="K43:N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46143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127</v>
      </c>
      <c r="E4" s="396">
        <v>112</v>
      </c>
      <c r="F4" s="397">
        <v>115</v>
      </c>
      <c r="G4" s="300">
        <v>227</v>
      </c>
      <c r="H4" s="301"/>
      <c r="I4" s="296">
        <v>55</v>
      </c>
      <c r="J4" s="302" t="s">
        <v>121</v>
      </c>
      <c r="K4" s="398">
        <v>603</v>
      </c>
      <c r="L4" s="396">
        <v>627</v>
      </c>
      <c r="M4" s="397">
        <v>613</v>
      </c>
      <c r="N4" s="300">
        <v>1240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334</v>
      </c>
      <c r="E5" s="401">
        <v>365</v>
      </c>
      <c r="F5" s="402">
        <v>382</v>
      </c>
      <c r="G5" s="312">
        <v>747</v>
      </c>
      <c r="H5" s="313" t="s">
        <v>10</v>
      </c>
      <c r="I5" s="308">
        <v>56</v>
      </c>
      <c r="J5" s="314" t="s">
        <v>123</v>
      </c>
      <c r="K5" s="403">
        <v>578</v>
      </c>
      <c r="L5" s="401">
        <v>558</v>
      </c>
      <c r="M5" s="402">
        <v>602</v>
      </c>
      <c r="N5" s="318">
        <v>1160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359</v>
      </c>
      <c r="E6" s="401">
        <v>388</v>
      </c>
      <c r="F6" s="402">
        <v>395</v>
      </c>
      <c r="G6" s="318">
        <v>783</v>
      </c>
      <c r="H6" s="313"/>
      <c r="I6" s="308">
        <v>57</v>
      </c>
      <c r="J6" s="314" t="s">
        <v>125</v>
      </c>
      <c r="K6" s="403">
        <v>1053</v>
      </c>
      <c r="L6" s="401">
        <v>1093</v>
      </c>
      <c r="M6" s="402">
        <v>1087</v>
      </c>
      <c r="N6" s="318">
        <v>2180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212</v>
      </c>
      <c r="E7" s="401">
        <v>220</v>
      </c>
      <c r="F7" s="402">
        <v>256</v>
      </c>
      <c r="G7" s="312">
        <v>476</v>
      </c>
      <c r="H7" s="313" t="s">
        <v>14</v>
      </c>
      <c r="I7" s="308">
        <v>58</v>
      </c>
      <c r="J7" s="314" t="s">
        <v>127</v>
      </c>
      <c r="K7" s="403">
        <v>945</v>
      </c>
      <c r="L7" s="401">
        <v>1022</v>
      </c>
      <c r="M7" s="402">
        <v>947</v>
      </c>
      <c r="N7" s="318">
        <v>1969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607</v>
      </c>
      <c r="E8" s="401">
        <v>675</v>
      </c>
      <c r="F8" s="402">
        <v>638</v>
      </c>
      <c r="G8" s="318">
        <v>1313</v>
      </c>
      <c r="H8" s="323"/>
      <c r="I8" s="324">
        <v>59</v>
      </c>
      <c r="J8" s="325" t="s">
        <v>129</v>
      </c>
      <c r="K8" s="404">
        <v>1228</v>
      </c>
      <c r="L8" s="405">
        <v>1340</v>
      </c>
      <c r="M8" s="406">
        <v>1372</v>
      </c>
      <c r="N8" s="364">
        <v>2712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401</v>
      </c>
      <c r="E9" s="401">
        <v>403</v>
      </c>
      <c r="F9" s="402">
        <v>435</v>
      </c>
      <c r="G9" s="312">
        <v>838</v>
      </c>
      <c r="H9" s="328" t="s">
        <v>6</v>
      </c>
      <c r="I9" s="329"/>
      <c r="J9" s="329"/>
      <c r="K9" s="408">
        <v>4407</v>
      </c>
      <c r="L9" s="330">
        <v>4640</v>
      </c>
      <c r="M9" s="408">
        <v>4621</v>
      </c>
      <c r="N9" s="345">
        <v>9261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281</v>
      </c>
      <c r="E10" s="401">
        <v>260</v>
      </c>
      <c r="F10" s="402">
        <v>263</v>
      </c>
      <c r="G10" s="318">
        <v>523</v>
      </c>
      <c r="H10" s="301"/>
      <c r="I10" s="296">
        <v>60</v>
      </c>
      <c r="J10" s="302" t="s">
        <v>18</v>
      </c>
      <c r="K10" s="398">
        <v>182</v>
      </c>
      <c r="L10" s="396">
        <v>250</v>
      </c>
      <c r="M10" s="397">
        <v>236</v>
      </c>
      <c r="N10" s="300">
        <v>486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214</v>
      </c>
      <c r="E11" s="401">
        <v>171</v>
      </c>
      <c r="F11" s="402">
        <v>200</v>
      </c>
      <c r="G11" s="318">
        <v>371</v>
      </c>
      <c r="H11" s="313" t="s">
        <v>19</v>
      </c>
      <c r="I11" s="308">
        <v>61</v>
      </c>
      <c r="J11" s="314" t="s">
        <v>20</v>
      </c>
      <c r="K11" s="403">
        <v>152</v>
      </c>
      <c r="L11" s="401">
        <v>179</v>
      </c>
      <c r="M11" s="402">
        <v>182</v>
      </c>
      <c r="N11" s="318">
        <v>361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2016</v>
      </c>
      <c r="E12" s="401">
        <v>2229</v>
      </c>
      <c r="F12" s="402">
        <v>2175</v>
      </c>
      <c r="G12" s="334">
        <v>4404</v>
      </c>
      <c r="H12" s="313"/>
      <c r="I12" s="308">
        <v>62</v>
      </c>
      <c r="J12" s="314" t="s">
        <v>22</v>
      </c>
      <c r="K12" s="403">
        <v>318</v>
      </c>
      <c r="L12" s="401">
        <v>390</v>
      </c>
      <c r="M12" s="402">
        <v>399</v>
      </c>
      <c r="N12" s="318">
        <v>789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222</v>
      </c>
      <c r="E13" s="405">
        <v>245</v>
      </c>
      <c r="F13" s="406">
        <v>260</v>
      </c>
      <c r="G13" s="334">
        <v>505</v>
      </c>
      <c r="H13" s="313"/>
      <c r="I13" s="308">
        <v>63</v>
      </c>
      <c r="J13" s="314" t="s">
        <v>24</v>
      </c>
      <c r="K13" s="403">
        <v>518</v>
      </c>
      <c r="L13" s="401">
        <v>643</v>
      </c>
      <c r="M13" s="402">
        <v>655</v>
      </c>
      <c r="N13" s="318">
        <v>1298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4773</v>
      </c>
      <c r="E14" s="330">
        <v>5068</v>
      </c>
      <c r="F14" s="413">
        <v>5119</v>
      </c>
      <c r="G14" s="340">
        <v>10187</v>
      </c>
      <c r="H14" s="313" t="s">
        <v>25</v>
      </c>
      <c r="I14" s="308">
        <v>64</v>
      </c>
      <c r="J14" s="314" t="s">
        <v>26</v>
      </c>
      <c r="K14" s="403">
        <v>235</v>
      </c>
      <c r="L14" s="401">
        <v>314</v>
      </c>
      <c r="M14" s="402">
        <v>296</v>
      </c>
      <c r="N14" s="318">
        <v>610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102</v>
      </c>
      <c r="E15" s="396">
        <v>116</v>
      </c>
      <c r="F15" s="397">
        <v>114</v>
      </c>
      <c r="G15" s="341">
        <v>230</v>
      </c>
      <c r="H15" s="313"/>
      <c r="I15" s="308">
        <v>65</v>
      </c>
      <c r="J15" s="314" t="s">
        <v>28</v>
      </c>
      <c r="K15" s="403">
        <v>272</v>
      </c>
      <c r="L15" s="401">
        <v>329</v>
      </c>
      <c r="M15" s="402">
        <v>351</v>
      </c>
      <c r="N15" s="318">
        <v>680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162</v>
      </c>
      <c r="E16" s="401">
        <v>189</v>
      </c>
      <c r="F16" s="402">
        <v>199</v>
      </c>
      <c r="G16" s="342">
        <v>388</v>
      </c>
      <c r="H16" s="323"/>
      <c r="I16" s="324">
        <v>66</v>
      </c>
      <c r="J16" s="325" t="s">
        <v>30</v>
      </c>
      <c r="K16" s="404">
        <v>134</v>
      </c>
      <c r="L16" s="405">
        <v>135</v>
      </c>
      <c r="M16" s="406">
        <v>142</v>
      </c>
      <c r="N16" s="318">
        <v>277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81</v>
      </c>
      <c r="E17" s="401">
        <v>109</v>
      </c>
      <c r="F17" s="402">
        <v>94</v>
      </c>
      <c r="G17" s="342">
        <v>203</v>
      </c>
      <c r="H17" s="328" t="s">
        <v>6</v>
      </c>
      <c r="I17" s="329"/>
      <c r="J17" s="329"/>
      <c r="K17" s="408">
        <v>1811</v>
      </c>
      <c r="L17" s="330">
        <v>2240</v>
      </c>
      <c r="M17" s="408">
        <v>2261</v>
      </c>
      <c r="N17" s="345">
        <v>4501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216</v>
      </c>
      <c r="E18" s="401">
        <v>273</v>
      </c>
      <c r="F18" s="402">
        <v>286</v>
      </c>
      <c r="G18" s="342">
        <v>559</v>
      </c>
      <c r="H18" s="301"/>
      <c r="I18" s="296">
        <v>70</v>
      </c>
      <c r="J18" s="302" t="s">
        <v>35</v>
      </c>
      <c r="K18" s="398">
        <v>850</v>
      </c>
      <c r="L18" s="396">
        <v>871</v>
      </c>
      <c r="M18" s="397">
        <v>884</v>
      </c>
      <c r="N18" s="300">
        <v>1755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81</v>
      </c>
      <c r="E19" s="401">
        <v>104</v>
      </c>
      <c r="F19" s="402">
        <v>118</v>
      </c>
      <c r="G19" s="342">
        <v>222</v>
      </c>
      <c r="H19" s="313"/>
      <c r="I19" s="308">
        <v>72</v>
      </c>
      <c r="J19" s="314" t="s">
        <v>40</v>
      </c>
      <c r="K19" s="403">
        <v>313</v>
      </c>
      <c r="L19" s="401">
        <v>426</v>
      </c>
      <c r="M19" s="402">
        <v>393</v>
      </c>
      <c r="N19" s="334">
        <v>819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211</v>
      </c>
      <c r="E20" s="401">
        <v>253</v>
      </c>
      <c r="F20" s="402">
        <v>267</v>
      </c>
      <c r="G20" s="342">
        <v>520</v>
      </c>
      <c r="H20" s="313" t="s">
        <v>42</v>
      </c>
      <c r="I20" s="308">
        <v>73</v>
      </c>
      <c r="J20" s="314" t="s">
        <v>43</v>
      </c>
      <c r="K20" s="403">
        <v>240</v>
      </c>
      <c r="L20" s="401">
        <v>261</v>
      </c>
      <c r="M20" s="402">
        <v>285</v>
      </c>
      <c r="N20" s="318">
        <v>546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383</v>
      </c>
      <c r="E21" s="401">
        <v>444</v>
      </c>
      <c r="F21" s="402">
        <v>470</v>
      </c>
      <c r="G21" s="342">
        <v>914</v>
      </c>
      <c r="H21" s="313" t="s">
        <v>146</v>
      </c>
      <c r="I21" s="308">
        <v>74</v>
      </c>
      <c r="J21" s="314" t="s">
        <v>46</v>
      </c>
      <c r="K21" s="403">
        <v>269</v>
      </c>
      <c r="L21" s="401">
        <v>332</v>
      </c>
      <c r="M21" s="402">
        <v>371</v>
      </c>
      <c r="N21" s="318">
        <v>703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161</v>
      </c>
      <c r="E22" s="401">
        <v>193</v>
      </c>
      <c r="F22" s="402">
        <v>212</v>
      </c>
      <c r="G22" s="342">
        <v>405</v>
      </c>
      <c r="H22" s="313"/>
      <c r="I22" s="308">
        <v>75</v>
      </c>
      <c r="J22" s="314" t="s">
        <v>48</v>
      </c>
      <c r="K22" s="403">
        <v>342</v>
      </c>
      <c r="L22" s="401">
        <v>391</v>
      </c>
      <c r="M22" s="402">
        <v>414</v>
      </c>
      <c r="N22" s="318">
        <v>805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224</v>
      </c>
      <c r="E23" s="401">
        <v>234</v>
      </c>
      <c r="F23" s="402">
        <v>244</v>
      </c>
      <c r="G23" s="342">
        <v>478</v>
      </c>
      <c r="H23" s="313" t="s">
        <v>50</v>
      </c>
      <c r="I23" s="308">
        <v>76</v>
      </c>
      <c r="J23" s="314" t="s">
        <v>51</v>
      </c>
      <c r="K23" s="403">
        <v>156</v>
      </c>
      <c r="L23" s="401">
        <v>178</v>
      </c>
      <c r="M23" s="402">
        <v>178</v>
      </c>
      <c r="N23" s="318">
        <v>356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973</v>
      </c>
      <c r="E24" s="401">
        <v>1188</v>
      </c>
      <c r="F24" s="402">
        <v>1172</v>
      </c>
      <c r="G24" s="342">
        <v>2360</v>
      </c>
      <c r="H24" s="313" t="s">
        <v>146</v>
      </c>
      <c r="I24" s="308">
        <v>77</v>
      </c>
      <c r="J24" s="314" t="s">
        <v>53</v>
      </c>
      <c r="K24" s="403">
        <v>45</v>
      </c>
      <c r="L24" s="401">
        <v>55</v>
      </c>
      <c r="M24" s="402">
        <v>56</v>
      </c>
      <c r="N24" s="318">
        <v>111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29</v>
      </c>
      <c r="F25" s="402">
        <v>48</v>
      </c>
      <c r="G25" s="342">
        <v>77</v>
      </c>
      <c r="H25" s="313"/>
      <c r="I25" s="308">
        <v>78</v>
      </c>
      <c r="J25" s="314" t="s">
        <v>55</v>
      </c>
      <c r="K25" s="404">
        <v>60</v>
      </c>
      <c r="L25" s="405">
        <v>37</v>
      </c>
      <c r="M25" s="406">
        <v>54</v>
      </c>
      <c r="N25" s="318">
        <v>91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140</v>
      </c>
      <c r="E26" s="401">
        <v>149</v>
      </c>
      <c r="F26" s="402">
        <v>150</v>
      </c>
      <c r="G26" s="342">
        <v>299</v>
      </c>
      <c r="H26" s="328" t="s">
        <v>6</v>
      </c>
      <c r="I26" s="329"/>
      <c r="J26" s="329"/>
      <c r="K26" s="408">
        <v>2275</v>
      </c>
      <c r="L26" s="330">
        <v>2551</v>
      </c>
      <c r="M26" s="408">
        <v>2635</v>
      </c>
      <c r="N26" s="345">
        <v>5186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233</v>
      </c>
      <c r="E27" s="405">
        <v>286</v>
      </c>
      <c r="F27" s="406">
        <v>295</v>
      </c>
      <c r="G27" s="344">
        <v>581</v>
      </c>
      <c r="H27" s="301"/>
      <c r="I27" s="296">
        <v>80</v>
      </c>
      <c r="J27" s="302" t="s">
        <v>58</v>
      </c>
      <c r="K27" s="398">
        <v>150</v>
      </c>
      <c r="L27" s="396">
        <v>173</v>
      </c>
      <c r="M27" s="397">
        <v>178</v>
      </c>
      <c r="N27" s="318">
        <v>351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3024</v>
      </c>
      <c r="E28" s="330">
        <v>3567</v>
      </c>
      <c r="F28" s="408">
        <v>3669</v>
      </c>
      <c r="G28" s="345">
        <v>7236</v>
      </c>
      <c r="H28" s="313" t="s">
        <v>61</v>
      </c>
      <c r="I28" s="308">
        <v>81</v>
      </c>
      <c r="J28" s="314" t="s">
        <v>62</v>
      </c>
      <c r="K28" s="403">
        <v>88</v>
      </c>
      <c r="L28" s="401">
        <v>108</v>
      </c>
      <c r="M28" s="402">
        <v>96</v>
      </c>
      <c r="N28" s="318">
        <v>204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422</v>
      </c>
      <c r="E29" s="396">
        <v>490</v>
      </c>
      <c r="F29" s="397">
        <v>459</v>
      </c>
      <c r="G29" s="341">
        <v>949</v>
      </c>
      <c r="H29" s="313" t="s">
        <v>64</v>
      </c>
      <c r="I29" s="308">
        <v>82</v>
      </c>
      <c r="J29" s="314" t="s">
        <v>65</v>
      </c>
      <c r="K29" s="403">
        <v>216</v>
      </c>
      <c r="L29" s="401">
        <v>246</v>
      </c>
      <c r="M29" s="402">
        <v>268</v>
      </c>
      <c r="N29" s="318">
        <v>514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821</v>
      </c>
      <c r="E30" s="401">
        <v>894</v>
      </c>
      <c r="F30" s="402">
        <v>840</v>
      </c>
      <c r="G30" s="342">
        <v>1734</v>
      </c>
      <c r="H30" s="313" t="s">
        <v>67</v>
      </c>
      <c r="I30" s="308">
        <v>83</v>
      </c>
      <c r="J30" s="314" t="s">
        <v>68</v>
      </c>
      <c r="K30" s="403">
        <v>110</v>
      </c>
      <c r="L30" s="401">
        <v>115</v>
      </c>
      <c r="M30" s="402">
        <v>120</v>
      </c>
      <c r="N30" s="318">
        <v>235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892</v>
      </c>
      <c r="E31" s="401">
        <v>994</v>
      </c>
      <c r="F31" s="402">
        <v>995</v>
      </c>
      <c r="G31" s="342">
        <v>1989</v>
      </c>
      <c r="H31" s="323"/>
      <c r="I31" s="324">
        <v>84</v>
      </c>
      <c r="J31" s="325" t="s">
        <v>70</v>
      </c>
      <c r="K31" s="404">
        <v>204</v>
      </c>
      <c r="L31" s="405">
        <v>210</v>
      </c>
      <c r="M31" s="406">
        <v>189</v>
      </c>
      <c r="N31" s="364">
        <v>399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828</v>
      </c>
      <c r="E32" s="401">
        <v>889</v>
      </c>
      <c r="F32" s="402">
        <v>906</v>
      </c>
      <c r="G32" s="342">
        <v>1795</v>
      </c>
      <c r="H32" s="328" t="s">
        <v>6</v>
      </c>
      <c r="I32" s="329"/>
      <c r="J32" s="329"/>
      <c r="K32" s="408">
        <v>768</v>
      </c>
      <c r="L32" s="330">
        <v>852</v>
      </c>
      <c r="M32" s="408">
        <v>851</v>
      </c>
      <c r="N32" s="345">
        <v>1703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636</v>
      </c>
      <c r="E33" s="405">
        <v>684</v>
      </c>
      <c r="F33" s="406">
        <v>605</v>
      </c>
      <c r="G33" s="342">
        <v>1289</v>
      </c>
      <c r="H33" s="505" t="s">
        <v>243</v>
      </c>
      <c r="I33" s="296">
        <v>90</v>
      </c>
      <c r="J33" s="302" t="s">
        <v>142</v>
      </c>
      <c r="K33" s="398">
        <v>240</v>
      </c>
      <c r="L33" s="396">
        <v>252</v>
      </c>
      <c r="M33" s="397">
        <v>258</v>
      </c>
      <c r="N33" s="456">
        <v>510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3599</v>
      </c>
      <c r="E34" s="330">
        <v>3951</v>
      </c>
      <c r="F34" s="408">
        <v>3805</v>
      </c>
      <c r="G34" s="345">
        <v>7756</v>
      </c>
      <c r="H34" s="506"/>
      <c r="I34" s="308">
        <v>91</v>
      </c>
      <c r="J34" s="314" t="s">
        <v>143</v>
      </c>
      <c r="K34" s="403">
        <v>419</v>
      </c>
      <c r="L34" s="401">
        <v>410</v>
      </c>
      <c r="M34" s="402">
        <v>450</v>
      </c>
      <c r="N34" s="457">
        <v>860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489</v>
      </c>
      <c r="E35" s="396">
        <v>546</v>
      </c>
      <c r="F35" s="397">
        <v>549</v>
      </c>
      <c r="G35" s="318">
        <v>1095</v>
      </c>
      <c r="H35" s="507"/>
      <c r="I35" s="324">
        <v>92</v>
      </c>
      <c r="J35" s="325" t="s">
        <v>145</v>
      </c>
      <c r="K35" s="404">
        <v>264</v>
      </c>
      <c r="L35" s="405">
        <v>262</v>
      </c>
      <c r="M35" s="406">
        <v>280</v>
      </c>
      <c r="N35" s="458">
        <v>542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481</v>
      </c>
      <c r="E36" s="401">
        <v>636</v>
      </c>
      <c r="F36" s="402">
        <v>634</v>
      </c>
      <c r="G36" s="318">
        <v>1270</v>
      </c>
      <c r="H36" s="328" t="s">
        <v>6</v>
      </c>
      <c r="I36" s="330"/>
      <c r="J36" s="330"/>
      <c r="K36" s="408">
        <v>923</v>
      </c>
      <c r="L36" s="330">
        <v>924</v>
      </c>
      <c r="M36" s="413">
        <v>988</v>
      </c>
      <c r="N36" s="345">
        <v>1912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216</v>
      </c>
      <c r="E37" s="401">
        <v>242</v>
      </c>
      <c r="F37" s="402">
        <v>246</v>
      </c>
      <c r="G37" s="318">
        <v>488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36</v>
      </c>
      <c r="E38" s="401">
        <v>44</v>
      </c>
      <c r="F38" s="402">
        <v>45</v>
      </c>
      <c r="G38" s="318">
        <v>89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140</v>
      </c>
      <c r="E39" s="401">
        <v>91</v>
      </c>
      <c r="F39" s="402">
        <v>138</v>
      </c>
      <c r="G39" s="318">
        <v>229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152</v>
      </c>
      <c r="E40" s="405">
        <v>175</v>
      </c>
      <c r="F40" s="406">
        <v>202</v>
      </c>
      <c r="G40" s="364">
        <v>377</v>
      </c>
      <c r="H40" s="72" t="s">
        <v>210</v>
      </c>
      <c r="I40" s="73"/>
      <c r="J40" s="74"/>
      <c r="K40" s="365">
        <f>D14+D28+D34+D41+D46+K9+K17+K26+K32+K36</f>
        <v>29648</v>
      </c>
      <c r="L40" s="365">
        <f>E14+E28+E34+E41+E46+L9+L17+L26+L32+L36</f>
        <v>32409</v>
      </c>
      <c r="M40" s="481">
        <f>F14+F28+F34+F41+F46+M9+M17+M26+M32+M36</f>
        <v>32348</v>
      </c>
      <c r="N40" s="490">
        <f>L40+M40</f>
        <v>64757</v>
      </c>
      <c r="O40" s="478" t="s">
        <v>232</v>
      </c>
      <c r="P40" s="365">
        <f>'R7.5'!K40</f>
        <v>29292</v>
      </c>
      <c r="Q40" s="365">
        <f>'R7.5'!L40</f>
        <v>32610</v>
      </c>
      <c r="R40" s="481">
        <f>'R7.5'!M40</f>
        <v>32425</v>
      </c>
      <c r="S40" s="482">
        <f>'R7.5'!N40</f>
        <v>65035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1514</v>
      </c>
      <c r="E41" s="330">
        <v>1734</v>
      </c>
      <c r="F41" s="408">
        <v>1814</v>
      </c>
      <c r="G41" s="345">
        <v>3548</v>
      </c>
      <c r="H41" s="508" t="s">
        <v>74</v>
      </c>
      <c r="I41" s="509"/>
      <c r="J41" s="510"/>
      <c r="K41" s="473">
        <f>'R8.4'!K40</f>
        <v>29586</v>
      </c>
      <c r="L41" s="473">
        <f>'R8.4'!L40</f>
        <v>32460</v>
      </c>
      <c r="M41" s="473">
        <f>'R8.4'!M40</f>
        <v>32334</v>
      </c>
      <c r="N41" s="473">
        <f>'R8.4'!N40</f>
        <v>64794</v>
      </c>
      <c r="O41" s="477" t="s">
        <v>233</v>
      </c>
      <c r="P41" s="230">
        <f>K40-P40</f>
        <v>356</v>
      </c>
      <c r="Q41" s="230">
        <f>L40-Q40</f>
        <v>-201</v>
      </c>
      <c r="R41" s="230">
        <f>M40-R40</f>
        <v>-77</v>
      </c>
      <c r="S41" s="370">
        <f>N40-S40</f>
        <v>-278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1930</v>
      </c>
      <c r="E42" s="396">
        <v>1976</v>
      </c>
      <c r="F42" s="397">
        <v>1955</v>
      </c>
      <c r="G42" s="300">
        <v>3931</v>
      </c>
      <c r="H42" s="511" t="s">
        <v>77</v>
      </c>
      <c r="I42" s="512"/>
      <c r="J42" s="513"/>
      <c r="K42" s="371">
        <f>K40-K41</f>
        <v>62</v>
      </c>
      <c r="L42" s="371">
        <f>L40-L41</f>
        <v>-51</v>
      </c>
      <c r="M42" s="372">
        <f>M40-M41</f>
        <v>14</v>
      </c>
      <c r="N42" s="489">
        <f>N40-N41</f>
        <v>-37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1056</v>
      </c>
      <c r="E43" s="401">
        <v>1248</v>
      </c>
      <c r="F43" s="402">
        <v>1259</v>
      </c>
      <c r="G43" s="318">
        <v>2507</v>
      </c>
      <c r="H43" s="168" t="s">
        <v>241</v>
      </c>
      <c r="I43" s="167"/>
      <c r="J43" s="167"/>
      <c r="K43" s="430">
        <v>1271</v>
      </c>
      <c r="L43" s="431">
        <v>753</v>
      </c>
      <c r="M43" s="483">
        <v>795</v>
      </c>
      <c r="N43" s="484">
        <v>1548</v>
      </c>
      <c r="O43" s="471" t="s">
        <v>232</v>
      </c>
      <c r="P43" s="476">
        <v>1217</v>
      </c>
      <c r="Q43" s="474">
        <v>742</v>
      </c>
      <c r="R43" s="474">
        <v>733</v>
      </c>
      <c r="S43" s="480">
        <v>1475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680</v>
      </c>
      <c r="E44" s="401">
        <v>733</v>
      </c>
      <c r="F44" s="402">
        <v>711</v>
      </c>
      <c r="G44" s="318">
        <v>1444</v>
      </c>
      <c r="H44" s="492" t="s">
        <v>211</v>
      </c>
      <c r="I44" s="493"/>
      <c r="J44" s="494"/>
      <c r="K44" s="476">
        <v>1261</v>
      </c>
      <c r="L44" s="479">
        <v>762</v>
      </c>
      <c r="M44" s="485">
        <v>778</v>
      </c>
      <c r="N44" s="486">
        <v>1540</v>
      </c>
      <c r="O44" s="472" t="s">
        <v>233</v>
      </c>
      <c r="P44" s="475">
        <f>K43-P43</f>
        <v>54</v>
      </c>
      <c r="Q44" s="475">
        <f>L43-Q43</f>
        <v>11</v>
      </c>
      <c r="R44" s="380">
        <f>M43-R43</f>
        <v>62</v>
      </c>
      <c r="S44" s="381">
        <f>N43-S43</f>
        <v>73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2888</v>
      </c>
      <c r="E45" s="405">
        <v>2925</v>
      </c>
      <c r="F45" s="406">
        <v>2660</v>
      </c>
      <c r="G45" s="364">
        <v>5585</v>
      </c>
      <c r="H45" s="495" t="s">
        <v>212</v>
      </c>
      <c r="I45" s="496"/>
      <c r="J45" s="497"/>
      <c r="K45" s="382">
        <f>K43-K44</f>
        <v>10</v>
      </c>
      <c r="L45" s="380">
        <f>L43-L44</f>
        <v>-9</v>
      </c>
      <c r="M45" s="487">
        <f>M43-M44</f>
        <v>17</v>
      </c>
      <c r="N45" s="488">
        <f>N43-N44</f>
        <v>8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6554</v>
      </c>
      <c r="E46" s="330">
        <v>6882</v>
      </c>
      <c r="F46" s="408">
        <v>6585</v>
      </c>
      <c r="G46" s="345">
        <v>13467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H46:N46"/>
    <mergeCell ref="A47:N47"/>
    <mergeCell ref="A1:N1"/>
    <mergeCell ref="L2:N2"/>
    <mergeCell ref="P19:R19"/>
    <mergeCell ref="H33:H35"/>
    <mergeCell ref="H41:J41"/>
    <mergeCell ref="H42:J42"/>
    <mergeCell ref="H44:J44"/>
    <mergeCell ref="H45:J45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C3141-224C-46AF-B1D7-E4E1BCE1E1CB}">
  <sheetPr>
    <pageSetUpPr fitToPage="1"/>
  </sheetPr>
  <dimension ref="A1:U81"/>
  <sheetViews>
    <sheetView topLeftCell="A18" zoomScale="80" zoomScaleNormal="80" workbookViewId="0">
      <selection activeCell="N43" sqref="K43:N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46113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129</v>
      </c>
      <c r="E4" s="396">
        <v>113</v>
      </c>
      <c r="F4" s="397">
        <v>116</v>
      </c>
      <c r="G4" s="300">
        <v>229</v>
      </c>
      <c r="H4" s="301"/>
      <c r="I4" s="296">
        <v>55</v>
      </c>
      <c r="J4" s="302" t="s">
        <v>121</v>
      </c>
      <c r="K4" s="398">
        <v>606</v>
      </c>
      <c r="L4" s="396">
        <v>629</v>
      </c>
      <c r="M4" s="397">
        <v>615</v>
      </c>
      <c r="N4" s="300">
        <v>1244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335</v>
      </c>
      <c r="E5" s="401">
        <v>367</v>
      </c>
      <c r="F5" s="402">
        <v>383</v>
      </c>
      <c r="G5" s="312">
        <v>750</v>
      </c>
      <c r="H5" s="313" t="s">
        <v>10</v>
      </c>
      <c r="I5" s="308">
        <v>56</v>
      </c>
      <c r="J5" s="314" t="s">
        <v>123</v>
      </c>
      <c r="K5" s="403">
        <v>580</v>
      </c>
      <c r="L5" s="401">
        <v>565</v>
      </c>
      <c r="M5" s="402">
        <v>598</v>
      </c>
      <c r="N5" s="318">
        <v>1163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364</v>
      </c>
      <c r="E6" s="401">
        <v>398</v>
      </c>
      <c r="F6" s="402">
        <v>398</v>
      </c>
      <c r="G6" s="318">
        <v>796</v>
      </c>
      <c r="H6" s="313"/>
      <c r="I6" s="308">
        <v>57</v>
      </c>
      <c r="J6" s="314" t="s">
        <v>125</v>
      </c>
      <c r="K6" s="403">
        <v>1047</v>
      </c>
      <c r="L6" s="401">
        <v>1093</v>
      </c>
      <c r="M6" s="402">
        <v>1078</v>
      </c>
      <c r="N6" s="318">
        <v>2171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205</v>
      </c>
      <c r="E7" s="401">
        <v>212</v>
      </c>
      <c r="F7" s="402">
        <v>256</v>
      </c>
      <c r="G7" s="312">
        <v>468</v>
      </c>
      <c r="H7" s="313" t="s">
        <v>14</v>
      </c>
      <c r="I7" s="308">
        <v>58</v>
      </c>
      <c r="J7" s="314" t="s">
        <v>127</v>
      </c>
      <c r="K7" s="403">
        <v>943</v>
      </c>
      <c r="L7" s="401">
        <v>1028</v>
      </c>
      <c r="M7" s="402">
        <v>943</v>
      </c>
      <c r="N7" s="318">
        <v>1971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600</v>
      </c>
      <c r="E8" s="401">
        <v>671</v>
      </c>
      <c r="F8" s="402">
        <v>636</v>
      </c>
      <c r="G8" s="318">
        <v>1307</v>
      </c>
      <c r="H8" s="323"/>
      <c r="I8" s="324">
        <v>59</v>
      </c>
      <c r="J8" s="325" t="s">
        <v>129</v>
      </c>
      <c r="K8" s="404">
        <v>1226</v>
      </c>
      <c r="L8" s="405">
        <v>1341</v>
      </c>
      <c r="M8" s="406">
        <v>1380</v>
      </c>
      <c r="N8" s="364">
        <v>2721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399</v>
      </c>
      <c r="E9" s="401">
        <v>403</v>
      </c>
      <c r="F9" s="402">
        <v>436</v>
      </c>
      <c r="G9" s="312">
        <v>839</v>
      </c>
      <c r="H9" s="328" t="s">
        <v>6</v>
      </c>
      <c r="I9" s="329"/>
      <c r="J9" s="329"/>
      <c r="K9" s="408">
        <v>4402</v>
      </c>
      <c r="L9" s="330">
        <v>4656</v>
      </c>
      <c r="M9" s="408">
        <v>4614</v>
      </c>
      <c r="N9" s="345">
        <v>9270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285</v>
      </c>
      <c r="E10" s="401">
        <v>262</v>
      </c>
      <c r="F10" s="402">
        <v>268</v>
      </c>
      <c r="G10" s="318">
        <v>530</v>
      </c>
      <c r="H10" s="301"/>
      <c r="I10" s="296">
        <v>60</v>
      </c>
      <c r="J10" s="302" t="s">
        <v>18</v>
      </c>
      <c r="K10" s="398">
        <v>182</v>
      </c>
      <c r="L10" s="396">
        <v>251</v>
      </c>
      <c r="M10" s="397">
        <v>237</v>
      </c>
      <c r="N10" s="300">
        <v>488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215</v>
      </c>
      <c r="E11" s="401">
        <v>175</v>
      </c>
      <c r="F11" s="402">
        <v>199</v>
      </c>
      <c r="G11" s="318">
        <v>374</v>
      </c>
      <c r="H11" s="313" t="s">
        <v>19</v>
      </c>
      <c r="I11" s="308">
        <v>61</v>
      </c>
      <c r="J11" s="314" t="s">
        <v>20</v>
      </c>
      <c r="K11" s="403">
        <v>153</v>
      </c>
      <c r="L11" s="401">
        <v>180</v>
      </c>
      <c r="M11" s="402">
        <v>182</v>
      </c>
      <c r="N11" s="318">
        <v>362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2000</v>
      </c>
      <c r="E12" s="401">
        <v>2218</v>
      </c>
      <c r="F12" s="402">
        <v>2158</v>
      </c>
      <c r="G12" s="334">
        <v>4376</v>
      </c>
      <c r="H12" s="313"/>
      <c r="I12" s="308">
        <v>62</v>
      </c>
      <c r="J12" s="314" t="s">
        <v>22</v>
      </c>
      <c r="K12" s="403">
        <v>315</v>
      </c>
      <c r="L12" s="401">
        <v>390</v>
      </c>
      <c r="M12" s="402">
        <v>395</v>
      </c>
      <c r="N12" s="318">
        <v>785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220</v>
      </c>
      <c r="E13" s="405">
        <v>244</v>
      </c>
      <c r="F13" s="406">
        <v>265</v>
      </c>
      <c r="G13" s="334">
        <v>509</v>
      </c>
      <c r="H13" s="313"/>
      <c r="I13" s="308">
        <v>63</v>
      </c>
      <c r="J13" s="314" t="s">
        <v>24</v>
      </c>
      <c r="K13" s="403">
        <v>519</v>
      </c>
      <c r="L13" s="401">
        <v>647</v>
      </c>
      <c r="M13" s="402">
        <v>657</v>
      </c>
      <c r="N13" s="318">
        <v>1304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4752</v>
      </c>
      <c r="E14" s="330">
        <v>5063</v>
      </c>
      <c r="F14" s="413">
        <v>5115</v>
      </c>
      <c r="G14" s="340">
        <v>10178</v>
      </c>
      <c r="H14" s="313" t="s">
        <v>25</v>
      </c>
      <c r="I14" s="308">
        <v>64</v>
      </c>
      <c r="J14" s="314" t="s">
        <v>26</v>
      </c>
      <c r="K14" s="403">
        <v>229</v>
      </c>
      <c r="L14" s="401">
        <v>309</v>
      </c>
      <c r="M14" s="402">
        <v>301</v>
      </c>
      <c r="N14" s="318">
        <v>610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102</v>
      </c>
      <c r="E15" s="396">
        <v>117</v>
      </c>
      <c r="F15" s="397">
        <v>114</v>
      </c>
      <c r="G15" s="341">
        <v>231</v>
      </c>
      <c r="H15" s="313"/>
      <c r="I15" s="308">
        <v>65</v>
      </c>
      <c r="J15" s="314" t="s">
        <v>28</v>
      </c>
      <c r="K15" s="403">
        <v>271</v>
      </c>
      <c r="L15" s="401">
        <v>328</v>
      </c>
      <c r="M15" s="402">
        <v>350</v>
      </c>
      <c r="N15" s="318">
        <v>678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162</v>
      </c>
      <c r="E16" s="401">
        <v>191</v>
      </c>
      <c r="F16" s="402">
        <v>197</v>
      </c>
      <c r="G16" s="342">
        <v>388</v>
      </c>
      <c r="H16" s="323"/>
      <c r="I16" s="324">
        <v>66</v>
      </c>
      <c r="J16" s="325" t="s">
        <v>30</v>
      </c>
      <c r="K16" s="404">
        <v>136</v>
      </c>
      <c r="L16" s="405">
        <v>137</v>
      </c>
      <c r="M16" s="406">
        <v>144</v>
      </c>
      <c r="N16" s="318">
        <v>281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81</v>
      </c>
      <c r="E17" s="401">
        <v>109</v>
      </c>
      <c r="F17" s="402">
        <v>96</v>
      </c>
      <c r="G17" s="342">
        <v>205</v>
      </c>
      <c r="H17" s="328" t="s">
        <v>6</v>
      </c>
      <c r="I17" s="329"/>
      <c r="J17" s="329"/>
      <c r="K17" s="408">
        <v>1805</v>
      </c>
      <c r="L17" s="330">
        <v>2242</v>
      </c>
      <c r="M17" s="408">
        <v>2266</v>
      </c>
      <c r="N17" s="345">
        <v>4508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216</v>
      </c>
      <c r="E18" s="401">
        <v>271</v>
      </c>
      <c r="F18" s="402">
        <v>288</v>
      </c>
      <c r="G18" s="342">
        <v>559</v>
      </c>
      <c r="H18" s="301"/>
      <c r="I18" s="296">
        <v>70</v>
      </c>
      <c r="J18" s="302" t="s">
        <v>35</v>
      </c>
      <c r="K18" s="398">
        <v>847</v>
      </c>
      <c r="L18" s="396">
        <v>872</v>
      </c>
      <c r="M18" s="397">
        <v>883</v>
      </c>
      <c r="N18" s="300">
        <v>1755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81</v>
      </c>
      <c r="E19" s="401">
        <v>104</v>
      </c>
      <c r="F19" s="402">
        <v>118</v>
      </c>
      <c r="G19" s="342">
        <v>222</v>
      </c>
      <c r="H19" s="313"/>
      <c r="I19" s="308">
        <v>72</v>
      </c>
      <c r="J19" s="314" t="s">
        <v>40</v>
      </c>
      <c r="K19" s="403">
        <v>312</v>
      </c>
      <c r="L19" s="401">
        <v>426</v>
      </c>
      <c r="M19" s="402">
        <v>392</v>
      </c>
      <c r="N19" s="334">
        <v>818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212</v>
      </c>
      <c r="E20" s="401">
        <v>254</v>
      </c>
      <c r="F20" s="402">
        <v>268</v>
      </c>
      <c r="G20" s="342">
        <v>522</v>
      </c>
      <c r="H20" s="313" t="s">
        <v>42</v>
      </c>
      <c r="I20" s="308">
        <v>73</v>
      </c>
      <c r="J20" s="314" t="s">
        <v>43</v>
      </c>
      <c r="K20" s="403">
        <v>241</v>
      </c>
      <c r="L20" s="401">
        <v>264</v>
      </c>
      <c r="M20" s="402">
        <v>285</v>
      </c>
      <c r="N20" s="318">
        <v>549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379</v>
      </c>
      <c r="E21" s="401">
        <v>439</v>
      </c>
      <c r="F21" s="402">
        <v>465</v>
      </c>
      <c r="G21" s="342">
        <v>904</v>
      </c>
      <c r="H21" s="313" t="s">
        <v>146</v>
      </c>
      <c r="I21" s="308">
        <v>74</v>
      </c>
      <c r="J21" s="314" t="s">
        <v>46</v>
      </c>
      <c r="K21" s="403">
        <v>268</v>
      </c>
      <c r="L21" s="401">
        <v>332</v>
      </c>
      <c r="M21" s="402">
        <v>371</v>
      </c>
      <c r="N21" s="318">
        <v>703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161</v>
      </c>
      <c r="E22" s="401">
        <v>194</v>
      </c>
      <c r="F22" s="402">
        <v>213</v>
      </c>
      <c r="G22" s="342">
        <v>407</v>
      </c>
      <c r="H22" s="313"/>
      <c r="I22" s="308">
        <v>75</v>
      </c>
      <c r="J22" s="314" t="s">
        <v>48</v>
      </c>
      <c r="K22" s="403">
        <v>342</v>
      </c>
      <c r="L22" s="401">
        <v>392</v>
      </c>
      <c r="M22" s="402">
        <v>416</v>
      </c>
      <c r="N22" s="318">
        <v>808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224</v>
      </c>
      <c r="E23" s="401">
        <v>236</v>
      </c>
      <c r="F23" s="402">
        <v>244</v>
      </c>
      <c r="G23" s="342">
        <v>480</v>
      </c>
      <c r="H23" s="313" t="s">
        <v>50</v>
      </c>
      <c r="I23" s="308">
        <v>76</v>
      </c>
      <c r="J23" s="314" t="s">
        <v>51</v>
      </c>
      <c r="K23" s="403">
        <v>156</v>
      </c>
      <c r="L23" s="401">
        <v>179</v>
      </c>
      <c r="M23" s="402">
        <v>178</v>
      </c>
      <c r="N23" s="318">
        <v>357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963</v>
      </c>
      <c r="E24" s="401">
        <v>1181</v>
      </c>
      <c r="F24" s="402">
        <v>1164</v>
      </c>
      <c r="G24" s="342">
        <v>2345</v>
      </c>
      <c r="H24" s="313" t="s">
        <v>146</v>
      </c>
      <c r="I24" s="308">
        <v>77</v>
      </c>
      <c r="J24" s="314" t="s">
        <v>53</v>
      </c>
      <c r="K24" s="403">
        <v>44</v>
      </c>
      <c r="L24" s="401">
        <v>55</v>
      </c>
      <c r="M24" s="402">
        <v>55</v>
      </c>
      <c r="N24" s="318">
        <v>110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29</v>
      </c>
      <c r="F25" s="402">
        <v>48</v>
      </c>
      <c r="G25" s="342">
        <v>77</v>
      </c>
      <c r="H25" s="313"/>
      <c r="I25" s="308">
        <v>78</v>
      </c>
      <c r="J25" s="314" t="s">
        <v>55</v>
      </c>
      <c r="K25" s="404">
        <v>62</v>
      </c>
      <c r="L25" s="405">
        <v>38</v>
      </c>
      <c r="M25" s="406">
        <v>56</v>
      </c>
      <c r="N25" s="318">
        <v>94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140</v>
      </c>
      <c r="E26" s="401">
        <v>149</v>
      </c>
      <c r="F26" s="402">
        <v>150</v>
      </c>
      <c r="G26" s="342">
        <v>299</v>
      </c>
      <c r="H26" s="328" t="s">
        <v>6</v>
      </c>
      <c r="I26" s="329"/>
      <c r="J26" s="329"/>
      <c r="K26" s="408">
        <v>2272</v>
      </c>
      <c r="L26" s="330">
        <v>2558</v>
      </c>
      <c r="M26" s="408">
        <v>2636</v>
      </c>
      <c r="N26" s="345">
        <v>5194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233</v>
      </c>
      <c r="E27" s="405">
        <v>289</v>
      </c>
      <c r="F27" s="406">
        <v>297</v>
      </c>
      <c r="G27" s="344">
        <v>586</v>
      </c>
      <c r="H27" s="301"/>
      <c r="I27" s="296">
        <v>80</v>
      </c>
      <c r="J27" s="302" t="s">
        <v>58</v>
      </c>
      <c r="K27" s="398">
        <v>150</v>
      </c>
      <c r="L27" s="396">
        <v>174</v>
      </c>
      <c r="M27" s="397">
        <v>178</v>
      </c>
      <c r="N27" s="318">
        <v>352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3011</v>
      </c>
      <c r="E28" s="330">
        <v>3563</v>
      </c>
      <c r="F28" s="408">
        <v>3662</v>
      </c>
      <c r="G28" s="345">
        <v>7225</v>
      </c>
      <c r="H28" s="313" t="s">
        <v>61</v>
      </c>
      <c r="I28" s="308">
        <v>81</v>
      </c>
      <c r="J28" s="314" t="s">
        <v>62</v>
      </c>
      <c r="K28" s="403">
        <v>88</v>
      </c>
      <c r="L28" s="401">
        <v>109</v>
      </c>
      <c r="M28" s="402">
        <v>96</v>
      </c>
      <c r="N28" s="318">
        <v>205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425</v>
      </c>
      <c r="E29" s="396">
        <v>497</v>
      </c>
      <c r="F29" s="397">
        <v>460</v>
      </c>
      <c r="G29" s="341">
        <v>957</v>
      </c>
      <c r="H29" s="313" t="s">
        <v>64</v>
      </c>
      <c r="I29" s="308">
        <v>82</v>
      </c>
      <c r="J29" s="314" t="s">
        <v>65</v>
      </c>
      <c r="K29" s="403">
        <v>217</v>
      </c>
      <c r="L29" s="401">
        <v>246</v>
      </c>
      <c r="M29" s="402">
        <v>271</v>
      </c>
      <c r="N29" s="318">
        <v>517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820</v>
      </c>
      <c r="E30" s="401">
        <v>895</v>
      </c>
      <c r="F30" s="402">
        <v>838</v>
      </c>
      <c r="G30" s="342">
        <v>1733</v>
      </c>
      <c r="H30" s="313" t="s">
        <v>67</v>
      </c>
      <c r="I30" s="308">
        <v>83</v>
      </c>
      <c r="J30" s="314" t="s">
        <v>68</v>
      </c>
      <c r="K30" s="403">
        <v>110</v>
      </c>
      <c r="L30" s="401">
        <v>115</v>
      </c>
      <c r="M30" s="402">
        <v>120</v>
      </c>
      <c r="N30" s="318">
        <v>235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895</v>
      </c>
      <c r="E31" s="401">
        <v>1003</v>
      </c>
      <c r="F31" s="402">
        <v>993</v>
      </c>
      <c r="G31" s="342">
        <v>1996</v>
      </c>
      <c r="H31" s="323"/>
      <c r="I31" s="324">
        <v>84</v>
      </c>
      <c r="J31" s="325" t="s">
        <v>70</v>
      </c>
      <c r="K31" s="404">
        <v>204</v>
      </c>
      <c r="L31" s="405">
        <v>210</v>
      </c>
      <c r="M31" s="406">
        <v>189</v>
      </c>
      <c r="N31" s="364">
        <v>399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818</v>
      </c>
      <c r="E32" s="401">
        <v>881</v>
      </c>
      <c r="F32" s="402">
        <v>895</v>
      </c>
      <c r="G32" s="342">
        <v>1776</v>
      </c>
      <c r="H32" s="328" t="s">
        <v>6</v>
      </c>
      <c r="I32" s="329"/>
      <c r="J32" s="329"/>
      <c r="K32" s="408">
        <v>769</v>
      </c>
      <c r="L32" s="330">
        <v>854</v>
      </c>
      <c r="M32" s="408">
        <v>854</v>
      </c>
      <c r="N32" s="345">
        <v>1708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633</v>
      </c>
      <c r="E33" s="405">
        <v>685</v>
      </c>
      <c r="F33" s="406">
        <v>604</v>
      </c>
      <c r="G33" s="342">
        <v>1289</v>
      </c>
      <c r="H33" s="505" t="s">
        <v>243</v>
      </c>
      <c r="I33" s="296">
        <v>90</v>
      </c>
      <c r="J33" s="302" t="s">
        <v>142</v>
      </c>
      <c r="K33" s="398">
        <v>242</v>
      </c>
      <c r="L33" s="396">
        <v>253</v>
      </c>
      <c r="M33" s="397">
        <v>261</v>
      </c>
      <c r="N33" s="456">
        <v>514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3591</v>
      </c>
      <c r="E34" s="330">
        <v>3961</v>
      </c>
      <c r="F34" s="408">
        <v>3790</v>
      </c>
      <c r="G34" s="345">
        <v>7751</v>
      </c>
      <c r="H34" s="506"/>
      <c r="I34" s="308">
        <v>91</v>
      </c>
      <c r="J34" s="314" t="s">
        <v>143</v>
      </c>
      <c r="K34" s="403">
        <v>419</v>
      </c>
      <c r="L34" s="401">
        <v>413</v>
      </c>
      <c r="M34" s="402">
        <v>454</v>
      </c>
      <c r="N34" s="457">
        <v>867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490</v>
      </c>
      <c r="E35" s="396">
        <v>550</v>
      </c>
      <c r="F35" s="397">
        <v>552</v>
      </c>
      <c r="G35" s="318">
        <v>1102</v>
      </c>
      <c r="H35" s="507"/>
      <c r="I35" s="324">
        <v>92</v>
      </c>
      <c r="J35" s="325" t="s">
        <v>145</v>
      </c>
      <c r="K35" s="404">
        <v>258</v>
      </c>
      <c r="L35" s="405">
        <v>258</v>
      </c>
      <c r="M35" s="406">
        <v>273</v>
      </c>
      <c r="N35" s="458">
        <v>531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481</v>
      </c>
      <c r="E36" s="401">
        <v>635</v>
      </c>
      <c r="F36" s="402">
        <v>635</v>
      </c>
      <c r="G36" s="318">
        <v>1270</v>
      </c>
      <c r="H36" s="328" t="s">
        <v>6</v>
      </c>
      <c r="I36" s="330"/>
      <c r="J36" s="330"/>
      <c r="K36" s="408">
        <v>919</v>
      </c>
      <c r="L36" s="330">
        <v>924</v>
      </c>
      <c r="M36" s="413">
        <v>988</v>
      </c>
      <c r="N36" s="345">
        <v>1912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209</v>
      </c>
      <c r="E37" s="401">
        <v>238</v>
      </c>
      <c r="F37" s="402">
        <v>246</v>
      </c>
      <c r="G37" s="318">
        <v>484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36</v>
      </c>
      <c r="E38" s="401">
        <v>44</v>
      </c>
      <c r="F38" s="402">
        <v>45</v>
      </c>
      <c r="G38" s="318">
        <v>89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141</v>
      </c>
      <c r="E39" s="401">
        <v>92</v>
      </c>
      <c r="F39" s="402">
        <v>140</v>
      </c>
      <c r="G39" s="318">
        <v>232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151</v>
      </c>
      <c r="E40" s="405">
        <v>178</v>
      </c>
      <c r="F40" s="406">
        <v>204</v>
      </c>
      <c r="G40" s="364">
        <v>382</v>
      </c>
      <c r="H40" s="72" t="s">
        <v>210</v>
      </c>
      <c r="I40" s="73"/>
      <c r="J40" s="74"/>
      <c r="K40" s="365">
        <f>D14+D28+D34+D41+D46+K9+K17+K26+K32+K36</f>
        <v>29586</v>
      </c>
      <c r="L40" s="365">
        <f>E14+E28+E34+E41+E46+L9+L17+L26+L32+L36</f>
        <v>32460</v>
      </c>
      <c r="M40" s="481">
        <f>F14+F28+F34+F41+F46+M9+M17+M26+M32+M36</f>
        <v>32334</v>
      </c>
      <c r="N40" s="490">
        <f>L40+M40</f>
        <v>64794</v>
      </c>
      <c r="O40" s="478" t="s">
        <v>232</v>
      </c>
      <c r="P40" s="365">
        <f>'R7.4'!K40</f>
        <v>29257</v>
      </c>
      <c r="Q40" s="365">
        <f>'R7.4'!L40</f>
        <v>32628</v>
      </c>
      <c r="R40" s="481">
        <f>'R7.4'!M40</f>
        <v>32405</v>
      </c>
      <c r="S40" s="482">
        <f>'R7.4'!N40</f>
        <v>65033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1508</v>
      </c>
      <c r="E41" s="330">
        <v>1737</v>
      </c>
      <c r="F41" s="408">
        <v>1822</v>
      </c>
      <c r="G41" s="345">
        <v>3559</v>
      </c>
      <c r="H41" s="508" t="s">
        <v>74</v>
      </c>
      <c r="I41" s="509"/>
      <c r="J41" s="510"/>
      <c r="K41" s="473">
        <f>'R8.3'!K40</f>
        <v>29423</v>
      </c>
      <c r="L41" s="473">
        <f>'R8.3'!L40</f>
        <v>32432</v>
      </c>
      <c r="M41" s="473">
        <f>'R8.3'!M40</f>
        <v>32342</v>
      </c>
      <c r="N41" s="473">
        <f>'R8.3'!N40</f>
        <v>64774</v>
      </c>
      <c r="O41" s="477" t="s">
        <v>233</v>
      </c>
      <c r="P41" s="230">
        <f>K40-P40</f>
        <v>329</v>
      </c>
      <c r="Q41" s="230">
        <f>L40-Q40</f>
        <v>-168</v>
      </c>
      <c r="R41" s="230">
        <f>M40-R40</f>
        <v>-71</v>
      </c>
      <c r="S41" s="370">
        <f>N40-S40</f>
        <v>-239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1932</v>
      </c>
      <c r="E42" s="396">
        <v>1986</v>
      </c>
      <c r="F42" s="397">
        <v>1954</v>
      </c>
      <c r="G42" s="300">
        <v>3940</v>
      </c>
      <c r="H42" s="511" t="s">
        <v>77</v>
      </c>
      <c r="I42" s="512"/>
      <c r="J42" s="513"/>
      <c r="K42" s="371">
        <f>K40-K41</f>
        <v>163</v>
      </c>
      <c r="L42" s="371">
        <f>L40-L41</f>
        <v>28</v>
      </c>
      <c r="M42" s="372">
        <f>M40-M41</f>
        <v>-8</v>
      </c>
      <c r="N42" s="489">
        <f>N40-N41</f>
        <v>20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1052</v>
      </c>
      <c r="E43" s="401">
        <v>1243</v>
      </c>
      <c r="F43" s="402">
        <v>1262</v>
      </c>
      <c r="G43" s="318">
        <v>2505</v>
      </c>
      <c r="H43" s="168" t="s">
        <v>241</v>
      </c>
      <c r="I43" s="167"/>
      <c r="J43" s="167"/>
      <c r="K43" s="430">
        <v>1261</v>
      </c>
      <c r="L43" s="431">
        <v>762</v>
      </c>
      <c r="M43" s="483">
        <v>778</v>
      </c>
      <c r="N43" s="484">
        <v>1540</v>
      </c>
      <c r="O43" s="471" t="s">
        <v>232</v>
      </c>
      <c r="P43" s="476">
        <v>1215</v>
      </c>
      <c r="Q43" s="474">
        <v>741</v>
      </c>
      <c r="R43" s="474">
        <v>731</v>
      </c>
      <c r="S43" s="480">
        <v>1472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679</v>
      </c>
      <c r="E44" s="401">
        <v>733</v>
      </c>
      <c r="F44" s="402">
        <v>712</v>
      </c>
      <c r="G44" s="318">
        <v>1445</v>
      </c>
      <c r="H44" s="492" t="s">
        <v>211</v>
      </c>
      <c r="I44" s="493"/>
      <c r="J44" s="494"/>
      <c r="K44" s="476">
        <v>1226</v>
      </c>
      <c r="L44" s="479">
        <v>748</v>
      </c>
      <c r="M44" s="485">
        <v>753</v>
      </c>
      <c r="N44" s="486">
        <v>1501</v>
      </c>
      <c r="O44" s="472" t="s">
        <v>233</v>
      </c>
      <c r="P44" s="475">
        <f>K43-P43</f>
        <v>46</v>
      </c>
      <c r="Q44" s="475">
        <f>L43-Q43</f>
        <v>21</v>
      </c>
      <c r="R44" s="380">
        <f>M43-R43</f>
        <v>47</v>
      </c>
      <c r="S44" s="381">
        <f>N43-S43</f>
        <v>68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2894</v>
      </c>
      <c r="E45" s="405">
        <v>2940</v>
      </c>
      <c r="F45" s="406">
        <v>2659</v>
      </c>
      <c r="G45" s="364">
        <v>5599</v>
      </c>
      <c r="H45" s="495" t="s">
        <v>212</v>
      </c>
      <c r="I45" s="496"/>
      <c r="J45" s="497"/>
      <c r="K45" s="382">
        <f>K43-K44</f>
        <v>35</v>
      </c>
      <c r="L45" s="380">
        <f>L43-L44</f>
        <v>14</v>
      </c>
      <c r="M45" s="487">
        <f>M43-M44</f>
        <v>25</v>
      </c>
      <c r="N45" s="488">
        <f>N43-N44</f>
        <v>39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6557</v>
      </c>
      <c r="E46" s="330">
        <v>6902</v>
      </c>
      <c r="F46" s="408">
        <v>6587</v>
      </c>
      <c r="G46" s="345">
        <v>13489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H46:N46"/>
    <mergeCell ref="A47:N47"/>
    <mergeCell ref="A1:N1"/>
    <mergeCell ref="L2:N2"/>
    <mergeCell ref="P19:R19"/>
    <mergeCell ref="H33:H35"/>
    <mergeCell ref="H41:J41"/>
    <mergeCell ref="H42:J42"/>
    <mergeCell ref="H44:J44"/>
    <mergeCell ref="H45:J45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F34FD-09A1-47E4-A4FE-2B69A137429B}">
  <sheetPr>
    <pageSetUpPr fitToPage="1"/>
  </sheetPr>
  <dimension ref="A1:U81"/>
  <sheetViews>
    <sheetView topLeftCell="A16" zoomScale="80" zoomScaleNormal="80" workbookViewId="0">
      <selection activeCell="I39" sqref="I39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46082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130</v>
      </c>
      <c r="E4" s="396">
        <v>115</v>
      </c>
      <c r="F4" s="397">
        <v>114</v>
      </c>
      <c r="G4" s="300">
        <v>229</v>
      </c>
      <c r="H4" s="301"/>
      <c r="I4" s="296">
        <v>55</v>
      </c>
      <c r="J4" s="302" t="s">
        <v>121</v>
      </c>
      <c r="K4" s="398">
        <v>597</v>
      </c>
      <c r="L4" s="396">
        <v>624</v>
      </c>
      <c r="M4" s="397">
        <v>603</v>
      </c>
      <c r="N4" s="300">
        <v>1227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330</v>
      </c>
      <c r="E5" s="401">
        <v>362</v>
      </c>
      <c r="F5" s="402">
        <v>379</v>
      </c>
      <c r="G5" s="312">
        <v>741</v>
      </c>
      <c r="H5" s="313" t="s">
        <v>10</v>
      </c>
      <c r="I5" s="308">
        <v>56</v>
      </c>
      <c r="J5" s="314" t="s">
        <v>123</v>
      </c>
      <c r="K5" s="403">
        <v>570</v>
      </c>
      <c r="L5" s="401">
        <v>562</v>
      </c>
      <c r="M5" s="402">
        <v>587</v>
      </c>
      <c r="N5" s="318">
        <v>1149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369</v>
      </c>
      <c r="E6" s="401">
        <v>406</v>
      </c>
      <c r="F6" s="402">
        <v>403</v>
      </c>
      <c r="G6" s="318">
        <v>809</v>
      </c>
      <c r="H6" s="313"/>
      <c r="I6" s="308">
        <v>57</v>
      </c>
      <c r="J6" s="314" t="s">
        <v>125</v>
      </c>
      <c r="K6" s="403">
        <v>1044</v>
      </c>
      <c r="L6" s="401">
        <v>1091</v>
      </c>
      <c r="M6" s="402">
        <v>1072</v>
      </c>
      <c r="N6" s="318">
        <v>2163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206</v>
      </c>
      <c r="E7" s="401">
        <v>217</v>
      </c>
      <c r="F7" s="402">
        <v>255</v>
      </c>
      <c r="G7" s="312">
        <v>472</v>
      </c>
      <c r="H7" s="313" t="s">
        <v>14</v>
      </c>
      <c r="I7" s="308">
        <v>58</v>
      </c>
      <c r="J7" s="314" t="s">
        <v>127</v>
      </c>
      <c r="K7" s="403">
        <v>939</v>
      </c>
      <c r="L7" s="401">
        <v>1028</v>
      </c>
      <c r="M7" s="402">
        <v>949</v>
      </c>
      <c r="N7" s="318">
        <v>1977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589</v>
      </c>
      <c r="E8" s="401">
        <v>662</v>
      </c>
      <c r="F8" s="402">
        <v>638</v>
      </c>
      <c r="G8" s="318">
        <v>1300</v>
      </c>
      <c r="H8" s="323"/>
      <c r="I8" s="324">
        <v>59</v>
      </c>
      <c r="J8" s="325" t="s">
        <v>129</v>
      </c>
      <c r="K8" s="404">
        <v>1230</v>
      </c>
      <c r="L8" s="405">
        <v>1351</v>
      </c>
      <c r="M8" s="406">
        <v>1385</v>
      </c>
      <c r="N8" s="364">
        <v>2736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398</v>
      </c>
      <c r="E9" s="401">
        <v>407</v>
      </c>
      <c r="F9" s="402">
        <v>439</v>
      </c>
      <c r="G9" s="312">
        <v>846</v>
      </c>
      <c r="H9" s="328" t="s">
        <v>6</v>
      </c>
      <c r="I9" s="329"/>
      <c r="J9" s="329"/>
      <c r="K9" s="408">
        <v>4380</v>
      </c>
      <c r="L9" s="330">
        <v>4656</v>
      </c>
      <c r="M9" s="408">
        <v>4596</v>
      </c>
      <c r="N9" s="345">
        <v>9252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273</v>
      </c>
      <c r="E10" s="401">
        <v>253</v>
      </c>
      <c r="F10" s="402">
        <v>269</v>
      </c>
      <c r="G10" s="318">
        <v>522</v>
      </c>
      <c r="H10" s="301"/>
      <c r="I10" s="296">
        <v>60</v>
      </c>
      <c r="J10" s="302" t="s">
        <v>18</v>
      </c>
      <c r="K10" s="398">
        <v>182</v>
      </c>
      <c r="L10" s="396">
        <v>252</v>
      </c>
      <c r="M10" s="397">
        <v>239</v>
      </c>
      <c r="N10" s="300">
        <v>491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214</v>
      </c>
      <c r="E11" s="401">
        <v>171</v>
      </c>
      <c r="F11" s="402">
        <v>197</v>
      </c>
      <c r="G11" s="318">
        <v>368</v>
      </c>
      <c r="H11" s="313" t="s">
        <v>19</v>
      </c>
      <c r="I11" s="308">
        <v>61</v>
      </c>
      <c r="J11" s="314" t="s">
        <v>20</v>
      </c>
      <c r="K11" s="403">
        <v>153</v>
      </c>
      <c r="L11" s="401">
        <v>180</v>
      </c>
      <c r="M11" s="402">
        <v>182</v>
      </c>
      <c r="N11" s="318">
        <v>362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1976</v>
      </c>
      <c r="E12" s="401">
        <v>2206</v>
      </c>
      <c r="F12" s="402">
        <v>2148</v>
      </c>
      <c r="G12" s="334">
        <v>4354</v>
      </c>
      <c r="H12" s="313"/>
      <c r="I12" s="308">
        <v>62</v>
      </c>
      <c r="J12" s="314" t="s">
        <v>22</v>
      </c>
      <c r="K12" s="403">
        <v>315</v>
      </c>
      <c r="L12" s="401">
        <v>396</v>
      </c>
      <c r="M12" s="402">
        <v>396</v>
      </c>
      <c r="N12" s="318">
        <v>792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220</v>
      </c>
      <c r="E13" s="405">
        <v>244</v>
      </c>
      <c r="F13" s="406">
        <v>265</v>
      </c>
      <c r="G13" s="334">
        <v>509</v>
      </c>
      <c r="H13" s="313"/>
      <c r="I13" s="308">
        <v>63</v>
      </c>
      <c r="J13" s="314" t="s">
        <v>24</v>
      </c>
      <c r="K13" s="403">
        <v>516</v>
      </c>
      <c r="L13" s="401">
        <v>654</v>
      </c>
      <c r="M13" s="402">
        <v>659</v>
      </c>
      <c r="N13" s="318">
        <v>1313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4705</v>
      </c>
      <c r="E14" s="330">
        <v>5043</v>
      </c>
      <c r="F14" s="413">
        <v>5107</v>
      </c>
      <c r="G14" s="340">
        <v>10150</v>
      </c>
      <c r="H14" s="313" t="s">
        <v>25</v>
      </c>
      <c r="I14" s="308">
        <v>64</v>
      </c>
      <c r="J14" s="314" t="s">
        <v>26</v>
      </c>
      <c r="K14" s="403">
        <v>225</v>
      </c>
      <c r="L14" s="401">
        <v>307</v>
      </c>
      <c r="M14" s="402">
        <v>298</v>
      </c>
      <c r="N14" s="318">
        <v>605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103</v>
      </c>
      <c r="E15" s="396">
        <v>118</v>
      </c>
      <c r="F15" s="397">
        <v>114</v>
      </c>
      <c r="G15" s="341">
        <v>232</v>
      </c>
      <c r="H15" s="313"/>
      <c r="I15" s="308">
        <v>65</v>
      </c>
      <c r="J15" s="314" t="s">
        <v>28</v>
      </c>
      <c r="K15" s="403">
        <v>269</v>
      </c>
      <c r="L15" s="401">
        <v>327</v>
      </c>
      <c r="M15" s="402">
        <v>348</v>
      </c>
      <c r="N15" s="318">
        <v>675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161</v>
      </c>
      <c r="E16" s="401">
        <v>190</v>
      </c>
      <c r="F16" s="402">
        <v>196</v>
      </c>
      <c r="G16" s="342">
        <v>386</v>
      </c>
      <c r="H16" s="323"/>
      <c r="I16" s="324">
        <v>66</v>
      </c>
      <c r="J16" s="325" t="s">
        <v>30</v>
      </c>
      <c r="K16" s="404">
        <v>137</v>
      </c>
      <c r="L16" s="405">
        <v>138</v>
      </c>
      <c r="M16" s="406">
        <v>145</v>
      </c>
      <c r="N16" s="318">
        <v>283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80</v>
      </c>
      <c r="E17" s="401">
        <v>106</v>
      </c>
      <c r="F17" s="402">
        <v>94</v>
      </c>
      <c r="G17" s="342">
        <v>200</v>
      </c>
      <c r="H17" s="328" t="s">
        <v>6</v>
      </c>
      <c r="I17" s="329"/>
      <c r="J17" s="329"/>
      <c r="K17" s="408">
        <v>1797</v>
      </c>
      <c r="L17" s="330">
        <v>2254</v>
      </c>
      <c r="M17" s="408">
        <v>2267</v>
      </c>
      <c r="N17" s="345">
        <v>4521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216</v>
      </c>
      <c r="E18" s="401">
        <v>271</v>
      </c>
      <c r="F18" s="402">
        <v>291</v>
      </c>
      <c r="G18" s="342">
        <v>562</v>
      </c>
      <c r="H18" s="301"/>
      <c r="I18" s="296">
        <v>70</v>
      </c>
      <c r="J18" s="302" t="s">
        <v>35</v>
      </c>
      <c r="K18" s="398">
        <v>849</v>
      </c>
      <c r="L18" s="396">
        <v>882</v>
      </c>
      <c r="M18" s="397">
        <v>892</v>
      </c>
      <c r="N18" s="300">
        <v>1774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81</v>
      </c>
      <c r="E19" s="401">
        <v>104</v>
      </c>
      <c r="F19" s="402">
        <v>119</v>
      </c>
      <c r="G19" s="342">
        <v>223</v>
      </c>
      <c r="H19" s="313"/>
      <c r="I19" s="308">
        <v>72</v>
      </c>
      <c r="J19" s="314" t="s">
        <v>40</v>
      </c>
      <c r="K19" s="403">
        <v>313</v>
      </c>
      <c r="L19" s="401">
        <v>427</v>
      </c>
      <c r="M19" s="402">
        <v>396</v>
      </c>
      <c r="N19" s="334">
        <v>823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211</v>
      </c>
      <c r="E20" s="401">
        <v>254</v>
      </c>
      <c r="F20" s="402">
        <v>268</v>
      </c>
      <c r="G20" s="342">
        <v>522</v>
      </c>
      <c r="H20" s="313" t="s">
        <v>42</v>
      </c>
      <c r="I20" s="308">
        <v>73</v>
      </c>
      <c r="J20" s="314" t="s">
        <v>43</v>
      </c>
      <c r="K20" s="403">
        <v>240</v>
      </c>
      <c r="L20" s="401">
        <v>263</v>
      </c>
      <c r="M20" s="402">
        <v>284</v>
      </c>
      <c r="N20" s="318">
        <v>547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380</v>
      </c>
      <c r="E21" s="401">
        <v>441</v>
      </c>
      <c r="F21" s="402">
        <v>465</v>
      </c>
      <c r="G21" s="342">
        <v>906</v>
      </c>
      <c r="H21" s="313" t="s">
        <v>146</v>
      </c>
      <c r="I21" s="308">
        <v>74</v>
      </c>
      <c r="J21" s="314" t="s">
        <v>46</v>
      </c>
      <c r="K21" s="403">
        <v>267</v>
      </c>
      <c r="L21" s="401">
        <v>331</v>
      </c>
      <c r="M21" s="402">
        <v>365</v>
      </c>
      <c r="N21" s="318">
        <v>696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161</v>
      </c>
      <c r="E22" s="401">
        <v>193</v>
      </c>
      <c r="F22" s="402">
        <v>215</v>
      </c>
      <c r="G22" s="342">
        <v>408</v>
      </c>
      <c r="H22" s="313"/>
      <c r="I22" s="308">
        <v>75</v>
      </c>
      <c r="J22" s="314" t="s">
        <v>48</v>
      </c>
      <c r="K22" s="403">
        <v>342</v>
      </c>
      <c r="L22" s="401">
        <v>390</v>
      </c>
      <c r="M22" s="402">
        <v>415</v>
      </c>
      <c r="N22" s="318">
        <v>805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225</v>
      </c>
      <c r="E23" s="401">
        <v>239</v>
      </c>
      <c r="F23" s="402">
        <v>247</v>
      </c>
      <c r="G23" s="342">
        <v>486</v>
      </c>
      <c r="H23" s="313" t="s">
        <v>50</v>
      </c>
      <c r="I23" s="308">
        <v>76</v>
      </c>
      <c r="J23" s="314" t="s">
        <v>51</v>
      </c>
      <c r="K23" s="403">
        <v>155</v>
      </c>
      <c r="L23" s="401">
        <v>180</v>
      </c>
      <c r="M23" s="402">
        <v>178</v>
      </c>
      <c r="N23" s="318">
        <v>358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952</v>
      </c>
      <c r="E24" s="401">
        <v>1169</v>
      </c>
      <c r="F24" s="402">
        <v>1158</v>
      </c>
      <c r="G24" s="342">
        <v>2327</v>
      </c>
      <c r="H24" s="313" t="s">
        <v>146</v>
      </c>
      <c r="I24" s="308">
        <v>77</v>
      </c>
      <c r="J24" s="314" t="s">
        <v>53</v>
      </c>
      <c r="K24" s="403">
        <v>44</v>
      </c>
      <c r="L24" s="401">
        <v>56</v>
      </c>
      <c r="M24" s="402">
        <v>55</v>
      </c>
      <c r="N24" s="318">
        <v>111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29</v>
      </c>
      <c r="F25" s="402">
        <v>49</v>
      </c>
      <c r="G25" s="342">
        <v>78</v>
      </c>
      <c r="H25" s="313"/>
      <c r="I25" s="308">
        <v>78</v>
      </c>
      <c r="J25" s="314" t="s">
        <v>55</v>
      </c>
      <c r="K25" s="404">
        <v>63</v>
      </c>
      <c r="L25" s="405">
        <v>44</v>
      </c>
      <c r="M25" s="406">
        <v>55</v>
      </c>
      <c r="N25" s="318">
        <v>99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140</v>
      </c>
      <c r="E26" s="401">
        <v>149</v>
      </c>
      <c r="F26" s="402">
        <v>155</v>
      </c>
      <c r="G26" s="342">
        <v>304</v>
      </c>
      <c r="H26" s="328" t="s">
        <v>6</v>
      </c>
      <c r="I26" s="329"/>
      <c r="J26" s="329"/>
      <c r="K26" s="408">
        <v>2273</v>
      </c>
      <c r="L26" s="330">
        <v>2573</v>
      </c>
      <c r="M26" s="408">
        <v>2640</v>
      </c>
      <c r="N26" s="345">
        <v>5213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233</v>
      </c>
      <c r="E27" s="405">
        <v>295</v>
      </c>
      <c r="F27" s="406">
        <v>300</v>
      </c>
      <c r="G27" s="344">
        <v>595</v>
      </c>
      <c r="H27" s="301"/>
      <c r="I27" s="296">
        <v>80</v>
      </c>
      <c r="J27" s="302" t="s">
        <v>58</v>
      </c>
      <c r="K27" s="398">
        <v>151</v>
      </c>
      <c r="L27" s="396">
        <v>174</v>
      </c>
      <c r="M27" s="397">
        <v>180</v>
      </c>
      <c r="N27" s="318">
        <v>354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3000</v>
      </c>
      <c r="E28" s="330">
        <v>3558</v>
      </c>
      <c r="F28" s="408">
        <v>3671</v>
      </c>
      <c r="G28" s="345">
        <v>7229</v>
      </c>
      <c r="H28" s="313" t="s">
        <v>61</v>
      </c>
      <c r="I28" s="308">
        <v>81</v>
      </c>
      <c r="J28" s="314" t="s">
        <v>62</v>
      </c>
      <c r="K28" s="403">
        <v>89</v>
      </c>
      <c r="L28" s="401">
        <v>108</v>
      </c>
      <c r="M28" s="402">
        <v>99</v>
      </c>
      <c r="N28" s="318">
        <v>207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421</v>
      </c>
      <c r="E29" s="396">
        <v>500</v>
      </c>
      <c r="F29" s="397">
        <v>461</v>
      </c>
      <c r="G29" s="341">
        <v>961</v>
      </c>
      <c r="H29" s="313" t="s">
        <v>64</v>
      </c>
      <c r="I29" s="308">
        <v>82</v>
      </c>
      <c r="J29" s="314" t="s">
        <v>65</v>
      </c>
      <c r="K29" s="403">
        <v>218</v>
      </c>
      <c r="L29" s="401">
        <v>248</v>
      </c>
      <c r="M29" s="402">
        <v>271</v>
      </c>
      <c r="N29" s="318">
        <v>519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811</v>
      </c>
      <c r="E30" s="401">
        <v>893</v>
      </c>
      <c r="F30" s="402">
        <v>831</v>
      </c>
      <c r="G30" s="342">
        <v>1724</v>
      </c>
      <c r="H30" s="313" t="s">
        <v>67</v>
      </c>
      <c r="I30" s="308">
        <v>83</v>
      </c>
      <c r="J30" s="314" t="s">
        <v>68</v>
      </c>
      <c r="K30" s="403">
        <v>110</v>
      </c>
      <c r="L30" s="401">
        <v>115</v>
      </c>
      <c r="M30" s="402">
        <v>120</v>
      </c>
      <c r="N30" s="318">
        <v>235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888</v>
      </c>
      <c r="E31" s="401">
        <v>998</v>
      </c>
      <c r="F31" s="402">
        <v>985</v>
      </c>
      <c r="G31" s="342">
        <v>1983</v>
      </c>
      <c r="H31" s="323"/>
      <c r="I31" s="324">
        <v>84</v>
      </c>
      <c r="J31" s="325" t="s">
        <v>70</v>
      </c>
      <c r="K31" s="404">
        <v>203</v>
      </c>
      <c r="L31" s="405">
        <v>210</v>
      </c>
      <c r="M31" s="406">
        <v>187</v>
      </c>
      <c r="N31" s="364">
        <v>397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817</v>
      </c>
      <c r="E32" s="401">
        <v>874</v>
      </c>
      <c r="F32" s="402">
        <v>887</v>
      </c>
      <c r="G32" s="342">
        <v>1761</v>
      </c>
      <c r="H32" s="328" t="s">
        <v>6</v>
      </c>
      <c r="I32" s="329"/>
      <c r="J32" s="329"/>
      <c r="K32" s="408">
        <v>771</v>
      </c>
      <c r="L32" s="330">
        <v>855</v>
      </c>
      <c r="M32" s="408">
        <v>857</v>
      </c>
      <c r="N32" s="345">
        <v>1712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634</v>
      </c>
      <c r="E33" s="405">
        <v>683</v>
      </c>
      <c r="F33" s="406">
        <v>611</v>
      </c>
      <c r="G33" s="342">
        <v>1294</v>
      </c>
      <c r="H33" s="505" t="s">
        <v>243</v>
      </c>
      <c r="I33" s="296">
        <v>90</v>
      </c>
      <c r="J33" s="302" t="s">
        <v>142</v>
      </c>
      <c r="K33" s="398">
        <v>243</v>
      </c>
      <c r="L33" s="396">
        <v>253</v>
      </c>
      <c r="M33" s="397">
        <v>262</v>
      </c>
      <c r="N33" s="456">
        <v>515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3571</v>
      </c>
      <c r="E34" s="330">
        <v>3948</v>
      </c>
      <c r="F34" s="408">
        <v>3775</v>
      </c>
      <c r="G34" s="345">
        <v>7723</v>
      </c>
      <c r="H34" s="506"/>
      <c r="I34" s="308">
        <v>91</v>
      </c>
      <c r="J34" s="314" t="s">
        <v>143</v>
      </c>
      <c r="K34" s="403">
        <v>418</v>
      </c>
      <c r="L34" s="401">
        <v>416</v>
      </c>
      <c r="M34" s="402">
        <v>455</v>
      </c>
      <c r="N34" s="457">
        <v>871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487</v>
      </c>
      <c r="E35" s="396">
        <v>546</v>
      </c>
      <c r="F35" s="397">
        <v>550</v>
      </c>
      <c r="G35" s="318">
        <v>1096</v>
      </c>
      <c r="H35" s="507"/>
      <c r="I35" s="324">
        <v>92</v>
      </c>
      <c r="J35" s="325" t="s">
        <v>145</v>
      </c>
      <c r="K35" s="404">
        <v>259</v>
      </c>
      <c r="L35" s="405">
        <v>261</v>
      </c>
      <c r="M35" s="406">
        <v>279</v>
      </c>
      <c r="N35" s="458">
        <v>540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480</v>
      </c>
      <c r="E36" s="401">
        <v>637</v>
      </c>
      <c r="F36" s="402">
        <v>636</v>
      </c>
      <c r="G36" s="318">
        <v>1273</v>
      </c>
      <c r="H36" s="328" t="s">
        <v>6</v>
      </c>
      <c r="I36" s="330"/>
      <c r="J36" s="330"/>
      <c r="K36" s="408">
        <v>920</v>
      </c>
      <c r="L36" s="330">
        <v>930</v>
      </c>
      <c r="M36" s="413">
        <v>996</v>
      </c>
      <c r="N36" s="345">
        <v>1926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209</v>
      </c>
      <c r="E37" s="401">
        <v>238</v>
      </c>
      <c r="F37" s="402">
        <v>249</v>
      </c>
      <c r="G37" s="318">
        <v>487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36</v>
      </c>
      <c r="E38" s="401">
        <v>45</v>
      </c>
      <c r="F38" s="402">
        <v>45</v>
      </c>
      <c r="G38" s="318">
        <v>90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142</v>
      </c>
      <c r="E39" s="401">
        <v>94</v>
      </c>
      <c r="F39" s="402">
        <v>141</v>
      </c>
      <c r="G39" s="318">
        <v>235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153</v>
      </c>
      <c r="E40" s="405">
        <v>185</v>
      </c>
      <c r="F40" s="406">
        <v>205</v>
      </c>
      <c r="G40" s="364">
        <v>390</v>
      </c>
      <c r="H40" s="72" t="s">
        <v>210</v>
      </c>
      <c r="I40" s="73"/>
      <c r="J40" s="74"/>
      <c r="K40" s="365">
        <f>D14+D28+D34+D41+D46+K9+K17+K26+K32+K36</f>
        <v>29423</v>
      </c>
      <c r="L40" s="365">
        <f>E14+E28+E34+E41+E46+L9+L17+L26+L32+L36</f>
        <v>32432</v>
      </c>
      <c r="M40" s="481">
        <f>F14+F28+F34+F41+F46+M9+M17+M26+M32+M36</f>
        <v>32342</v>
      </c>
      <c r="N40" s="490">
        <f>L40+M40</f>
        <v>64774</v>
      </c>
      <c r="O40" s="478" t="s">
        <v>232</v>
      </c>
      <c r="P40" s="365">
        <f>'R7.3'!K40</f>
        <v>29062</v>
      </c>
      <c r="Q40" s="365">
        <f>'R7.3'!L40</f>
        <v>32629</v>
      </c>
      <c r="R40" s="481">
        <f>'R7.3'!M40</f>
        <v>32408</v>
      </c>
      <c r="S40" s="482">
        <f>'R7.3'!N40</f>
        <v>65037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1507</v>
      </c>
      <c r="E41" s="330">
        <v>1745</v>
      </c>
      <c r="F41" s="408">
        <v>1826</v>
      </c>
      <c r="G41" s="345">
        <v>3571</v>
      </c>
      <c r="H41" s="508" t="s">
        <v>74</v>
      </c>
      <c r="I41" s="509"/>
      <c r="J41" s="510"/>
      <c r="K41" s="473">
        <f>'R8.2'!K40</f>
        <v>29423</v>
      </c>
      <c r="L41" s="473">
        <f>'R8.2'!L40</f>
        <v>32448</v>
      </c>
      <c r="M41" s="473">
        <f>'R8.2'!M40</f>
        <v>32370</v>
      </c>
      <c r="N41" s="473">
        <f>'R8.2'!N40</f>
        <v>64818</v>
      </c>
      <c r="O41" s="477" t="s">
        <v>233</v>
      </c>
      <c r="P41" s="230">
        <f>K40-P40</f>
        <v>361</v>
      </c>
      <c r="Q41" s="230">
        <f>L40-Q40</f>
        <v>-197</v>
      </c>
      <c r="R41" s="230">
        <f>M40-R40</f>
        <v>-66</v>
      </c>
      <c r="S41" s="370">
        <f>N40-S40</f>
        <v>-263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1920</v>
      </c>
      <c r="E42" s="396">
        <v>1981</v>
      </c>
      <c r="F42" s="397">
        <v>1961</v>
      </c>
      <c r="G42" s="300">
        <v>3942</v>
      </c>
      <c r="H42" s="511" t="s">
        <v>77</v>
      </c>
      <c r="I42" s="512"/>
      <c r="J42" s="513"/>
      <c r="K42" s="371">
        <f>K40-K41</f>
        <v>0</v>
      </c>
      <c r="L42" s="371">
        <f>L40-L41</f>
        <v>-16</v>
      </c>
      <c r="M42" s="372">
        <f>M40-M41</f>
        <v>-28</v>
      </c>
      <c r="N42" s="489">
        <f>N40-N41</f>
        <v>-44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1047</v>
      </c>
      <c r="E43" s="401">
        <v>1248</v>
      </c>
      <c r="F43" s="402">
        <v>1266</v>
      </c>
      <c r="G43" s="318">
        <v>2514</v>
      </c>
      <c r="H43" s="168" t="s">
        <v>241</v>
      </c>
      <c r="I43" s="167"/>
      <c r="J43" s="167"/>
      <c r="K43" s="430">
        <v>1226</v>
      </c>
      <c r="L43" s="431">
        <v>748</v>
      </c>
      <c r="M43" s="483">
        <v>753</v>
      </c>
      <c r="N43" s="484">
        <v>1501</v>
      </c>
      <c r="O43" s="471" t="s">
        <v>232</v>
      </c>
      <c r="P43" s="476">
        <v>1187</v>
      </c>
      <c r="Q43" s="474">
        <v>734</v>
      </c>
      <c r="R43" s="474">
        <v>719</v>
      </c>
      <c r="S43" s="480">
        <v>1453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678</v>
      </c>
      <c r="E44" s="401">
        <v>731</v>
      </c>
      <c r="F44" s="402">
        <v>706</v>
      </c>
      <c r="G44" s="318">
        <v>1437</v>
      </c>
      <c r="H44" s="492" t="s">
        <v>211</v>
      </c>
      <c r="I44" s="493"/>
      <c r="J44" s="494"/>
      <c r="K44" s="476">
        <v>1223</v>
      </c>
      <c r="L44" s="479">
        <v>747</v>
      </c>
      <c r="M44" s="485">
        <v>753</v>
      </c>
      <c r="N44" s="486">
        <v>1500</v>
      </c>
      <c r="O44" s="472" t="s">
        <v>233</v>
      </c>
      <c r="P44" s="475">
        <f>K43-P43</f>
        <v>39</v>
      </c>
      <c r="Q44" s="475">
        <f>L43-Q43</f>
        <v>14</v>
      </c>
      <c r="R44" s="380">
        <f>M43-R43</f>
        <v>34</v>
      </c>
      <c r="S44" s="381">
        <f>N43-S43</f>
        <v>48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2854</v>
      </c>
      <c r="E45" s="405">
        <v>2910</v>
      </c>
      <c r="F45" s="406">
        <v>2674</v>
      </c>
      <c r="G45" s="364">
        <v>5584</v>
      </c>
      <c r="H45" s="495" t="s">
        <v>212</v>
      </c>
      <c r="I45" s="496"/>
      <c r="J45" s="497"/>
      <c r="K45" s="382">
        <f>K43-K44</f>
        <v>3</v>
      </c>
      <c r="L45" s="380">
        <f>L43-L44</f>
        <v>1</v>
      </c>
      <c r="M45" s="487">
        <f>M43-M44</f>
        <v>0</v>
      </c>
      <c r="N45" s="488">
        <f>N43-N44</f>
        <v>1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6499</v>
      </c>
      <c r="E46" s="330">
        <v>6870</v>
      </c>
      <c r="F46" s="408">
        <v>6607</v>
      </c>
      <c r="G46" s="345">
        <v>13477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H46:N46"/>
    <mergeCell ref="A47:N47"/>
    <mergeCell ref="A1:N1"/>
    <mergeCell ref="L2:N2"/>
    <mergeCell ref="P19:R19"/>
    <mergeCell ref="H33:H35"/>
    <mergeCell ref="H41:J41"/>
    <mergeCell ref="H42:J42"/>
    <mergeCell ref="H44:J44"/>
    <mergeCell ref="H45:J45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623A2-BED3-4018-8C0A-3FF8F3FEFCCC}">
  <sheetPr>
    <pageSetUpPr fitToPage="1"/>
  </sheetPr>
  <dimension ref="A1:U81"/>
  <sheetViews>
    <sheetView topLeftCell="A12" zoomScale="80" zoomScaleNormal="80" workbookViewId="0">
      <selection activeCell="K44" sqref="K44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46054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130</v>
      </c>
      <c r="E4" s="396">
        <v>115</v>
      </c>
      <c r="F4" s="397">
        <v>114</v>
      </c>
      <c r="G4" s="300">
        <v>229</v>
      </c>
      <c r="H4" s="301"/>
      <c r="I4" s="296">
        <v>55</v>
      </c>
      <c r="J4" s="302" t="s">
        <v>121</v>
      </c>
      <c r="K4" s="398">
        <v>580</v>
      </c>
      <c r="L4" s="396">
        <v>611</v>
      </c>
      <c r="M4" s="397">
        <v>594</v>
      </c>
      <c r="N4" s="300">
        <v>1205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327</v>
      </c>
      <c r="E5" s="401">
        <v>358</v>
      </c>
      <c r="F5" s="402">
        <v>378</v>
      </c>
      <c r="G5" s="312">
        <v>736</v>
      </c>
      <c r="H5" s="313" t="s">
        <v>10</v>
      </c>
      <c r="I5" s="308">
        <v>56</v>
      </c>
      <c r="J5" s="314" t="s">
        <v>123</v>
      </c>
      <c r="K5" s="403">
        <v>571</v>
      </c>
      <c r="L5" s="401">
        <v>569</v>
      </c>
      <c r="M5" s="402">
        <v>591</v>
      </c>
      <c r="N5" s="318">
        <v>1160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370</v>
      </c>
      <c r="E6" s="401">
        <v>407</v>
      </c>
      <c r="F6" s="402">
        <v>404</v>
      </c>
      <c r="G6" s="318">
        <v>811</v>
      </c>
      <c r="H6" s="313"/>
      <c r="I6" s="308">
        <v>57</v>
      </c>
      <c r="J6" s="314" t="s">
        <v>125</v>
      </c>
      <c r="K6" s="403">
        <v>1037</v>
      </c>
      <c r="L6" s="401">
        <v>1087</v>
      </c>
      <c r="M6" s="402">
        <v>1066</v>
      </c>
      <c r="N6" s="318">
        <v>2153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209</v>
      </c>
      <c r="E7" s="401">
        <v>221</v>
      </c>
      <c r="F7" s="402">
        <v>257</v>
      </c>
      <c r="G7" s="312">
        <v>478</v>
      </c>
      <c r="H7" s="313" t="s">
        <v>14</v>
      </c>
      <c r="I7" s="308">
        <v>58</v>
      </c>
      <c r="J7" s="314" t="s">
        <v>127</v>
      </c>
      <c r="K7" s="403">
        <v>945</v>
      </c>
      <c r="L7" s="401">
        <v>1032</v>
      </c>
      <c r="M7" s="402">
        <v>953</v>
      </c>
      <c r="N7" s="318">
        <v>1985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586</v>
      </c>
      <c r="E8" s="401">
        <v>660</v>
      </c>
      <c r="F8" s="402">
        <v>634</v>
      </c>
      <c r="G8" s="318">
        <v>1294</v>
      </c>
      <c r="H8" s="323"/>
      <c r="I8" s="324">
        <v>59</v>
      </c>
      <c r="J8" s="325" t="s">
        <v>129</v>
      </c>
      <c r="K8" s="404">
        <v>1229</v>
      </c>
      <c r="L8" s="405">
        <v>1354</v>
      </c>
      <c r="M8" s="406">
        <v>1393</v>
      </c>
      <c r="N8" s="364">
        <v>2747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395</v>
      </c>
      <c r="E9" s="401">
        <v>406</v>
      </c>
      <c r="F9" s="402">
        <v>439</v>
      </c>
      <c r="G9" s="312">
        <v>845</v>
      </c>
      <c r="H9" s="328" t="s">
        <v>6</v>
      </c>
      <c r="I9" s="329"/>
      <c r="J9" s="329"/>
      <c r="K9" s="408">
        <v>4362</v>
      </c>
      <c r="L9" s="330">
        <v>4653</v>
      </c>
      <c r="M9" s="408">
        <v>4597</v>
      </c>
      <c r="N9" s="345">
        <v>9250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275</v>
      </c>
      <c r="E10" s="401">
        <v>254</v>
      </c>
      <c r="F10" s="402">
        <v>270</v>
      </c>
      <c r="G10" s="318">
        <v>524</v>
      </c>
      <c r="H10" s="301"/>
      <c r="I10" s="296">
        <v>60</v>
      </c>
      <c r="J10" s="302" t="s">
        <v>18</v>
      </c>
      <c r="K10" s="398">
        <v>182</v>
      </c>
      <c r="L10" s="396">
        <v>252</v>
      </c>
      <c r="M10" s="397">
        <v>240</v>
      </c>
      <c r="N10" s="300">
        <v>492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212</v>
      </c>
      <c r="E11" s="401">
        <v>168</v>
      </c>
      <c r="F11" s="402">
        <v>198</v>
      </c>
      <c r="G11" s="318">
        <v>366</v>
      </c>
      <c r="H11" s="313" t="s">
        <v>19</v>
      </c>
      <c r="I11" s="308">
        <v>61</v>
      </c>
      <c r="J11" s="314" t="s">
        <v>20</v>
      </c>
      <c r="K11" s="403">
        <v>153</v>
      </c>
      <c r="L11" s="401">
        <v>180</v>
      </c>
      <c r="M11" s="402">
        <v>182</v>
      </c>
      <c r="N11" s="318">
        <v>362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1971</v>
      </c>
      <c r="E12" s="401">
        <v>2197</v>
      </c>
      <c r="F12" s="402">
        <v>2142</v>
      </c>
      <c r="G12" s="334">
        <v>4339</v>
      </c>
      <c r="H12" s="313"/>
      <c r="I12" s="308">
        <v>62</v>
      </c>
      <c r="J12" s="314" t="s">
        <v>22</v>
      </c>
      <c r="K12" s="403">
        <v>313</v>
      </c>
      <c r="L12" s="401">
        <v>393</v>
      </c>
      <c r="M12" s="402">
        <v>394</v>
      </c>
      <c r="N12" s="318">
        <v>787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221</v>
      </c>
      <c r="E13" s="405">
        <v>245</v>
      </c>
      <c r="F13" s="406">
        <v>267</v>
      </c>
      <c r="G13" s="334">
        <v>512</v>
      </c>
      <c r="H13" s="313"/>
      <c r="I13" s="308">
        <v>63</v>
      </c>
      <c r="J13" s="314" t="s">
        <v>24</v>
      </c>
      <c r="K13" s="403">
        <v>516</v>
      </c>
      <c r="L13" s="401">
        <v>653</v>
      </c>
      <c r="M13" s="402">
        <v>658</v>
      </c>
      <c r="N13" s="318">
        <v>1311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4696</v>
      </c>
      <c r="E14" s="330">
        <v>5031</v>
      </c>
      <c r="F14" s="413">
        <v>5103</v>
      </c>
      <c r="G14" s="340">
        <v>10134</v>
      </c>
      <c r="H14" s="313" t="s">
        <v>25</v>
      </c>
      <c r="I14" s="308">
        <v>64</v>
      </c>
      <c r="J14" s="314" t="s">
        <v>26</v>
      </c>
      <c r="K14" s="403">
        <v>223</v>
      </c>
      <c r="L14" s="401">
        <v>305</v>
      </c>
      <c r="M14" s="402">
        <v>299</v>
      </c>
      <c r="N14" s="318">
        <v>604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105</v>
      </c>
      <c r="E15" s="396">
        <v>118</v>
      </c>
      <c r="F15" s="397">
        <v>116</v>
      </c>
      <c r="G15" s="341">
        <v>234</v>
      </c>
      <c r="H15" s="313"/>
      <c r="I15" s="308">
        <v>65</v>
      </c>
      <c r="J15" s="314" t="s">
        <v>28</v>
      </c>
      <c r="K15" s="403">
        <v>270</v>
      </c>
      <c r="L15" s="401">
        <v>328</v>
      </c>
      <c r="M15" s="402">
        <v>351</v>
      </c>
      <c r="N15" s="318">
        <v>679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162</v>
      </c>
      <c r="E16" s="401">
        <v>191</v>
      </c>
      <c r="F16" s="402">
        <v>197</v>
      </c>
      <c r="G16" s="342">
        <v>388</v>
      </c>
      <c r="H16" s="323"/>
      <c r="I16" s="324">
        <v>66</v>
      </c>
      <c r="J16" s="325" t="s">
        <v>30</v>
      </c>
      <c r="K16" s="404">
        <v>138</v>
      </c>
      <c r="L16" s="405">
        <v>139</v>
      </c>
      <c r="M16" s="406">
        <v>144</v>
      </c>
      <c r="N16" s="318">
        <v>283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80</v>
      </c>
      <c r="E17" s="401">
        <v>106</v>
      </c>
      <c r="F17" s="402">
        <v>94</v>
      </c>
      <c r="G17" s="342">
        <v>200</v>
      </c>
      <c r="H17" s="328" t="s">
        <v>6</v>
      </c>
      <c r="I17" s="329"/>
      <c r="J17" s="329"/>
      <c r="K17" s="408">
        <v>1795</v>
      </c>
      <c r="L17" s="330">
        <v>2250</v>
      </c>
      <c r="M17" s="408">
        <v>2268</v>
      </c>
      <c r="N17" s="345">
        <v>4518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214</v>
      </c>
      <c r="E18" s="401">
        <v>271</v>
      </c>
      <c r="F18" s="402">
        <v>289</v>
      </c>
      <c r="G18" s="342">
        <v>560</v>
      </c>
      <c r="H18" s="301"/>
      <c r="I18" s="296">
        <v>70</v>
      </c>
      <c r="J18" s="302" t="s">
        <v>35</v>
      </c>
      <c r="K18" s="398">
        <v>849</v>
      </c>
      <c r="L18" s="396">
        <v>884</v>
      </c>
      <c r="M18" s="397">
        <v>892</v>
      </c>
      <c r="N18" s="300">
        <v>1776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83</v>
      </c>
      <c r="E19" s="401">
        <v>106</v>
      </c>
      <c r="F19" s="402">
        <v>120</v>
      </c>
      <c r="G19" s="342">
        <v>226</v>
      </c>
      <c r="H19" s="313"/>
      <c r="I19" s="308">
        <v>72</v>
      </c>
      <c r="J19" s="314" t="s">
        <v>40</v>
      </c>
      <c r="K19" s="403">
        <v>315</v>
      </c>
      <c r="L19" s="401">
        <v>428</v>
      </c>
      <c r="M19" s="402">
        <v>397</v>
      </c>
      <c r="N19" s="334">
        <v>825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210</v>
      </c>
      <c r="E20" s="401">
        <v>255</v>
      </c>
      <c r="F20" s="402">
        <v>266</v>
      </c>
      <c r="G20" s="342">
        <v>521</v>
      </c>
      <c r="H20" s="313" t="s">
        <v>42</v>
      </c>
      <c r="I20" s="308">
        <v>73</v>
      </c>
      <c r="J20" s="314" t="s">
        <v>43</v>
      </c>
      <c r="K20" s="403">
        <v>239</v>
      </c>
      <c r="L20" s="401">
        <v>262</v>
      </c>
      <c r="M20" s="402">
        <v>282</v>
      </c>
      <c r="N20" s="318">
        <v>544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381</v>
      </c>
      <c r="E21" s="401">
        <v>441</v>
      </c>
      <c r="F21" s="402">
        <v>467</v>
      </c>
      <c r="G21" s="342">
        <v>908</v>
      </c>
      <c r="H21" s="313" t="s">
        <v>146</v>
      </c>
      <c r="I21" s="308">
        <v>74</v>
      </c>
      <c r="J21" s="314" t="s">
        <v>46</v>
      </c>
      <c r="K21" s="403">
        <v>268</v>
      </c>
      <c r="L21" s="401">
        <v>334</v>
      </c>
      <c r="M21" s="402">
        <v>366</v>
      </c>
      <c r="N21" s="318">
        <v>700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162</v>
      </c>
      <c r="E22" s="401">
        <v>195</v>
      </c>
      <c r="F22" s="402">
        <v>216</v>
      </c>
      <c r="G22" s="342">
        <v>411</v>
      </c>
      <c r="H22" s="313"/>
      <c r="I22" s="308">
        <v>75</v>
      </c>
      <c r="J22" s="314" t="s">
        <v>48</v>
      </c>
      <c r="K22" s="403">
        <v>343</v>
      </c>
      <c r="L22" s="401">
        <v>393</v>
      </c>
      <c r="M22" s="402">
        <v>415</v>
      </c>
      <c r="N22" s="318">
        <v>808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225</v>
      </c>
      <c r="E23" s="401">
        <v>239</v>
      </c>
      <c r="F23" s="402">
        <v>247</v>
      </c>
      <c r="G23" s="342">
        <v>486</v>
      </c>
      <c r="H23" s="313" t="s">
        <v>50</v>
      </c>
      <c r="I23" s="308">
        <v>76</v>
      </c>
      <c r="J23" s="314" t="s">
        <v>51</v>
      </c>
      <c r="K23" s="403">
        <v>155</v>
      </c>
      <c r="L23" s="401">
        <v>179</v>
      </c>
      <c r="M23" s="402">
        <v>179</v>
      </c>
      <c r="N23" s="318">
        <v>358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948</v>
      </c>
      <c r="E24" s="401">
        <v>1162</v>
      </c>
      <c r="F24" s="402">
        <v>1161</v>
      </c>
      <c r="G24" s="342">
        <v>2323</v>
      </c>
      <c r="H24" s="313" t="s">
        <v>146</v>
      </c>
      <c r="I24" s="308">
        <v>77</v>
      </c>
      <c r="J24" s="314" t="s">
        <v>53</v>
      </c>
      <c r="K24" s="403">
        <v>44</v>
      </c>
      <c r="L24" s="401">
        <v>56</v>
      </c>
      <c r="M24" s="402">
        <v>55</v>
      </c>
      <c r="N24" s="318">
        <v>111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29</v>
      </c>
      <c r="F25" s="402">
        <v>49</v>
      </c>
      <c r="G25" s="342">
        <v>78</v>
      </c>
      <c r="H25" s="313"/>
      <c r="I25" s="308">
        <v>78</v>
      </c>
      <c r="J25" s="314" t="s">
        <v>55</v>
      </c>
      <c r="K25" s="404">
        <v>63</v>
      </c>
      <c r="L25" s="405">
        <v>44</v>
      </c>
      <c r="M25" s="406">
        <v>55</v>
      </c>
      <c r="N25" s="318">
        <v>99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142</v>
      </c>
      <c r="E26" s="401">
        <v>151</v>
      </c>
      <c r="F26" s="402">
        <v>156</v>
      </c>
      <c r="G26" s="342">
        <v>307</v>
      </c>
      <c r="H26" s="328" t="s">
        <v>6</v>
      </c>
      <c r="I26" s="329"/>
      <c r="J26" s="329"/>
      <c r="K26" s="408">
        <v>2276</v>
      </c>
      <c r="L26" s="330">
        <v>2580</v>
      </c>
      <c r="M26" s="408">
        <v>2641</v>
      </c>
      <c r="N26" s="345">
        <v>5221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235</v>
      </c>
      <c r="E27" s="405">
        <v>297</v>
      </c>
      <c r="F27" s="406">
        <v>302</v>
      </c>
      <c r="G27" s="344">
        <v>599</v>
      </c>
      <c r="H27" s="301"/>
      <c r="I27" s="296">
        <v>80</v>
      </c>
      <c r="J27" s="302" t="s">
        <v>58</v>
      </c>
      <c r="K27" s="398">
        <v>151</v>
      </c>
      <c r="L27" s="396">
        <v>175</v>
      </c>
      <c r="M27" s="397">
        <v>180</v>
      </c>
      <c r="N27" s="318">
        <v>355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3004</v>
      </c>
      <c r="E28" s="330">
        <v>3561</v>
      </c>
      <c r="F28" s="408">
        <v>3680</v>
      </c>
      <c r="G28" s="345">
        <v>7241</v>
      </c>
      <c r="H28" s="313" t="s">
        <v>61</v>
      </c>
      <c r="I28" s="308">
        <v>81</v>
      </c>
      <c r="J28" s="314" t="s">
        <v>62</v>
      </c>
      <c r="K28" s="403">
        <v>89</v>
      </c>
      <c r="L28" s="401">
        <v>108</v>
      </c>
      <c r="M28" s="402">
        <v>99</v>
      </c>
      <c r="N28" s="318">
        <v>207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423</v>
      </c>
      <c r="E29" s="396">
        <v>500</v>
      </c>
      <c r="F29" s="397">
        <v>465</v>
      </c>
      <c r="G29" s="341">
        <v>965</v>
      </c>
      <c r="H29" s="313" t="s">
        <v>64</v>
      </c>
      <c r="I29" s="308">
        <v>82</v>
      </c>
      <c r="J29" s="314" t="s">
        <v>65</v>
      </c>
      <c r="K29" s="403">
        <v>217</v>
      </c>
      <c r="L29" s="401">
        <v>247</v>
      </c>
      <c r="M29" s="402">
        <v>272</v>
      </c>
      <c r="N29" s="318">
        <v>519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812</v>
      </c>
      <c r="E30" s="401">
        <v>891</v>
      </c>
      <c r="F30" s="402">
        <v>828</v>
      </c>
      <c r="G30" s="342">
        <v>1719</v>
      </c>
      <c r="H30" s="313" t="s">
        <v>67</v>
      </c>
      <c r="I30" s="308">
        <v>83</v>
      </c>
      <c r="J30" s="314" t="s">
        <v>68</v>
      </c>
      <c r="K30" s="403">
        <v>110</v>
      </c>
      <c r="L30" s="401">
        <v>115</v>
      </c>
      <c r="M30" s="402">
        <v>120</v>
      </c>
      <c r="N30" s="318">
        <v>235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888</v>
      </c>
      <c r="E31" s="401">
        <v>997</v>
      </c>
      <c r="F31" s="402">
        <v>989</v>
      </c>
      <c r="G31" s="342">
        <v>1986</v>
      </c>
      <c r="H31" s="323"/>
      <c r="I31" s="324">
        <v>84</v>
      </c>
      <c r="J31" s="325" t="s">
        <v>70</v>
      </c>
      <c r="K31" s="404">
        <v>203</v>
      </c>
      <c r="L31" s="405">
        <v>212</v>
      </c>
      <c r="M31" s="406">
        <v>186</v>
      </c>
      <c r="N31" s="364">
        <v>398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817</v>
      </c>
      <c r="E32" s="401">
        <v>875</v>
      </c>
      <c r="F32" s="402">
        <v>886</v>
      </c>
      <c r="G32" s="342">
        <v>1761</v>
      </c>
      <c r="H32" s="328" t="s">
        <v>6</v>
      </c>
      <c r="I32" s="329"/>
      <c r="J32" s="329"/>
      <c r="K32" s="408">
        <v>770</v>
      </c>
      <c r="L32" s="330">
        <v>857</v>
      </c>
      <c r="M32" s="408">
        <v>857</v>
      </c>
      <c r="N32" s="345">
        <v>1714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634</v>
      </c>
      <c r="E33" s="405">
        <v>684</v>
      </c>
      <c r="F33" s="406">
        <v>612</v>
      </c>
      <c r="G33" s="342">
        <v>1296</v>
      </c>
      <c r="H33" s="505" t="s">
        <v>243</v>
      </c>
      <c r="I33" s="296">
        <v>90</v>
      </c>
      <c r="J33" s="302" t="s">
        <v>142</v>
      </c>
      <c r="K33" s="398">
        <v>242</v>
      </c>
      <c r="L33" s="396">
        <v>256</v>
      </c>
      <c r="M33" s="397">
        <v>263</v>
      </c>
      <c r="N33" s="456">
        <v>519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3574</v>
      </c>
      <c r="E34" s="330">
        <v>3947</v>
      </c>
      <c r="F34" s="408">
        <v>3780</v>
      </c>
      <c r="G34" s="345">
        <v>7727</v>
      </c>
      <c r="H34" s="506"/>
      <c r="I34" s="308">
        <v>91</v>
      </c>
      <c r="J34" s="314" t="s">
        <v>143</v>
      </c>
      <c r="K34" s="403">
        <v>421</v>
      </c>
      <c r="L34" s="401">
        <v>418</v>
      </c>
      <c r="M34" s="402">
        <v>459</v>
      </c>
      <c r="N34" s="457">
        <v>877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488</v>
      </c>
      <c r="E35" s="396">
        <v>547</v>
      </c>
      <c r="F35" s="397">
        <v>550</v>
      </c>
      <c r="G35" s="318">
        <v>1097</v>
      </c>
      <c r="H35" s="507"/>
      <c r="I35" s="324">
        <v>92</v>
      </c>
      <c r="J35" s="325" t="s">
        <v>145</v>
      </c>
      <c r="K35" s="404">
        <v>260</v>
      </c>
      <c r="L35" s="405">
        <v>260</v>
      </c>
      <c r="M35" s="406">
        <v>280</v>
      </c>
      <c r="N35" s="458">
        <v>540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481</v>
      </c>
      <c r="E36" s="401">
        <v>639</v>
      </c>
      <c r="F36" s="402">
        <v>637</v>
      </c>
      <c r="G36" s="318">
        <v>1276</v>
      </c>
      <c r="H36" s="328" t="s">
        <v>6</v>
      </c>
      <c r="I36" s="330"/>
      <c r="J36" s="330"/>
      <c r="K36" s="408">
        <v>923</v>
      </c>
      <c r="L36" s="330">
        <v>934</v>
      </c>
      <c r="M36" s="413">
        <v>1002</v>
      </c>
      <c r="N36" s="345">
        <v>1936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209</v>
      </c>
      <c r="E37" s="401">
        <v>240</v>
      </c>
      <c r="F37" s="402">
        <v>251</v>
      </c>
      <c r="G37" s="318">
        <v>491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37</v>
      </c>
      <c r="E38" s="401">
        <v>45</v>
      </c>
      <c r="F38" s="402">
        <v>46</v>
      </c>
      <c r="G38" s="318">
        <v>91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144</v>
      </c>
      <c r="E39" s="401">
        <v>95</v>
      </c>
      <c r="F39" s="402">
        <v>142</v>
      </c>
      <c r="G39" s="318">
        <v>237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153</v>
      </c>
      <c r="E40" s="405">
        <v>185</v>
      </c>
      <c r="F40" s="406">
        <v>207</v>
      </c>
      <c r="G40" s="364">
        <v>392</v>
      </c>
      <c r="H40" s="72" t="s">
        <v>210</v>
      </c>
      <c r="I40" s="73"/>
      <c r="J40" s="74"/>
      <c r="K40" s="365">
        <f>D14+D28+D34+D41+D46+K9+K17+K26+K32+K36</f>
        <v>29423</v>
      </c>
      <c r="L40" s="365">
        <f>E14+E28+E34+E41+E46+L9+L17+L26+L32+L36</f>
        <v>32448</v>
      </c>
      <c r="M40" s="365">
        <f>F14+F28+F34+F41+F46+M9+M17+M26+M32+M36</f>
        <v>32370</v>
      </c>
      <c r="N40" s="460">
        <f>L40+M40</f>
        <v>64818</v>
      </c>
      <c r="O40" s="468" t="s">
        <v>232</v>
      </c>
      <c r="P40" s="365">
        <f>'R7.2'!K40</f>
        <v>29053</v>
      </c>
      <c r="Q40" s="365">
        <f>'R7.2'!L40</f>
        <v>32642</v>
      </c>
      <c r="R40" s="365">
        <f>'R7.2'!M40</f>
        <v>32444</v>
      </c>
      <c r="S40" s="366">
        <f>'R7.2'!N40</f>
        <v>65086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1512</v>
      </c>
      <c r="E41" s="330">
        <v>1751</v>
      </c>
      <c r="F41" s="408">
        <v>1833</v>
      </c>
      <c r="G41" s="345">
        <v>3584</v>
      </c>
      <c r="H41" s="508" t="s">
        <v>74</v>
      </c>
      <c r="I41" s="509"/>
      <c r="J41" s="510"/>
      <c r="K41" s="473">
        <f>'R8.1'!K40</f>
        <v>29415</v>
      </c>
      <c r="L41" s="473">
        <f>'R8.1'!L40</f>
        <v>32469</v>
      </c>
      <c r="M41" s="473">
        <f>'R8.1'!M40</f>
        <v>32404</v>
      </c>
      <c r="N41" s="473">
        <f>'R8.1'!N40</f>
        <v>64873</v>
      </c>
      <c r="O41" s="469" t="s">
        <v>233</v>
      </c>
      <c r="P41" s="230">
        <f>K40-P40</f>
        <v>370</v>
      </c>
      <c r="Q41" s="230">
        <f>L40-Q40</f>
        <v>-194</v>
      </c>
      <c r="R41" s="230">
        <f>M40-R40</f>
        <v>-74</v>
      </c>
      <c r="S41" s="370">
        <f>N40-S40</f>
        <v>-268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1925</v>
      </c>
      <c r="E42" s="396">
        <v>1989</v>
      </c>
      <c r="F42" s="397">
        <v>1963</v>
      </c>
      <c r="G42" s="300">
        <v>3952</v>
      </c>
      <c r="H42" s="511" t="s">
        <v>77</v>
      </c>
      <c r="I42" s="512"/>
      <c r="J42" s="513"/>
      <c r="K42" s="371">
        <f>K40-K41</f>
        <v>8</v>
      </c>
      <c r="L42" s="371">
        <f>L40-L41</f>
        <v>-21</v>
      </c>
      <c r="M42" s="372">
        <f>M40-M41</f>
        <v>-34</v>
      </c>
      <c r="N42" s="462">
        <f>N40-N41</f>
        <v>-55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1040</v>
      </c>
      <c r="E43" s="401">
        <v>1243</v>
      </c>
      <c r="F43" s="402">
        <v>1262</v>
      </c>
      <c r="G43" s="318">
        <v>2505</v>
      </c>
      <c r="H43" s="168" t="s">
        <v>241</v>
      </c>
      <c r="I43" s="167"/>
      <c r="J43" s="167"/>
      <c r="K43" s="430">
        <v>1223</v>
      </c>
      <c r="L43" s="431">
        <v>747</v>
      </c>
      <c r="M43" s="432">
        <v>753</v>
      </c>
      <c r="N43" s="463">
        <v>1500</v>
      </c>
      <c r="O43" s="471" t="s">
        <v>232</v>
      </c>
      <c r="P43" s="430">
        <v>1172</v>
      </c>
      <c r="Q43" s="431">
        <v>718</v>
      </c>
      <c r="R43" s="432">
        <v>724</v>
      </c>
      <c r="S43" s="433">
        <v>1442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698</v>
      </c>
      <c r="E44" s="401">
        <v>743</v>
      </c>
      <c r="F44" s="402">
        <v>713</v>
      </c>
      <c r="G44" s="318">
        <v>1456</v>
      </c>
      <c r="H44" s="492" t="s">
        <v>211</v>
      </c>
      <c r="I44" s="493"/>
      <c r="J44" s="494"/>
      <c r="K44" s="430">
        <v>1227</v>
      </c>
      <c r="L44" s="431">
        <v>742</v>
      </c>
      <c r="M44" s="432">
        <v>758</v>
      </c>
      <c r="N44" s="463">
        <v>1500</v>
      </c>
      <c r="O44" s="472" t="s">
        <v>233</v>
      </c>
      <c r="P44" s="380">
        <f>K43-P43</f>
        <v>51</v>
      </c>
      <c r="Q44" s="380">
        <f>L43-Q43</f>
        <v>29</v>
      </c>
      <c r="R44" s="380">
        <f>M43-R43</f>
        <v>29</v>
      </c>
      <c r="S44" s="381">
        <f>N43-S43</f>
        <v>58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2848</v>
      </c>
      <c r="E45" s="405">
        <v>2909</v>
      </c>
      <c r="F45" s="406">
        <v>2671</v>
      </c>
      <c r="G45" s="364">
        <v>5580</v>
      </c>
      <c r="H45" s="495" t="s">
        <v>212</v>
      </c>
      <c r="I45" s="496"/>
      <c r="J45" s="497"/>
      <c r="K45" s="382">
        <f>K43-K44</f>
        <v>-4</v>
      </c>
      <c r="L45" s="382">
        <f>L43-L44</f>
        <v>5</v>
      </c>
      <c r="M45" s="383">
        <f>M43-M44</f>
        <v>-5</v>
      </c>
      <c r="N45" s="384">
        <f>N43-N44</f>
        <v>0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6511</v>
      </c>
      <c r="E46" s="330">
        <v>6884</v>
      </c>
      <c r="F46" s="408">
        <v>6609</v>
      </c>
      <c r="G46" s="345">
        <v>13493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H46:N46"/>
    <mergeCell ref="A47:N47"/>
    <mergeCell ref="A1:N1"/>
    <mergeCell ref="L2:N2"/>
    <mergeCell ref="P19:R19"/>
    <mergeCell ref="H33:H35"/>
    <mergeCell ref="H41:J41"/>
    <mergeCell ref="H42:J42"/>
    <mergeCell ref="H44:J44"/>
    <mergeCell ref="H45:J45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93B27-649E-401F-8F65-8C0D99FE09E1}">
  <sheetPr>
    <pageSetUpPr fitToPage="1"/>
  </sheetPr>
  <dimension ref="A1:U81"/>
  <sheetViews>
    <sheetView zoomScale="80" zoomScaleNormal="80" workbookViewId="0">
      <selection activeCell="K43" sqref="K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46023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131</v>
      </c>
      <c r="E4" s="396">
        <v>115</v>
      </c>
      <c r="F4" s="397">
        <v>115</v>
      </c>
      <c r="G4" s="300">
        <v>230</v>
      </c>
      <c r="H4" s="301"/>
      <c r="I4" s="296">
        <v>55</v>
      </c>
      <c r="J4" s="302" t="s">
        <v>121</v>
      </c>
      <c r="K4" s="398">
        <v>579</v>
      </c>
      <c r="L4" s="396">
        <v>611</v>
      </c>
      <c r="M4" s="397">
        <v>594</v>
      </c>
      <c r="N4" s="300">
        <v>1205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328</v>
      </c>
      <c r="E5" s="401">
        <v>359</v>
      </c>
      <c r="F5" s="402">
        <v>377</v>
      </c>
      <c r="G5" s="312">
        <v>736</v>
      </c>
      <c r="H5" s="313" t="s">
        <v>10</v>
      </c>
      <c r="I5" s="308">
        <v>56</v>
      </c>
      <c r="J5" s="314" t="s">
        <v>123</v>
      </c>
      <c r="K5" s="403">
        <v>577</v>
      </c>
      <c r="L5" s="401">
        <v>573</v>
      </c>
      <c r="M5" s="402">
        <v>596</v>
      </c>
      <c r="N5" s="318">
        <v>1169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369</v>
      </c>
      <c r="E6" s="401">
        <v>404</v>
      </c>
      <c r="F6" s="402">
        <v>400</v>
      </c>
      <c r="G6" s="318">
        <v>804</v>
      </c>
      <c r="H6" s="313"/>
      <c r="I6" s="308">
        <v>57</v>
      </c>
      <c r="J6" s="314" t="s">
        <v>125</v>
      </c>
      <c r="K6" s="403">
        <v>1039</v>
      </c>
      <c r="L6" s="401">
        <v>1087</v>
      </c>
      <c r="M6" s="402">
        <v>1076</v>
      </c>
      <c r="N6" s="318">
        <v>2163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208</v>
      </c>
      <c r="E7" s="401">
        <v>222</v>
      </c>
      <c r="F7" s="402">
        <v>257</v>
      </c>
      <c r="G7" s="312">
        <v>479</v>
      </c>
      <c r="H7" s="313" t="s">
        <v>14</v>
      </c>
      <c r="I7" s="308">
        <v>58</v>
      </c>
      <c r="J7" s="314" t="s">
        <v>127</v>
      </c>
      <c r="K7" s="403">
        <v>945</v>
      </c>
      <c r="L7" s="401">
        <v>1034</v>
      </c>
      <c r="M7" s="402">
        <v>955</v>
      </c>
      <c r="N7" s="318">
        <v>1989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586</v>
      </c>
      <c r="E8" s="401">
        <v>660</v>
      </c>
      <c r="F8" s="402">
        <v>634</v>
      </c>
      <c r="G8" s="318">
        <v>1294</v>
      </c>
      <c r="H8" s="323"/>
      <c r="I8" s="324">
        <v>59</v>
      </c>
      <c r="J8" s="325" t="s">
        <v>129</v>
      </c>
      <c r="K8" s="404">
        <v>1230</v>
      </c>
      <c r="L8" s="405">
        <v>1359</v>
      </c>
      <c r="M8" s="406">
        <v>1394</v>
      </c>
      <c r="N8" s="364">
        <v>2753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394</v>
      </c>
      <c r="E9" s="401">
        <v>404</v>
      </c>
      <c r="F9" s="402">
        <v>443</v>
      </c>
      <c r="G9" s="312">
        <v>847</v>
      </c>
      <c r="H9" s="328" t="s">
        <v>6</v>
      </c>
      <c r="I9" s="329"/>
      <c r="J9" s="329"/>
      <c r="K9" s="408">
        <v>4370</v>
      </c>
      <c r="L9" s="330">
        <v>4664</v>
      </c>
      <c r="M9" s="408">
        <v>4615</v>
      </c>
      <c r="N9" s="345">
        <v>9279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278</v>
      </c>
      <c r="E10" s="401">
        <v>256</v>
      </c>
      <c r="F10" s="402">
        <v>270</v>
      </c>
      <c r="G10" s="318">
        <v>526</v>
      </c>
      <c r="H10" s="301"/>
      <c r="I10" s="296">
        <v>60</v>
      </c>
      <c r="J10" s="302" t="s">
        <v>18</v>
      </c>
      <c r="K10" s="398">
        <v>182</v>
      </c>
      <c r="L10" s="396">
        <v>253</v>
      </c>
      <c r="M10" s="397">
        <v>241</v>
      </c>
      <c r="N10" s="300">
        <v>494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212</v>
      </c>
      <c r="E11" s="401">
        <v>169</v>
      </c>
      <c r="F11" s="402">
        <v>198</v>
      </c>
      <c r="G11" s="318">
        <v>367</v>
      </c>
      <c r="H11" s="313" t="s">
        <v>19</v>
      </c>
      <c r="I11" s="308">
        <v>61</v>
      </c>
      <c r="J11" s="314" t="s">
        <v>20</v>
      </c>
      <c r="K11" s="403">
        <v>152</v>
      </c>
      <c r="L11" s="401">
        <v>179</v>
      </c>
      <c r="M11" s="402">
        <v>182</v>
      </c>
      <c r="N11" s="318">
        <v>361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1972</v>
      </c>
      <c r="E12" s="401">
        <v>2199</v>
      </c>
      <c r="F12" s="402">
        <v>2150</v>
      </c>
      <c r="G12" s="334">
        <v>4349</v>
      </c>
      <c r="H12" s="313"/>
      <c r="I12" s="308">
        <v>62</v>
      </c>
      <c r="J12" s="314" t="s">
        <v>22</v>
      </c>
      <c r="K12" s="403">
        <v>313</v>
      </c>
      <c r="L12" s="401">
        <v>394</v>
      </c>
      <c r="M12" s="402">
        <v>398</v>
      </c>
      <c r="N12" s="318">
        <v>792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220</v>
      </c>
      <c r="E13" s="405">
        <v>245</v>
      </c>
      <c r="F13" s="406">
        <v>266</v>
      </c>
      <c r="G13" s="334">
        <v>511</v>
      </c>
      <c r="H13" s="313"/>
      <c r="I13" s="308">
        <v>63</v>
      </c>
      <c r="J13" s="314" t="s">
        <v>24</v>
      </c>
      <c r="K13" s="403">
        <v>516</v>
      </c>
      <c r="L13" s="401">
        <v>653</v>
      </c>
      <c r="M13" s="402">
        <v>662</v>
      </c>
      <c r="N13" s="318">
        <v>1315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4698</v>
      </c>
      <c r="E14" s="330">
        <v>5033</v>
      </c>
      <c r="F14" s="413">
        <v>5110</v>
      </c>
      <c r="G14" s="340">
        <v>10143</v>
      </c>
      <c r="H14" s="313" t="s">
        <v>25</v>
      </c>
      <c r="I14" s="308">
        <v>64</v>
      </c>
      <c r="J14" s="314" t="s">
        <v>26</v>
      </c>
      <c r="K14" s="403">
        <v>220</v>
      </c>
      <c r="L14" s="401">
        <v>304</v>
      </c>
      <c r="M14" s="402">
        <v>300</v>
      </c>
      <c r="N14" s="318">
        <v>604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103</v>
      </c>
      <c r="E15" s="396">
        <v>117</v>
      </c>
      <c r="F15" s="397">
        <v>115</v>
      </c>
      <c r="G15" s="341">
        <v>232</v>
      </c>
      <c r="H15" s="313"/>
      <c r="I15" s="308">
        <v>65</v>
      </c>
      <c r="J15" s="314" t="s">
        <v>28</v>
      </c>
      <c r="K15" s="403">
        <v>270</v>
      </c>
      <c r="L15" s="401">
        <v>329</v>
      </c>
      <c r="M15" s="402">
        <v>353</v>
      </c>
      <c r="N15" s="318">
        <v>682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163</v>
      </c>
      <c r="E16" s="401">
        <v>191</v>
      </c>
      <c r="F16" s="402">
        <v>199</v>
      </c>
      <c r="G16" s="342">
        <v>390</v>
      </c>
      <c r="H16" s="323"/>
      <c r="I16" s="324">
        <v>66</v>
      </c>
      <c r="J16" s="325" t="s">
        <v>30</v>
      </c>
      <c r="K16" s="404">
        <v>137</v>
      </c>
      <c r="L16" s="405">
        <v>140</v>
      </c>
      <c r="M16" s="406">
        <v>143</v>
      </c>
      <c r="N16" s="318">
        <v>283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80</v>
      </c>
      <c r="E17" s="401">
        <v>107</v>
      </c>
      <c r="F17" s="402">
        <v>94</v>
      </c>
      <c r="G17" s="342">
        <v>201</v>
      </c>
      <c r="H17" s="328" t="s">
        <v>6</v>
      </c>
      <c r="I17" s="329"/>
      <c r="J17" s="329"/>
      <c r="K17" s="408">
        <v>1790</v>
      </c>
      <c r="L17" s="330">
        <v>2252</v>
      </c>
      <c r="M17" s="408">
        <v>2279</v>
      </c>
      <c r="N17" s="345">
        <v>4531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214</v>
      </c>
      <c r="E18" s="401">
        <v>269</v>
      </c>
      <c r="F18" s="402">
        <v>289</v>
      </c>
      <c r="G18" s="342">
        <v>558</v>
      </c>
      <c r="H18" s="301"/>
      <c r="I18" s="296">
        <v>70</v>
      </c>
      <c r="J18" s="302" t="s">
        <v>35</v>
      </c>
      <c r="K18" s="398">
        <v>844</v>
      </c>
      <c r="L18" s="396">
        <v>880</v>
      </c>
      <c r="M18" s="397">
        <v>888</v>
      </c>
      <c r="N18" s="300">
        <v>1768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83</v>
      </c>
      <c r="E19" s="401">
        <v>106</v>
      </c>
      <c r="F19" s="402">
        <v>120</v>
      </c>
      <c r="G19" s="342">
        <v>226</v>
      </c>
      <c r="H19" s="313"/>
      <c r="I19" s="308">
        <v>72</v>
      </c>
      <c r="J19" s="314" t="s">
        <v>40</v>
      </c>
      <c r="K19" s="403">
        <v>316</v>
      </c>
      <c r="L19" s="401">
        <v>431</v>
      </c>
      <c r="M19" s="402">
        <v>397</v>
      </c>
      <c r="N19" s="334">
        <v>828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208</v>
      </c>
      <c r="E20" s="401">
        <v>255</v>
      </c>
      <c r="F20" s="402">
        <v>265</v>
      </c>
      <c r="G20" s="342">
        <v>520</v>
      </c>
      <c r="H20" s="313" t="s">
        <v>42</v>
      </c>
      <c r="I20" s="308">
        <v>73</v>
      </c>
      <c r="J20" s="314" t="s">
        <v>43</v>
      </c>
      <c r="K20" s="403">
        <v>238</v>
      </c>
      <c r="L20" s="401">
        <v>260</v>
      </c>
      <c r="M20" s="402">
        <v>282</v>
      </c>
      <c r="N20" s="318">
        <v>542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380</v>
      </c>
      <c r="E21" s="401">
        <v>441</v>
      </c>
      <c r="F21" s="402">
        <v>468</v>
      </c>
      <c r="G21" s="342">
        <v>909</v>
      </c>
      <c r="H21" s="313" t="s">
        <v>146</v>
      </c>
      <c r="I21" s="308">
        <v>74</v>
      </c>
      <c r="J21" s="314" t="s">
        <v>46</v>
      </c>
      <c r="K21" s="403">
        <v>269</v>
      </c>
      <c r="L21" s="401">
        <v>333</v>
      </c>
      <c r="M21" s="402">
        <v>368</v>
      </c>
      <c r="N21" s="318">
        <v>701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162</v>
      </c>
      <c r="E22" s="401">
        <v>195</v>
      </c>
      <c r="F22" s="402">
        <v>216</v>
      </c>
      <c r="G22" s="342">
        <v>411</v>
      </c>
      <c r="H22" s="313"/>
      <c r="I22" s="308">
        <v>75</v>
      </c>
      <c r="J22" s="314" t="s">
        <v>48</v>
      </c>
      <c r="K22" s="403">
        <v>342</v>
      </c>
      <c r="L22" s="401">
        <v>392</v>
      </c>
      <c r="M22" s="402">
        <v>414</v>
      </c>
      <c r="N22" s="318">
        <v>806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226</v>
      </c>
      <c r="E23" s="401">
        <v>239</v>
      </c>
      <c r="F23" s="402">
        <v>249</v>
      </c>
      <c r="G23" s="342">
        <v>488</v>
      </c>
      <c r="H23" s="313" t="s">
        <v>50</v>
      </c>
      <c r="I23" s="308">
        <v>76</v>
      </c>
      <c r="J23" s="314" t="s">
        <v>51</v>
      </c>
      <c r="K23" s="403">
        <v>155</v>
      </c>
      <c r="L23" s="401">
        <v>179</v>
      </c>
      <c r="M23" s="402">
        <v>179</v>
      </c>
      <c r="N23" s="318">
        <v>358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948</v>
      </c>
      <c r="E24" s="401">
        <v>1161</v>
      </c>
      <c r="F24" s="402">
        <v>1161</v>
      </c>
      <c r="G24" s="342">
        <v>2322</v>
      </c>
      <c r="H24" s="313" t="s">
        <v>146</v>
      </c>
      <c r="I24" s="308">
        <v>77</v>
      </c>
      <c r="J24" s="314" t="s">
        <v>53</v>
      </c>
      <c r="K24" s="403">
        <v>44</v>
      </c>
      <c r="L24" s="401">
        <v>56</v>
      </c>
      <c r="M24" s="402">
        <v>55</v>
      </c>
      <c r="N24" s="318">
        <v>111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29</v>
      </c>
      <c r="F25" s="402">
        <v>49</v>
      </c>
      <c r="G25" s="342">
        <v>78</v>
      </c>
      <c r="H25" s="313"/>
      <c r="I25" s="308">
        <v>78</v>
      </c>
      <c r="J25" s="314" t="s">
        <v>55</v>
      </c>
      <c r="K25" s="404">
        <v>63</v>
      </c>
      <c r="L25" s="405">
        <v>44</v>
      </c>
      <c r="M25" s="406">
        <v>55</v>
      </c>
      <c r="N25" s="318">
        <v>99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142</v>
      </c>
      <c r="E26" s="401">
        <v>151</v>
      </c>
      <c r="F26" s="402">
        <v>156</v>
      </c>
      <c r="G26" s="342">
        <v>307</v>
      </c>
      <c r="H26" s="328" t="s">
        <v>6</v>
      </c>
      <c r="I26" s="329"/>
      <c r="J26" s="329"/>
      <c r="K26" s="408">
        <v>2271</v>
      </c>
      <c r="L26" s="330">
        <v>2575</v>
      </c>
      <c r="M26" s="408">
        <v>2638</v>
      </c>
      <c r="N26" s="345">
        <v>5213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237</v>
      </c>
      <c r="E27" s="405">
        <v>301</v>
      </c>
      <c r="F27" s="406">
        <v>301</v>
      </c>
      <c r="G27" s="344">
        <v>602</v>
      </c>
      <c r="H27" s="301"/>
      <c r="I27" s="296">
        <v>80</v>
      </c>
      <c r="J27" s="302" t="s">
        <v>58</v>
      </c>
      <c r="K27" s="398">
        <v>152</v>
      </c>
      <c r="L27" s="396">
        <v>176</v>
      </c>
      <c r="M27" s="397">
        <v>181</v>
      </c>
      <c r="N27" s="318">
        <v>357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3003</v>
      </c>
      <c r="E28" s="330">
        <v>3562</v>
      </c>
      <c r="F28" s="408">
        <v>3682</v>
      </c>
      <c r="G28" s="345">
        <v>7244</v>
      </c>
      <c r="H28" s="313" t="s">
        <v>61</v>
      </c>
      <c r="I28" s="308">
        <v>81</v>
      </c>
      <c r="J28" s="314" t="s">
        <v>62</v>
      </c>
      <c r="K28" s="403">
        <v>89</v>
      </c>
      <c r="L28" s="401">
        <v>108</v>
      </c>
      <c r="M28" s="402">
        <v>99</v>
      </c>
      <c r="N28" s="318">
        <v>207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420</v>
      </c>
      <c r="E29" s="396">
        <v>497</v>
      </c>
      <c r="F29" s="397">
        <v>457</v>
      </c>
      <c r="G29" s="341">
        <v>954</v>
      </c>
      <c r="H29" s="313" t="s">
        <v>64</v>
      </c>
      <c r="I29" s="308">
        <v>82</v>
      </c>
      <c r="J29" s="314" t="s">
        <v>65</v>
      </c>
      <c r="K29" s="403">
        <v>217</v>
      </c>
      <c r="L29" s="401">
        <v>249</v>
      </c>
      <c r="M29" s="402">
        <v>275</v>
      </c>
      <c r="N29" s="318">
        <v>524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813</v>
      </c>
      <c r="E30" s="401">
        <v>888</v>
      </c>
      <c r="F30" s="402">
        <v>824</v>
      </c>
      <c r="G30" s="342">
        <v>1712</v>
      </c>
      <c r="H30" s="313" t="s">
        <v>67</v>
      </c>
      <c r="I30" s="308">
        <v>83</v>
      </c>
      <c r="J30" s="314" t="s">
        <v>68</v>
      </c>
      <c r="K30" s="403">
        <v>110</v>
      </c>
      <c r="L30" s="401">
        <v>115</v>
      </c>
      <c r="M30" s="402">
        <v>120</v>
      </c>
      <c r="N30" s="318">
        <v>235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887</v>
      </c>
      <c r="E31" s="401">
        <v>998</v>
      </c>
      <c r="F31" s="402">
        <v>989</v>
      </c>
      <c r="G31" s="342">
        <v>1987</v>
      </c>
      <c r="H31" s="323"/>
      <c r="I31" s="324">
        <v>84</v>
      </c>
      <c r="J31" s="325" t="s">
        <v>70</v>
      </c>
      <c r="K31" s="404">
        <v>203</v>
      </c>
      <c r="L31" s="405">
        <v>213</v>
      </c>
      <c r="M31" s="406">
        <v>186</v>
      </c>
      <c r="N31" s="364">
        <v>399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815</v>
      </c>
      <c r="E32" s="401">
        <v>874</v>
      </c>
      <c r="F32" s="402">
        <v>882</v>
      </c>
      <c r="G32" s="342">
        <v>1756</v>
      </c>
      <c r="H32" s="328" t="s">
        <v>6</v>
      </c>
      <c r="I32" s="329"/>
      <c r="J32" s="329"/>
      <c r="K32" s="408">
        <v>771</v>
      </c>
      <c r="L32" s="330">
        <v>861</v>
      </c>
      <c r="M32" s="408">
        <v>861</v>
      </c>
      <c r="N32" s="345">
        <v>1722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629</v>
      </c>
      <c r="E33" s="405">
        <v>681</v>
      </c>
      <c r="F33" s="406">
        <v>613</v>
      </c>
      <c r="G33" s="342">
        <v>1294</v>
      </c>
      <c r="H33" s="505" t="s">
        <v>243</v>
      </c>
      <c r="I33" s="296">
        <v>90</v>
      </c>
      <c r="J33" s="302" t="s">
        <v>142</v>
      </c>
      <c r="K33" s="398">
        <v>240</v>
      </c>
      <c r="L33" s="396">
        <v>255</v>
      </c>
      <c r="M33" s="397">
        <v>262</v>
      </c>
      <c r="N33" s="456">
        <v>517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3564</v>
      </c>
      <c r="E34" s="330">
        <v>3938</v>
      </c>
      <c r="F34" s="408">
        <v>3765</v>
      </c>
      <c r="G34" s="345">
        <v>7703</v>
      </c>
      <c r="H34" s="506"/>
      <c r="I34" s="308">
        <v>91</v>
      </c>
      <c r="J34" s="314" t="s">
        <v>143</v>
      </c>
      <c r="K34" s="403">
        <v>420</v>
      </c>
      <c r="L34" s="401">
        <v>419</v>
      </c>
      <c r="M34" s="402">
        <v>458</v>
      </c>
      <c r="N34" s="457">
        <v>877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490</v>
      </c>
      <c r="E35" s="396">
        <v>552</v>
      </c>
      <c r="F35" s="397">
        <v>553</v>
      </c>
      <c r="G35" s="318">
        <v>1105</v>
      </c>
      <c r="H35" s="507"/>
      <c r="I35" s="324">
        <v>92</v>
      </c>
      <c r="J35" s="325" t="s">
        <v>145</v>
      </c>
      <c r="K35" s="404">
        <v>260</v>
      </c>
      <c r="L35" s="405">
        <v>260</v>
      </c>
      <c r="M35" s="406">
        <v>280</v>
      </c>
      <c r="N35" s="458">
        <v>540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480</v>
      </c>
      <c r="E36" s="401">
        <v>640</v>
      </c>
      <c r="F36" s="402">
        <v>639</v>
      </c>
      <c r="G36" s="318">
        <v>1279</v>
      </c>
      <c r="H36" s="328" t="s">
        <v>6</v>
      </c>
      <c r="I36" s="330"/>
      <c r="J36" s="330"/>
      <c r="K36" s="408">
        <v>920</v>
      </c>
      <c r="L36" s="330">
        <v>934</v>
      </c>
      <c r="M36" s="413">
        <v>1000</v>
      </c>
      <c r="N36" s="345">
        <v>1934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209</v>
      </c>
      <c r="E37" s="401">
        <v>240</v>
      </c>
      <c r="F37" s="402">
        <v>251</v>
      </c>
      <c r="G37" s="318">
        <v>491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37</v>
      </c>
      <c r="E38" s="401">
        <v>45</v>
      </c>
      <c r="F38" s="402">
        <v>46</v>
      </c>
      <c r="G38" s="318">
        <v>91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145</v>
      </c>
      <c r="E39" s="401">
        <v>97</v>
      </c>
      <c r="F39" s="402">
        <v>142</v>
      </c>
      <c r="G39" s="318">
        <v>239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153</v>
      </c>
      <c r="E40" s="405">
        <v>185</v>
      </c>
      <c r="F40" s="406">
        <v>207</v>
      </c>
      <c r="G40" s="364">
        <v>392</v>
      </c>
      <c r="H40" s="72" t="s">
        <v>210</v>
      </c>
      <c r="I40" s="73"/>
      <c r="J40" s="74"/>
      <c r="K40" s="365">
        <f>D14+D28+D34+D41+D46+K9+K17+K26+K32+K36</f>
        <v>29415</v>
      </c>
      <c r="L40" s="365">
        <f>E14+E28+E34+E41+E46+L9+L17+L26+L32+L36</f>
        <v>32469</v>
      </c>
      <c r="M40" s="365">
        <f>F14+F28+F34+F41+F46+M9+M17+M26+M32+M36</f>
        <v>32404</v>
      </c>
      <c r="N40" s="460">
        <f>L40+M40</f>
        <v>64873</v>
      </c>
      <c r="O40" s="468" t="s">
        <v>232</v>
      </c>
      <c r="P40" s="365">
        <f>'R7.1'!K40</f>
        <v>29069</v>
      </c>
      <c r="Q40" s="365">
        <f>'R7.1'!L40</f>
        <v>32699</v>
      </c>
      <c r="R40" s="365">
        <f>'R7.1'!M40</f>
        <v>32494</v>
      </c>
      <c r="S40" s="366">
        <f>'R7.1'!N40</f>
        <v>65193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1514</v>
      </c>
      <c r="E41" s="330">
        <v>1759</v>
      </c>
      <c r="F41" s="408">
        <v>1838</v>
      </c>
      <c r="G41" s="345">
        <v>3597</v>
      </c>
      <c r="H41" s="508" t="s">
        <v>74</v>
      </c>
      <c r="I41" s="509"/>
      <c r="J41" s="510"/>
      <c r="K41" s="473">
        <f>'R7.12'!K40</f>
        <v>29437</v>
      </c>
      <c r="L41" s="473">
        <f>'R7.12'!L40</f>
        <v>32516</v>
      </c>
      <c r="M41" s="473">
        <f>'R7.12'!M40</f>
        <v>32410</v>
      </c>
      <c r="N41" s="473">
        <f>'R7.12'!N40</f>
        <v>64926</v>
      </c>
      <c r="O41" s="469" t="s">
        <v>233</v>
      </c>
      <c r="P41" s="230">
        <f>K40-P40</f>
        <v>346</v>
      </c>
      <c r="Q41" s="230">
        <f>L40-Q40</f>
        <v>-230</v>
      </c>
      <c r="R41" s="230">
        <f>M40-R40</f>
        <v>-90</v>
      </c>
      <c r="S41" s="370">
        <f>N40-S40</f>
        <v>-320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1921</v>
      </c>
      <c r="E42" s="396">
        <v>1984</v>
      </c>
      <c r="F42" s="397">
        <v>1963</v>
      </c>
      <c r="G42" s="300">
        <v>3947</v>
      </c>
      <c r="H42" s="511" t="s">
        <v>77</v>
      </c>
      <c r="I42" s="512"/>
      <c r="J42" s="513"/>
      <c r="K42" s="371">
        <f>K40-K41</f>
        <v>-22</v>
      </c>
      <c r="L42" s="371">
        <f>L40-L41</f>
        <v>-47</v>
      </c>
      <c r="M42" s="372">
        <f>M40-M41</f>
        <v>-6</v>
      </c>
      <c r="N42" s="462">
        <f>N40-N41</f>
        <v>-53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1042</v>
      </c>
      <c r="E43" s="401">
        <v>1245</v>
      </c>
      <c r="F43" s="402">
        <v>1264</v>
      </c>
      <c r="G43" s="318">
        <v>2509</v>
      </c>
      <c r="H43" s="168" t="s">
        <v>241</v>
      </c>
      <c r="I43" s="167"/>
      <c r="J43" s="167"/>
      <c r="K43" s="430">
        <v>1227</v>
      </c>
      <c r="L43" s="431">
        <v>742</v>
      </c>
      <c r="M43" s="432">
        <v>758</v>
      </c>
      <c r="N43" s="463">
        <v>1500</v>
      </c>
      <c r="O43" s="471" t="s">
        <v>232</v>
      </c>
      <c r="P43" s="374">
        <v>1179</v>
      </c>
      <c r="Q43" s="375">
        <v>721</v>
      </c>
      <c r="R43" s="376">
        <v>723</v>
      </c>
      <c r="S43" s="377">
        <v>1444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701</v>
      </c>
      <c r="E44" s="401">
        <v>745</v>
      </c>
      <c r="F44" s="402">
        <v>713</v>
      </c>
      <c r="G44" s="318">
        <v>1458</v>
      </c>
      <c r="H44" s="492" t="s">
        <v>211</v>
      </c>
      <c r="I44" s="493"/>
      <c r="J44" s="494"/>
      <c r="K44" s="374">
        <v>1235</v>
      </c>
      <c r="L44" s="375">
        <v>755</v>
      </c>
      <c r="M44" s="376">
        <v>753</v>
      </c>
      <c r="N44" s="464">
        <v>1508</v>
      </c>
      <c r="O44" s="472" t="s">
        <v>233</v>
      </c>
      <c r="P44" s="380">
        <f>K43-P43</f>
        <v>48</v>
      </c>
      <c r="Q44" s="380">
        <f>L43-Q43</f>
        <v>21</v>
      </c>
      <c r="R44" s="380">
        <f>M43-R43</f>
        <v>35</v>
      </c>
      <c r="S44" s="381">
        <f>N43-S43</f>
        <v>56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2850</v>
      </c>
      <c r="E45" s="405">
        <v>2917</v>
      </c>
      <c r="F45" s="406">
        <v>2676</v>
      </c>
      <c r="G45" s="364">
        <v>5593</v>
      </c>
      <c r="H45" s="495" t="s">
        <v>212</v>
      </c>
      <c r="I45" s="496"/>
      <c r="J45" s="497"/>
      <c r="K45" s="382">
        <f>K43-K44</f>
        <v>-8</v>
      </c>
      <c r="L45" s="382">
        <f>L43-L44</f>
        <v>-13</v>
      </c>
      <c r="M45" s="383">
        <f>M43-M44</f>
        <v>5</v>
      </c>
      <c r="N45" s="384">
        <f>N43-N44</f>
        <v>-8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6514</v>
      </c>
      <c r="E46" s="330">
        <v>6891</v>
      </c>
      <c r="F46" s="408">
        <v>6616</v>
      </c>
      <c r="G46" s="345">
        <v>13507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H46:N46"/>
    <mergeCell ref="A47:N47"/>
    <mergeCell ref="A1:N1"/>
    <mergeCell ref="L2:N2"/>
    <mergeCell ref="P19:R19"/>
    <mergeCell ref="H33:H35"/>
    <mergeCell ref="H41:J41"/>
    <mergeCell ref="H42:J42"/>
    <mergeCell ref="H44:J44"/>
    <mergeCell ref="H45:J45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B120-904F-4473-9EAF-B30DAE09D5A2}">
  <sheetPr>
    <pageSetUpPr fitToPage="1"/>
  </sheetPr>
  <dimension ref="A1:U81"/>
  <sheetViews>
    <sheetView topLeftCell="A14" zoomScale="80" zoomScaleNormal="80" workbookViewId="0">
      <selection activeCell="K43" sqref="K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45992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132</v>
      </c>
      <c r="E4" s="396">
        <v>116</v>
      </c>
      <c r="F4" s="397">
        <v>116</v>
      </c>
      <c r="G4" s="300">
        <v>232</v>
      </c>
      <c r="H4" s="301"/>
      <c r="I4" s="296">
        <v>55</v>
      </c>
      <c r="J4" s="302" t="s">
        <v>121</v>
      </c>
      <c r="K4" s="398">
        <v>583</v>
      </c>
      <c r="L4" s="396">
        <v>612</v>
      </c>
      <c r="M4" s="397">
        <v>596</v>
      </c>
      <c r="N4" s="300">
        <v>1208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326</v>
      </c>
      <c r="E5" s="401">
        <v>358</v>
      </c>
      <c r="F5" s="402">
        <v>377</v>
      </c>
      <c r="G5" s="312">
        <v>735</v>
      </c>
      <c r="H5" s="313" t="s">
        <v>10</v>
      </c>
      <c r="I5" s="308">
        <v>56</v>
      </c>
      <c r="J5" s="314" t="s">
        <v>123</v>
      </c>
      <c r="K5" s="403">
        <v>577</v>
      </c>
      <c r="L5" s="401">
        <v>572</v>
      </c>
      <c r="M5" s="402">
        <v>599</v>
      </c>
      <c r="N5" s="318">
        <v>1171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368</v>
      </c>
      <c r="E6" s="401">
        <v>403</v>
      </c>
      <c r="F6" s="402">
        <v>400</v>
      </c>
      <c r="G6" s="318">
        <v>803</v>
      </c>
      <c r="H6" s="313"/>
      <c r="I6" s="308">
        <v>57</v>
      </c>
      <c r="J6" s="314" t="s">
        <v>125</v>
      </c>
      <c r="K6" s="403">
        <v>1039</v>
      </c>
      <c r="L6" s="401">
        <v>1087</v>
      </c>
      <c r="M6" s="402">
        <v>1077</v>
      </c>
      <c r="N6" s="318">
        <v>2164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207</v>
      </c>
      <c r="E7" s="401">
        <v>221</v>
      </c>
      <c r="F7" s="402">
        <v>256</v>
      </c>
      <c r="G7" s="312">
        <v>477</v>
      </c>
      <c r="H7" s="313" t="s">
        <v>14</v>
      </c>
      <c r="I7" s="308">
        <v>58</v>
      </c>
      <c r="J7" s="314" t="s">
        <v>127</v>
      </c>
      <c r="K7" s="403">
        <v>945</v>
      </c>
      <c r="L7" s="401">
        <v>1037</v>
      </c>
      <c r="M7" s="402">
        <v>955</v>
      </c>
      <c r="N7" s="318">
        <v>1992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588</v>
      </c>
      <c r="E8" s="401">
        <v>662</v>
      </c>
      <c r="F8" s="402">
        <v>641</v>
      </c>
      <c r="G8" s="318">
        <v>1303</v>
      </c>
      <c r="H8" s="323"/>
      <c r="I8" s="324">
        <v>59</v>
      </c>
      <c r="J8" s="325" t="s">
        <v>129</v>
      </c>
      <c r="K8" s="404">
        <v>1231</v>
      </c>
      <c r="L8" s="405">
        <v>1363</v>
      </c>
      <c r="M8" s="406">
        <v>1397</v>
      </c>
      <c r="N8" s="364">
        <v>2760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393</v>
      </c>
      <c r="E9" s="401">
        <v>405</v>
      </c>
      <c r="F9" s="402">
        <v>442</v>
      </c>
      <c r="G9" s="312">
        <v>847</v>
      </c>
      <c r="H9" s="328" t="s">
        <v>6</v>
      </c>
      <c r="I9" s="329"/>
      <c r="J9" s="329"/>
      <c r="K9" s="408">
        <v>4375</v>
      </c>
      <c r="L9" s="330">
        <v>4671</v>
      </c>
      <c r="M9" s="408">
        <v>4624</v>
      </c>
      <c r="N9" s="345">
        <v>9295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279</v>
      </c>
      <c r="E10" s="401">
        <v>258</v>
      </c>
      <c r="F10" s="402">
        <v>270</v>
      </c>
      <c r="G10" s="318">
        <v>528</v>
      </c>
      <c r="H10" s="301"/>
      <c r="I10" s="296">
        <v>60</v>
      </c>
      <c r="J10" s="302" t="s">
        <v>18</v>
      </c>
      <c r="K10" s="398">
        <v>182</v>
      </c>
      <c r="L10" s="396">
        <v>252</v>
      </c>
      <c r="M10" s="397">
        <v>242</v>
      </c>
      <c r="N10" s="300">
        <v>494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211</v>
      </c>
      <c r="E11" s="401">
        <v>169</v>
      </c>
      <c r="F11" s="402">
        <v>199</v>
      </c>
      <c r="G11" s="318">
        <v>368</v>
      </c>
      <c r="H11" s="313" t="s">
        <v>19</v>
      </c>
      <c r="I11" s="308">
        <v>61</v>
      </c>
      <c r="J11" s="314" t="s">
        <v>20</v>
      </c>
      <c r="K11" s="403">
        <v>152</v>
      </c>
      <c r="L11" s="401">
        <v>180</v>
      </c>
      <c r="M11" s="402">
        <v>183</v>
      </c>
      <c r="N11" s="318">
        <v>363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1971</v>
      </c>
      <c r="E12" s="401">
        <v>2190</v>
      </c>
      <c r="F12" s="402">
        <v>2134</v>
      </c>
      <c r="G12" s="334">
        <v>4324</v>
      </c>
      <c r="H12" s="313"/>
      <c r="I12" s="308">
        <v>62</v>
      </c>
      <c r="J12" s="314" t="s">
        <v>22</v>
      </c>
      <c r="K12" s="403">
        <v>312</v>
      </c>
      <c r="L12" s="401">
        <v>395</v>
      </c>
      <c r="M12" s="402">
        <v>397</v>
      </c>
      <c r="N12" s="318">
        <v>792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219</v>
      </c>
      <c r="E13" s="405">
        <v>243</v>
      </c>
      <c r="F13" s="406">
        <v>265</v>
      </c>
      <c r="G13" s="334">
        <v>508</v>
      </c>
      <c r="H13" s="313"/>
      <c r="I13" s="308">
        <v>63</v>
      </c>
      <c r="J13" s="314" t="s">
        <v>24</v>
      </c>
      <c r="K13" s="403">
        <v>517</v>
      </c>
      <c r="L13" s="401">
        <v>657</v>
      </c>
      <c r="M13" s="402">
        <v>664</v>
      </c>
      <c r="N13" s="318">
        <v>1321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4694</v>
      </c>
      <c r="E14" s="330">
        <v>5025</v>
      </c>
      <c r="F14" s="413">
        <v>5100</v>
      </c>
      <c r="G14" s="340">
        <v>10125</v>
      </c>
      <c r="H14" s="313" t="s">
        <v>25</v>
      </c>
      <c r="I14" s="308">
        <v>64</v>
      </c>
      <c r="J14" s="314" t="s">
        <v>26</v>
      </c>
      <c r="K14" s="403">
        <v>226</v>
      </c>
      <c r="L14" s="401">
        <v>310</v>
      </c>
      <c r="M14" s="402">
        <v>304</v>
      </c>
      <c r="N14" s="318">
        <v>614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104</v>
      </c>
      <c r="E15" s="396">
        <v>118</v>
      </c>
      <c r="F15" s="397">
        <v>115</v>
      </c>
      <c r="G15" s="341">
        <v>233</v>
      </c>
      <c r="H15" s="313"/>
      <c r="I15" s="308">
        <v>65</v>
      </c>
      <c r="J15" s="314" t="s">
        <v>28</v>
      </c>
      <c r="K15" s="403">
        <v>270</v>
      </c>
      <c r="L15" s="401">
        <v>330</v>
      </c>
      <c r="M15" s="402">
        <v>355</v>
      </c>
      <c r="N15" s="318">
        <v>685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162</v>
      </c>
      <c r="E16" s="401">
        <v>190</v>
      </c>
      <c r="F16" s="402">
        <v>200</v>
      </c>
      <c r="G16" s="342">
        <v>390</v>
      </c>
      <c r="H16" s="323"/>
      <c r="I16" s="324">
        <v>66</v>
      </c>
      <c r="J16" s="325" t="s">
        <v>30</v>
      </c>
      <c r="K16" s="404">
        <v>136</v>
      </c>
      <c r="L16" s="405">
        <v>139</v>
      </c>
      <c r="M16" s="406">
        <v>143</v>
      </c>
      <c r="N16" s="318">
        <v>282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80</v>
      </c>
      <c r="E17" s="401">
        <v>107</v>
      </c>
      <c r="F17" s="402">
        <v>94</v>
      </c>
      <c r="G17" s="342">
        <v>201</v>
      </c>
      <c r="H17" s="328" t="s">
        <v>6</v>
      </c>
      <c r="I17" s="329"/>
      <c r="J17" s="329"/>
      <c r="K17" s="408">
        <v>1795</v>
      </c>
      <c r="L17" s="330">
        <v>2263</v>
      </c>
      <c r="M17" s="408">
        <v>2288</v>
      </c>
      <c r="N17" s="345">
        <v>4551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215</v>
      </c>
      <c r="E18" s="401">
        <v>271</v>
      </c>
      <c r="F18" s="402">
        <v>290</v>
      </c>
      <c r="G18" s="342">
        <v>561</v>
      </c>
      <c r="H18" s="301"/>
      <c r="I18" s="296">
        <v>70</v>
      </c>
      <c r="J18" s="302" t="s">
        <v>35</v>
      </c>
      <c r="K18" s="398">
        <v>843</v>
      </c>
      <c r="L18" s="396">
        <v>878</v>
      </c>
      <c r="M18" s="397">
        <v>889</v>
      </c>
      <c r="N18" s="300">
        <v>1767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82</v>
      </c>
      <c r="E19" s="401">
        <v>106</v>
      </c>
      <c r="F19" s="402">
        <v>119</v>
      </c>
      <c r="G19" s="342">
        <v>225</v>
      </c>
      <c r="H19" s="313"/>
      <c r="I19" s="308">
        <v>72</v>
      </c>
      <c r="J19" s="314" t="s">
        <v>40</v>
      </c>
      <c r="K19" s="403">
        <v>316</v>
      </c>
      <c r="L19" s="401">
        <v>432</v>
      </c>
      <c r="M19" s="402">
        <v>397</v>
      </c>
      <c r="N19" s="334">
        <v>829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209</v>
      </c>
      <c r="E20" s="401">
        <v>257</v>
      </c>
      <c r="F20" s="402">
        <v>265</v>
      </c>
      <c r="G20" s="342">
        <v>522</v>
      </c>
      <c r="H20" s="313" t="s">
        <v>42</v>
      </c>
      <c r="I20" s="308">
        <v>73</v>
      </c>
      <c r="J20" s="314" t="s">
        <v>43</v>
      </c>
      <c r="K20" s="403">
        <v>237</v>
      </c>
      <c r="L20" s="401">
        <v>262</v>
      </c>
      <c r="M20" s="402">
        <v>283</v>
      </c>
      <c r="N20" s="318">
        <v>545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380</v>
      </c>
      <c r="E21" s="401">
        <v>441</v>
      </c>
      <c r="F21" s="402">
        <v>471</v>
      </c>
      <c r="G21" s="342">
        <v>912</v>
      </c>
      <c r="H21" s="313" t="s">
        <v>146</v>
      </c>
      <c r="I21" s="308">
        <v>74</v>
      </c>
      <c r="J21" s="314" t="s">
        <v>46</v>
      </c>
      <c r="K21" s="403">
        <v>268</v>
      </c>
      <c r="L21" s="401">
        <v>332</v>
      </c>
      <c r="M21" s="402">
        <v>369</v>
      </c>
      <c r="N21" s="318">
        <v>701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161</v>
      </c>
      <c r="E22" s="401">
        <v>193</v>
      </c>
      <c r="F22" s="402">
        <v>215</v>
      </c>
      <c r="G22" s="342">
        <v>408</v>
      </c>
      <c r="H22" s="313"/>
      <c r="I22" s="308">
        <v>75</v>
      </c>
      <c r="J22" s="314" t="s">
        <v>48</v>
      </c>
      <c r="K22" s="403">
        <v>342</v>
      </c>
      <c r="L22" s="401">
        <v>393</v>
      </c>
      <c r="M22" s="402">
        <v>413</v>
      </c>
      <c r="N22" s="318">
        <v>806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224</v>
      </c>
      <c r="E23" s="401">
        <v>239</v>
      </c>
      <c r="F23" s="402">
        <v>248</v>
      </c>
      <c r="G23" s="342">
        <v>487</v>
      </c>
      <c r="H23" s="313" t="s">
        <v>50</v>
      </c>
      <c r="I23" s="308">
        <v>76</v>
      </c>
      <c r="J23" s="314" t="s">
        <v>51</v>
      </c>
      <c r="K23" s="403">
        <v>154</v>
      </c>
      <c r="L23" s="401">
        <v>176</v>
      </c>
      <c r="M23" s="402">
        <v>178</v>
      </c>
      <c r="N23" s="318">
        <v>354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948</v>
      </c>
      <c r="E24" s="401">
        <v>1163</v>
      </c>
      <c r="F24" s="402">
        <v>1160</v>
      </c>
      <c r="G24" s="342">
        <v>2323</v>
      </c>
      <c r="H24" s="313" t="s">
        <v>146</v>
      </c>
      <c r="I24" s="308">
        <v>77</v>
      </c>
      <c r="J24" s="314" t="s">
        <v>53</v>
      </c>
      <c r="K24" s="403">
        <v>44</v>
      </c>
      <c r="L24" s="401">
        <v>56</v>
      </c>
      <c r="M24" s="402">
        <v>55</v>
      </c>
      <c r="N24" s="318">
        <v>111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29</v>
      </c>
      <c r="F25" s="402">
        <v>49</v>
      </c>
      <c r="G25" s="342">
        <v>78</v>
      </c>
      <c r="H25" s="313"/>
      <c r="I25" s="308">
        <v>78</v>
      </c>
      <c r="J25" s="314" t="s">
        <v>55</v>
      </c>
      <c r="K25" s="404">
        <v>63</v>
      </c>
      <c r="L25" s="405">
        <v>44</v>
      </c>
      <c r="M25" s="406">
        <v>55</v>
      </c>
      <c r="N25" s="318">
        <v>99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141</v>
      </c>
      <c r="E26" s="401">
        <v>150</v>
      </c>
      <c r="F26" s="402">
        <v>157</v>
      </c>
      <c r="G26" s="342">
        <v>307</v>
      </c>
      <c r="H26" s="328" t="s">
        <v>6</v>
      </c>
      <c r="I26" s="329"/>
      <c r="J26" s="329"/>
      <c r="K26" s="408">
        <v>2267</v>
      </c>
      <c r="L26" s="330">
        <v>2573</v>
      </c>
      <c r="M26" s="408">
        <v>2639</v>
      </c>
      <c r="N26" s="345">
        <v>5212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238</v>
      </c>
      <c r="E27" s="405">
        <v>300</v>
      </c>
      <c r="F27" s="406">
        <v>300</v>
      </c>
      <c r="G27" s="344">
        <v>600</v>
      </c>
      <c r="H27" s="301"/>
      <c r="I27" s="296">
        <v>80</v>
      </c>
      <c r="J27" s="302" t="s">
        <v>58</v>
      </c>
      <c r="K27" s="398">
        <v>152</v>
      </c>
      <c r="L27" s="396">
        <v>177</v>
      </c>
      <c r="M27" s="397">
        <v>181</v>
      </c>
      <c r="N27" s="318">
        <v>358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3001</v>
      </c>
      <c r="E28" s="330">
        <v>3564</v>
      </c>
      <c r="F28" s="408">
        <v>3683</v>
      </c>
      <c r="G28" s="345">
        <v>7247</v>
      </c>
      <c r="H28" s="313" t="s">
        <v>61</v>
      </c>
      <c r="I28" s="308">
        <v>81</v>
      </c>
      <c r="J28" s="314" t="s">
        <v>62</v>
      </c>
      <c r="K28" s="403">
        <v>89</v>
      </c>
      <c r="L28" s="401">
        <v>108</v>
      </c>
      <c r="M28" s="402">
        <v>99</v>
      </c>
      <c r="N28" s="318">
        <v>207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422</v>
      </c>
      <c r="E29" s="396">
        <v>497</v>
      </c>
      <c r="F29" s="397">
        <v>458</v>
      </c>
      <c r="G29" s="341">
        <v>955</v>
      </c>
      <c r="H29" s="313" t="s">
        <v>64</v>
      </c>
      <c r="I29" s="308">
        <v>82</v>
      </c>
      <c r="J29" s="314" t="s">
        <v>65</v>
      </c>
      <c r="K29" s="403">
        <v>217</v>
      </c>
      <c r="L29" s="401">
        <v>249</v>
      </c>
      <c r="M29" s="402">
        <v>277</v>
      </c>
      <c r="N29" s="318">
        <v>526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814</v>
      </c>
      <c r="E30" s="401">
        <v>889</v>
      </c>
      <c r="F30" s="402">
        <v>825</v>
      </c>
      <c r="G30" s="342">
        <v>1714</v>
      </c>
      <c r="H30" s="313" t="s">
        <v>67</v>
      </c>
      <c r="I30" s="308">
        <v>83</v>
      </c>
      <c r="J30" s="314" t="s">
        <v>68</v>
      </c>
      <c r="K30" s="403">
        <v>110</v>
      </c>
      <c r="L30" s="401">
        <v>115</v>
      </c>
      <c r="M30" s="402">
        <v>121</v>
      </c>
      <c r="N30" s="318">
        <v>236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888</v>
      </c>
      <c r="E31" s="401">
        <v>999</v>
      </c>
      <c r="F31" s="402">
        <v>985</v>
      </c>
      <c r="G31" s="342">
        <v>1984</v>
      </c>
      <c r="H31" s="323"/>
      <c r="I31" s="324">
        <v>84</v>
      </c>
      <c r="J31" s="325" t="s">
        <v>70</v>
      </c>
      <c r="K31" s="404">
        <v>204</v>
      </c>
      <c r="L31" s="405">
        <v>215</v>
      </c>
      <c r="M31" s="406">
        <v>187</v>
      </c>
      <c r="N31" s="364">
        <v>402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817</v>
      </c>
      <c r="E32" s="401">
        <v>876</v>
      </c>
      <c r="F32" s="402">
        <v>883</v>
      </c>
      <c r="G32" s="342">
        <v>1759</v>
      </c>
      <c r="H32" s="328" t="s">
        <v>6</v>
      </c>
      <c r="I32" s="329"/>
      <c r="J32" s="329"/>
      <c r="K32" s="408">
        <v>772</v>
      </c>
      <c r="L32" s="330">
        <v>864</v>
      </c>
      <c r="M32" s="408">
        <v>865</v>
      </c>
      <c r="N32" s="345">
        <v>1729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627</v>
      </c>
      <c r="E33" s="405">
        <v>682</v>
      </c>
      <c r="F33" s="406">
        <v>611</v>
      </c>
      <c r="G33" s="342">
        <v>1293</v>
      </c>
      <c r="H33" s="505" t="s">
        <v>243</v>
      </c>
      <c r="I33" s="296">
        <v>90</v>
      </c>
      <c r="J33" s="302" t="s">
        <v>142</v>
      </c>
      <c r="K33" s="398">
        <v>240</v>
      </c>
      <c r="L33" s="396">
        <v>255</v>
      </c>
      <c r="M33" s="397">
        <v>262</v>
      </c>
      <c r="N33" s="456">
        <v>517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3568</v>
      </c>
      <c r="E34" s="330">
        <v>3943</v>
      </c>
      <c r="F34" s="408">
        <v>3762</v>
      </c>
      <c r="G34" s="345">
        <v>7705</v>
      </c>
      <c r="H34" s="506"/>
      <c r="I34" s="308">
        <v>91</v>
      </c>
      <c r="J34" s="314" t="s">
        <v>143</v>
      </c>
      <c r="K34" s="403">
        <v>418</v>
      </c>
      <c r="L34" s="401">
        <v>420</v>
      </c>
      <c r="M34" s="402">
        <v>456</v>
      </c>
      <c r="N34" s="457">
        <v>876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493</v>
      </c>
      <c r="E35" s="396">
        <v>556</v>
      </c>
      <c r="F35" s="397">
        <v>553</v>
      </c>
      <c r="G35" s="318">
        <v>1109</v>
      </c>
      <c r="H35" s="507"/>
      <c r="I35" s="324">
        <v>92</v>
      </c>
      <c r="J35" s="325" t="s">
        <v>145</v>
      </c>
      <c r="K35" s="404">
        <v>260</v>
      </c>
      <c r="L35" s="405">
        <v>261</v>
      </c>
      <c r="M35" s="406">
        <v>280</v>
      </c>
      <c r="N35" s="458">
        <v>541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481</v>
      </c>
      <c r="E36" s="401">
        <v>642</v>
      </c>
      <c r="F36" s="402">
        <v>639</v>
      </c>
      <c r="G36" s="318">
        <v>1281</v>
      </c>
      <c r="H36" s="328" t="s">
        <v>6</v>
      </c>
      <c r="I36" s="330"/>
      <c r="J36" s="330"/>
      <c r="K36" s="408">
        <v>918</v>
      </c>
      <c r="L36" s="330">
        <v>936</v>
      </c>
      <c r="M36" s="413">
        <v>998</v>
      </c>
      <c r="N36" s="345">
        <v>1934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209</v>
      </c>
      <c r="E37" s="401">
        <v>240</v>
      </c>
      <c r="F37" s="402">
        <v>251</v>
      </c>
      <c r="G37" s="318">
        <v>491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37</v>
      </c>
      <c r="E38" s="401">
        <v>45</v>
      </c>
      <c r="F38" s="402">
        <v>46</v>
      </c>
      <c r="G38" s="318">
        <v>91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145</v>
      </c>
      <c r="E39" s="401">
        <v>96</v>
      </c>
      <c r="F39" s="402">
        <v>143</v>
      </c>
      <c r="G39" s="318">
        <v>239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152</v>
      </c>
      <c r="E40" s="405">
        <v>188</v>
      </c>
      <c r="F40" s="406">
        <v>206</v>
      </c>
      <c r="G40" s="364">
        <v>394</v>
      </c>
      <c r="H40" s="72" t="s">
        <v>210</v>
      </c>
      <c r="I40" s="73"/>
      <c r="J40" s="74"/>
      <c r="K40" s="365">
        <f>D14+D28+D34+D41+D46+K9+K17+K26+K32+K36</f>
        <v>29437</v>
      </c>
      <c r="L40" s="365">
        <f>E14+E28+E34+E41+E46+L9+L17+L26+L32+L36</f>
        <v>32516</v>
      </c>
      <c r="M40" s="365">
        <f>F14+F28+F34+F41+F46+M9+M17+M26+M32+M36</f>
        <v>32410</v>
      </c>
      <c r="N40" s="460">
        <f>L40+M40</f>
        <v>64926</v>
      </c>
      <c r="O40" s="468" t="s">
        <v>232</v>
      </c>
      <c r="P40" s="365">
        <v>29100</v>
      </c>
      <c r="Q40" s="365">
        <v>32732</v>
      </c>
      <c r="R40" s="365">
        <v>32518</v>
      </c>
      <c r="S40" s="366">
        <v>65250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1517</v>
      </c>
      <c r="E41" s="330">
        <v>1767</v>
      </c>
      <c r="F41" s="408">
        <v>1838</v>
      </c>
      <c r="G41" s="345">
        <v>3605</v>
      </c>
      <c r="H41" s="508" t="s">
        <v>74</v>
      </c>
      <c r="I41" s="509"/>
      <c r="J41" s="510"/>
      <c r="K41" s="473">
        <f>'R7.11'!K40</f>
        <v>29400</v>
      </c>
      <c r="L41" s="473">
        <f>'R7.11'!L40</f>
        <v>32516</v>
      </c>
      <c r="M41" s="473">
        <f>'R7.11'!M40</f>
        <v>32413</v>
      </c>
      <c r="N41" s="473">
        <f>'R7.11'!N40</f>
        <v>64929</v>
      </c>
      <c r="O41" s="469" t="s">
        <v>233</v>
      </c>
      <c r="P41" s="230">
        <f>K40-P40</f>
        <v>337</v>
      </c>
      <c r="Q41" s="230">
        <f>L40-Q40</f>
        <v>-216</v>
      </c>
      <c r="R41" s="230">
        <f>M40-R40</f>
        <v>-108</v>
      </c>
      <c r="S41" s="370">
        <f>N40-S40</f>
        <v>-324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1929</v>
      </c>
      <c r="E42" s="396">
        <v>1991</v>
      </c>
      <c r="F42" s="397">
        <v>1966</v>
      </c>
      <c r="G42" s="300">
        <v>3957</v>
      </c>
      <c r="H42" s="511" t="s">
        <v>77</v>
      </c>
      <c r="I42" s="512"/>
      <c r="J42" s="513"/>
      <c r="K42" s="371">
        <f>K40-K41</f>
        <v>37</v>
      </c>
      <c r="L42" s="371">
        <f>L40-L41</f>
        <v>0</v>
      </c>
      <c r="M42" s="372">
        <f>M40-M41</f>
        <v>-3</v>
      </c>
      <c r="N42" s="462">
        <f>N40-N41</f>
        <v>-3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1043</v>
      </c>
      <c r="E43" s="401">
        <v>1246</v>
      </c>
      <c r="F43" s="402">
        <v>1267</v>
      </c>
      <c r="G43" s="318">
        <v>2513</v>
      </c>
      <c r="H43" s="168" t="s">
        <v>241</v>
      </c>
      <c r="I43" s="167"/>
      <c r="J43" s="167"/>
      <c r="K43" s="430">
        <v>1235</v>
      </c>
      <c r="L43" s="431">
        <v>755</v>
      </c>
      <c r="M43" s="432">
        <v>753</v>
      </c>
      <c r="N43" s="463">
        <v>1508</v>
      </c>
      <c r="O43" s="471" t="s">
        <v>232</v>
      </c>
      <c r="P43" s="374">
        <v>1183</v>
      </c>
      <c r="Q43" s="375">
        <v>726</v>
      </c>
      <c r="R43" s="376">
        <v>724</v>
      </c>
      <c r="S43" s="377">
        <v>1450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702</v>
      </c>
      <c r="E44" s="401">
        <v>749</v>
      </c>
      <c r="F44" s="402">
        <v>708</v>
      </c>
      <c r="G44" s="318">
        <v>1457</v>
      </c>
      <c r="H44" s="492" t="s">
        <v>211</v>
      </c>
      <c r="I44" s="493"/>
      <c r="J44" s="494"/>
      <c r="K44" s="374">
        <v>1235</v>
      </c>
      <c r="L44" s="375">
        <v>753</v>
      </c>
      <c r="M44" s="376">
        <v>756</v>
      </c>
      <c r="N44" s="464">
        <v>1509</v>
      </c>
      <c r="O44" s="472" t="s">
        <v>233</v>
      </c>
      <c r="P44" s="380">
        <f>K43-P43</f>
        <v>52</v>
      </c>
      <c r="Q44" s="380">
        <f>L43-Q43</f>
        <v>29</v>
      </c>
      <c r="R44" s="380">
        <f>M43-R43</f>
        <v>29</v>
      </c>
      <c r="S44" s="381">
        <f>N43-S43</f>
        <v>58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2856</v>
      </c>
      <c r="E45" s="405">
        <v>2924</v>
      </c>
      <c r="F45" s="406">
        <v>2672</v>
      </c>
      <c r="G45" s="364">
        <v>5596</v>
      </c>
      <c r="H45" s="495" t="s">
        <v>212</v>
      </c>
      <c r="I45" s="496"/>
      <c r="J45" s="497"/>
      <c r="K45" s="382">
        <f>K43-K44</f>
        <v>0</v>
      </c>
      <c r="L45" s="382">
        <f>L43-L44</f>
        <v>2</v>
      </c>
      <c r="M45" s="383">
        <f>M43-M44</f>
        <v>-3</v>
      </c>
      <c r="N45" s="384">
        <f>N43-N44</f>
        <v>-1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6530</v>
      </c>
      <c r="E46" s="330">
        <v>6910</v>
      </c>
      <c r="F46" s="408">
        <v>6613</v>
      </c>
      <c r="G46" s="345">
        <v>13523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H46:N46"/>
    <mergeCell ref="A47:N47"/>
    <mergeCell ref="A1:N1"/>
    <mergeCell ref="L2:N2"/>
    <mergeCell ref="P19:R19"/>
    <mergeCell ref="H33:H35"/>
    <mergeCell ref="H41:J41"/>
    <mergeCell ref="H42:J42"/>
    <mergeCell ref="H44:J44"/>
    <mergeCell ref="H45:J45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818A6-2F54-4436-94CF-9B5663BD08E8}">
  <sheetPr>
    <pageSetUpPr fitToPage="1"/>
  </sheetPr>
  <dimension ref="A1:U81"/>
  <sheetViews>
    <sheetView topLeftCell="A18" zoomScale="80" zoomScaleNormal="80" workbookViewId="0">
      <selection activeCell="H46" sqref="H46:N46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45962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132</v>
      </c>
      <c r="E4" s="396">
        <v>116</v>
      </c>
      <c r="F4" s="397">
        <v>117</v>
      </c>
      <c r="G4" s="300">
        <v>233</v>
      </c>
      <c r="H4" s="301"/>
      <c r="I4" s="296">
        <v>55</v>
      </c>
      <c r="J4" s="302" t="s">
        <v>121</v>
      </c>
      <c r="K4" s="398">
        <v>584</v>
      </c>
      <c r="L4" s="396">
        <v>615</v>
      </c>
      <c r="M4" s="397">
        <v>595</v>
      </c>
      <c r="N4" s="300">
        <v>1210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327</v>
      </c>
      <c r="E5" s="401">
        <v>359</v>
      </c>
      <c r="F5" s="402">
        <v>377</v>
      </c>
      <c r="G5" s="312">
        <v>736</v>
      </c>
      <c r="H5" s="313" t="s">
        <v>10</v>
      </c>
      <c r="I5" s="308">
        <v>56</v>
      </c>
      <c r="J5" s="314" t="s">
        <v>123</v>
      </c>
      <c r="K5" s="403">
        <v>573</v>
      </c>
      <c r="L5" s="401">
        <v>574</v>
      </c>
      <c r="M5" s="402">
        <v>592</v>
      </c>
      <c r="N5" s="318">
        <v>1166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367</v>
      </c>
      <c r="E6" s="401">
        <v>402</v>
      </c>
      <c r="F6" s="402">
        <v>399</v>
      </c>
      <c r="G6" s="318">
        <v>801</v>
      </c>
      <c r="H6" s="313"/>
      <c r="I6" s="308">
        <v>57</v>
      </c>
      <c r="J6" s="314" t="s">
        <v>125</v>
      </c>
      <c r="K6" s="403">
        <v>1041</v>
      </c>
      <c r="L6" s="401">
        <v>1089</v>
      </c>
      <c r="M6" s="402">
        <v>1077</v>
      </c>
      <c r="N6" s="318">
        <v>2166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207</v>
      </c>
      <c r="E7" s="401">
        <v>219</v>
      </c>
      <c r="F7" s="402">
        <v>255</v>
      </c>
      <c r="G7" s="312">
        <v>474</v>
      </c>
      <c r="H7" s="313" t="s">
        <v>14</v>
      </c>
      <c r="I7" s="308">
        <v>58</v>
      </c>
      <c r="J7" s="314" t="s">
        <v>127</v>
      </c>
      <c r="K7" s="403">
        <v>944</v>
      </c>
      <c r="L7" s="401">
        <v>1036</v>
      </c>
      <c r="M7" s="402">
        <v>960</v>
      </c>
      <c r="N7" s="318">
        <v>1996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589</v>
      </c>
      <c r="E8" s="401">
        <v>659</v>
      </c>
      <c r="F8" s="402">
        <v>647</v>
      </c>
      <c r="G8" s="318">
        <v>1306</v>
      </c>
      <c r="H8" s="323"/>
      <c r="I8" s="324">
        <v>59</v>
      </c>
      <c r="J8" s="325" t="s">
        <v>129</v>
      </c>
      <c r="K8" s="404">
        <v>1226</v>
      </c>
      <c r="L8" s="405">
        <v>1357</v>
      </c>
      <c r="M8" s="406">
        <v>1401</v>
      </c>
      <c r="N8" s="364">
        <v>2758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393</v>
      </c>
      <c r="E9" s="401">
        <v>407</v>
      </c>
      <c r="F9" s="402">
        <v>440</v>
      </c>
      <c r="G9" s="312">
        <v>847</v>
      </c>
      <c r="H9" s="328" t="s">
        <v>6</v>
      </c>
      <c r="I9" s="329"/>
      <c r="J9" s="329"/>
      <c r="K9" s="408">
        <v>4368</v>
      </c>
      <c r="L9" s="330">
        <v>4671</v>
      </c>
      <c r="M9" s="408">
        <v>4625</v>
      </c>
      <c r="N9" s="345">
        <v>9296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278</v>
      </c>
      <c r="E10" s="401">
        <v>259</v>
      </c>
      <c r="F10" s="402">
        <v>268</v>
      </c>
      <c r="G10" s="318">
        <v>527</v>
      </c>
      <c r="H10" s="301"/>
      <c r="I10" s="296">
        <v>60</v>
      </c>
      <c r="J10" s="302" t="s">
        <v>18</v>
      </c>
      <c r="K10" s="398">
        <v>182</v>
      </c>
      <c r="L10" s="396">
        <v>252</v>
      </c>
      <c r="M10" s="397">
        <v>244</v>
      </c>
      <c r="N10" s="300">
        <v>496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211</v>
      </c>
      <c r="E11" s="401">
        <v>168</v>
      </c>
      <c r="F11" s="402">
        <v>198</v>
      </c>
      <c r="G11" s="318">
        <v>366</v>
      </c>
      <c r="H11" s="313" t="s">
        <v>19</v>
      </c>
      <c r="I11" s="308">
        <v>61</v>
      </c>
      <c r="J11" s="314" t="s">
        <v>20</v>
      </c>
      <c r="K11" s="403">
        <v>152</v>
      </c>
      <c r="L11" s="401">
        <v>181</v>
      </c>
      <c r="M11" s="402">
        <v>183</v>
      </c>
      <c r="N11" s="318">
        <v>364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1971</v>
      </c>
      <c r="E12" s="401">
        <v>2185</v>
      </c>
      <c r="F12" s="402">
        <v>2132</v>
      </c>
      <c r="G12" s="334">
        <v>4317</v>
      </c>
      <c r="H12" s="313"/>
      <c r="I12" s="308">
        <v>62</v>
      </c>
      <c r="J12" s="314" t="s">
        <v>22</v>
      </c>
      <c r="K12" s="403">
        <v>312</v>
      </c>
      <c r="L12" s="401">
        <v>394</v>
      </c>
      <c r="M12" s="402">
        <v>398</v>
      </c>
      <c r="N12" s="318">
        <v>792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220</v>
      </c>
      <c r="E13" s="405">
        <v>244</v>
      </c>
      <c r="F13" s="406">
        <v>265</v>
      </c>
      <c r="G13" s="334">
        <v>509</v>
      </c>
      <c r="H13" s="313"/>
      <c r="I13" s="308">
        <v>63</v>
      </c>
      <c r="J13" s="314" t="s">
        <v>24</v>
      </c>
      <c r="K13" s="403">
        <v>515</v>
      </c>
      <c r="L13" s="401">
        <v>657</v>
      </c>
      <c r="M13" s="402">
        <v>666</v>
      </c>
      <c r="N13" s="318">
        <v>1323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4695</v>
      </c>
      <c r="E14" s="330">
        <v>5018</v>
      </c>
      <c r="F14" s="413">
        <v>5098</v>
      </c>
      <c r="G14" s="340">
        <v>10116</v>
      </c>
      <c r="H14" s="313" t="s">
        <v>25</v>
      </c>
      <c r="I14" s="308">
        <v>64</v>
      </c>
      <c r="J14" s="314" t="s">
        <v>26</v>
      </c>
      <c r="K14" s="403">
        <v>230</v>
      </c>
      <c r="L14" s="401">
        <v>313</v>
      </c>
      <c r="M14" s="402">
        <v>306</v>
      </c>
      <c r="N14" s="318">
        <v>619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104</v>
      </c>
      <c r="E15" s="396">
        <v>118</v>
      </c>
      <c r="F15" s="397">
        <v>115</v>
      </c>
      <c r="G15" s="341">
        <v>233</v>
      </c>
      <c r="H15" s="313"/>
      <c r="I15" s="308">
        <v>65</v>
      </c>
      <c r="J15" s="314" t="s">
        <v>28</v>
      </c>
      <c r="K15" s="403">
        <v>271</v>
      </c>
      <c r="L15" s="401">
        <v>330</v>
      </c>
      <c r="M15" s="402">
        <v>356</v>
      </c>
      <c r="N15" s="318">
        <v>686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162</v>
      </c>
      <c r="E16" s="401">
        <v>190</v>
      </c>
      <c r="F16" s="402">
        <v>201</v>
      </c>
      <c r="G16" s="342">
        <v>391</v>
      </c>
      <c r="H16" s="323"/>
      <c r="I16" s="324">
        <v>66</v>
      </c>
      <c r="J16" s="325" t="s">
        <v>30</v>
      </c>
      <c r="K16" s="404">
        <v>136</v>
      </c>
      <c r="L16" s="405">
        <v>139</v>
      </c>
      <c r="M16" s="406">
        <v>143</v>
      </c>
      <c r="N16" s="318">
        <v>282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79</v>
      </c>
      <c r="E17" s="401">
        <v>106</v>
      </c>
      <c r="F17" s="402">
        <v>92</v>
      </c>
      <c r="G17" s="342">
        <v>198</v>
      </c>
      <c r="H17" s="328" t="s">
        <v>6</v>
      </c>
      <c r="I17" s="329"/>
      <c r="J17" s="329"/>
      <c r="K17" s="408">
        <v>1798</v>
      </c>
      <c r="L17" s="330">
        <v>2266</v>
      </c>
      <c r="M17" s="408">
        <v>2296</v>
      </c>
      <c r="N17" s="345">
        <v>4562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216</v>
      </c>
      <c r="E18" s="401">
        <v>272</v>
      </c>
      <c r="F18" s="402">
        <v>290</v>
      </c>
      <c r="G18" s="342">
        <v>562</v>
      </c>
      <c r="H18" s="301"/>
      <c r="I18" s="296">
        <v>70</v>
      </c>
      <c r="J18" s="302" t="s">
        <v>35</v>
      </c>
      <c r="K18" s="398">
        <v>840</v>
      </c>
      <c r="L18" s="396">
        <v>875</v>
      </c>
      <c r="M18" s="397">
        <v>887</v>
      </c>
      <c r="N18" s="300">
        <v>1762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82</v>
      </c>
      <c r="E19" s="401">
        <v>106</v>
      </c>
      <c r="F19" s="402">
        <v>120</v>
      </c>
      <c r="G19" s="342">
        <v>226</v>
      </c>
      <c r="H19" s="313"/>
      <c r="I19" s="308">
        <v>72</v>
      </c>
      <c r="J19" s="314" t="s">
        <v>40</v>
      </c>
      <c r="K19" s="403">
        <v>317</v>
      </c>
      <c r="L19" s="401">
        <v>433</v>
      </c>
      <c r="M19" s="402">
        <v>397</v>
      </c>
      <c r="N19" s="334">
        <v>830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209</v>
      </c>
      <c r="E20" s="401">
        <v>256</v>
      </c>
      <c r="F20" s="402">
        <v>265</v>
      </c>
      <c r="G20" s="342">
        <v>521</v>
      </c>
      <c r="H20" s="313" t="s">
        <v>42</v>
      </c>
      <c r="I20" s="308">
        <v>73</v>
      </c>
      <c r="J20" s="314" t="s">
        <v>43</v>
      </c>
      <c r="K20" s="403">
        <v>236</v>
      </c>
      <c r="L20" s="401">
        <v>260</v>
      </c>
      <c r="M20" s="402">
        <v>281</v>
      </c>
      <c r="N20" s="318">
        <v>541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379</v>
      </c>
      <c r="E21" s="401">
        <v>438</v>
      </c>
      <c r="F21" s="402">
        <v>468</v>
      </c>
      <c r="G21" s="342">
        <v>906</v>
      </c>
      <c r="H21" s="313" t="s">
        <v>146</v>
      </c>
      <c r="I21" s="308">
        <v>74</v>
      </c>
      <c r="J21" s="314" t="s">
        <v>46</v>
      </c>
      <c r="K21" s="403">
        <v>268</v>
      </c>
      <c r="L21" s="401">
        <v>335</v>
      </c>
      <c r="M21" s="402">
        <v>368</v>
      </c>
      <c r="N21" s="318">
        <v>703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161</v>
      </c>
      <c r="E22" s="401">
        <v>193</v>
      </c>
      <c r="F22" s="402">
        <v>215</v>
      </c>
      <c r="G22" s="342">
        <v>408</v>
      </c>
      <c r="H22" s="313"/>
      <c r="I22" s="308">
        <v>75</v>
      </c>
      <c r="J22" s="314" t="s">
        <v>48</v>
      </c>
      <c r="K22" s="403">
        <v>342</v>
      </c>
      <c r="L22" s="401">
        <v>396</v>
      </c>
      <c r="M22" s="402">
        <v>416</v>
      </c>
      <c r="N22" s="318">
        <v>812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224</v>
      </c>
      <c r="E23" s="401">
        <v>238</v>
      </c>
      <c r="F23" s="402">
        <v>248</v>
      </c>
      <c r="G23" s="342">
        <v>486</v>
      </c>
      <c r="H23" s="313" t="s">
        <v>50</v>
      </c>
      <c r="I23" s="308">
        <v>76</v>
      </c>
      <c r="J23" s="314" t="s">
        <v>51</v>
      </c>
      <c r="K23" s="403">
        <v>154</v>
      </c>
      <c r="L23" s="401">
        <v>176</v>
      </c>
      <c r="M23" s="402">
        <v>179</v>
      </c>
      <c r="N23" s="318">
        <v>355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944</v>
      </c>
      <c r="E24" s="401">
        <v>1161</v>
      </c>
      <c r="F24" s="402">
        <v>1157</v>
      </c>
      <c r="G24" s="342">
        <v>2318</v>
      </c>
      <c r="H24" s="313" t="s">
        <v>146</v>
      </c>
      <c r="I24" s="308">
        <v>77</v>
      </c>
      <c r="J24" s="314" t="s">
        <v>53</v>
      </c>
      <c r="K24" s="403">
        <v>44</v>
      </c>
      <c r="L24" s="401">
        <v>56</v>
      </c>
      <c r="M24" s="402">
        <v>55</v>
      </c>
      <c r="N24" s="318">
        <v>111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29</v>
      </c>
      <c r="F25" s="402">
        <v>49</v>
      </c>
      <c r="G25" s="342">
        <v>78</v>
      </c>
      <c r="H25" s="313"/>
      <c r="I25" s="308">
        <v>78</v>
      </c>
      <c r="J25" s="314" t="s">
        <v>55</v>
      </c>
      <c r="K25" s="404">
        <v>63</v>
      </c>
      <c r="L25" s="405">
        <v>44</v>
      </c>
      <c r="M25" s="406">
        <v>55</v>
      </c>
      <c r="N25" s="318">
        <v>99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141</v>
      </c>
      <c r="E26" s="401">
        <v>151</v>
      </c>
      <c r="F26" s="402">
        <v>157</v>
      </c>
      <c r="G26" s="342">
        <v>308</v>
      </c>
      <c r="H26" s="328" t="s">
        <v>6</v>
      </c>
      <c r="I26" s="329"/>
      <c r="J26" s="329"/>
      <c r="K26" s="408">
        <v>2264</v>
      </c>
      <c r="L26" s="330">
        <v>2575</v>
      </c>
      <c r="M26" s="408">
        <v>2638</v>
      </c>
      <c r="N26" s="345">
        <v>5213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237</v>
      </c>
      <c r="E27" s="405">
        <v>299</v>
      </c>
      <c r="F27" s="406">
        <v>301</v>
      </c>
      <c r="G27" s="344">
        <v>600</v>
      </c>
      <c r="H27" s="301"/>
      <c r="I27" s="296">
        <v>80</v>
      </c>
      <c r="J27" s="302" t="s">
        <v>58</v>
      </c>
      <c r="K27" s="398">
        <v>151</v>
      </c>
      <c r="L27" s="396">
        <v>176</v>
      </c>
      <c r="M27" s="397">
        <v>181</v>
      </c>
      <c r="N27" s="318">
        <v>357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2995</v>
      </c>
      <c r="E28" s="330">
        <v>3557</v>
      </c>
      <c r="F28" s="408">
        <v>3678</v>
      </c>
      <c r="G28" s="345">
        <v>7235</v>
      </c>
      <c r="H28" s="313" t="s">
        <v>61</v>
      </c>
      <c r="I28" s="308">
        <v>81</v>
      </c>
      <c r="J28" s="314" t="s">
        <v>62</v>
      </c>
      <c r="K28" s="403">
        <v>90</v>
      </c>
      <c r="L28" s="401">
        <v>109</v>
      </c>
      <c r="M28" s="402">
        <v>99</v>
      </c>
      <c r="N28" s="318">
        <v>208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426</v>
      </c>
      <c r="E29" s="396">
        <v>499</v>
      </c>
      <c r="F29" s="397">
        <v>456</v>
      </c>
      <c r="G29" s="341">
        <v>955</v>
      </c>
      <c r="H29" s="313" t="s">
        <v>64</v>
      </c>
      <c r="I29" s="308">
        <v>82</v>
      </c>
      <c r="J29" s="314" t="s">
        <v>65</v>
      </c>
      <c r="K29" s="403">
        <v>215</v>
      </c>
      <c r="L29" s="401">
        <v>253</v>
      </c>
      <c r="M29" s="402">
        <v>276</v>
      </c>
      <c r="N29" s="318">
        <v>529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812</v>
      </c>
      <c r="E30" s="401">
        <v>889</v>
      </c>
      <c r="F30" s="402">
        <v>829</v>
      </c>
      <c r="G30" s="342">
        <v>1718</v>
      </c>
      <c r="H30" s="313" t="s">
        <v>67</v>
      </c>
      <c r="I30" s="308">
        <v>83</v>
      </c>
      <c r="J30" s="314" t="s">
        <v>68</v>
      </c>
      <c r="K30" s="403">
        <v>110</v>
      </c>
      <c r="L30" s="401">
        <v>116</v>
      </c>
      <c r="M30" s="402">
        <v>121</v>
      </c>
      <c r="N30" s="318">
        <v>237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884</v>
      </c>
      <c r="E31" s="401">
        <v>999</v>
      </c>
      <c r="F31" s="402">
        <v>984</v>
      </c>
      <c r="G31" s="342">
        <v>1983</v>
      </c>
      <c r="H31" s="323"/>
      <c r="I31" s="324">
        <v>84</v>
      </c>
      <c r="J31" s="325" t="s">
        <v>70</v>
      </c>
      <c r="K31" s="404">
        <v>204</v>
      </c>
      <c r="L31" s="405">
        <v>215</v>
      </c>
      <c r="M31" s="406">
        <v>186</v>
      </c>
      <c r="N31" s="364">
        <v>401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813</v>
      </c>
      <c r="E32" s="401">
        <v>877</v>
      </c>
      <c r="F32" s="402">
        <v>878</v>
      </c>
      <c r="G32" s="342">
        <v>1755</v>
      </c>
      <c r="H32" s="328" t="s">
        <v>6</v>
      </c>
      <c r="I32" s="329"/>
      <c r="J32" s="329"/>
      <c r="K32" s="408">
        <v>770</v>
      </c>
      <c r="L32" s="330">
        <v>869</v>
      </c>
      <c r="M32" s="408">
        <v>863</v>
      </c>
      <c r="N32" s="345">
        <v>1732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627</v>
      </c>
      <c r="E33" s="405">
        <v>680</v>
      </c>
      <c r="F33" s="406">
        <v>610</v>
      </c>
      <c r="G33" s="342">
        <v>1290</v>
      </c>
      <c r="H33" s="505" t="s">
        <v>243</v>
      </c>
      <c r="I33" s="296">
        <v>90</v>
      </c>
      <c r="J33" s="302" t="s">
        <v>142</v>
      </c>
      <c r="K33" s="398">
        <v>240</v>
      </c>
      <c r="L33" s="396">
        <v>255</v>
      </c>
      <c r="M33" s="397">
        <v>264</v>
      </c>
      <c r="N33" s="456">
        <v>519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3562</v>
      </c>
      <c r="E34" s="330">
        <v>3944</v>
      </c>
      <c r="F34" s="408">
        <v>3757</v>
      </c>
      <c r="G34" s="345">
        <v>7701</v>
      </c>
      <c r="H34" s="506"/>
      <c r="I34" s="308">
        <v>91</v>
      </c>
      <c r="J34" s="314" t="s">
        <v>143</v>
      </c>
      <c r="K34" s="403">
        <v>420</v>
      </c>
      <c r="L34" s="401">
        <v>420</v>
      </c>
      <c r="M34" s="402">
        <v>460</v>
      </c>
      <c r="N34" s="457">
        <v>880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492</v>
      </c>
      <c r="E35" s="396">
        <v>556</v>
      </c>
      <c r="F35" s="397">
        <v>553</v>
      </c>
      <c r="G35" s="318">
        <v>1109</v>
      </c>
      <c r="H35" s="507"/>
      <c r="I35" s="324">
        <v>92</v>
      </c>
      <c r="J35" s="325" t="s">
        <v>145</v>
      </c>
      <c r="K35" s="404">
        <v>259</v>
      </c>
      <c r="L35" s="405">
        <v>261</v>
      </c>
      <c r="M35" s="406">
        <v>280</v>
      </c>
      <c r="N35" s="458">
        <v>541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480</v>
      </c>
      <c r="E36" s="401">
        <v>641</v>
      </c>
      <c r="F36" s="402">
        <v>641</v>
      </c>
      <c r="G36" s="318">
        <v>1282</v>
      </c>
      <c r="H36" s="328" t="s">
        <v>6</v>
      </c>
      <c r="I36" s="330"/>
      <c r="J36" s="330"/>
      <c r="K36" s="408">
        <v>919</v>
      </c>
      <c r="L36" s="330">
        <v>936</v>
      </c>
      <c r="M36" s="413">
        <v>1004</v>
      </c>
      <c r="N36" s="345">
        <v>1940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209</v>
      </c>
      <c r="E37" s="401">
        <v>240</v>
      </c>
      <c r="F37" s="402">
        <v>251</v>
      </c>
      <c r="G37" s="318">
        <v>491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38</v>
      </c>
      <c r="E38" s="401">
        <v>46</v>
      </c>
      <c r="F38" s="402">
        <v>47</v>
      </c>
      <c r="G38" s="318">
        <v>93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145</v>
      </c>
      <c r="E39" s="401">
        <v>96</v>
      </c>
      <c r="F39" s="402">
        <v>143</v>
      </c>
      <c r="G39" s="318">
        <v>239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153</v>
      </c>
      <c r="E40" s="405">
        <v>188</v>
      </c>
      <c r="F40" s="406">
        <v>207</v>
      </c>
      <c r="G40" s="364">
        <v>395</v>
      </c>
      <c r="H40" s="72" t="s">
        <v>210</v>
      </c>
      <c r="I40" s="73"/>
      <c r="J40" s="74"/>
      <c r="K40" s="365">
        <v>29400</v>
      </c>
      <c r="L40" s="365">
        <v>32516</v>
      </c>
      <c r="M40" s="365">
        <v>32413</v>
      </c>
      <c r="N40" s="460">
        <v>64929</v>
      </c>
      <c r="O40" s="468" t="s">
        <v>232</v>
      </c>
      <c r="P40" s="365">
        <v>29125</v>
      </c>
      <c r="Q40" s="365">
        <v>32775</v>
      </c>
      <c r="R40" s="365">
        <v>32542</v>
      </c>
      <c r="S40" s="460">
        <v>65317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1517</v>
      </c>
      <c r="E41" s="330">
        <v>1767</v>
      </c>
      <c r="F41" s="408">
        <v>1842</v>
      </c>
      <c r="G41" s="345">
        <v>3609</v>
      </c>
      <c r="H41" s="508" t="s">
        <v>74</v>
      </c>
      <c r="I41" s="509"/>
      <c r="J41" s="510"/>
      <c r="K41" s="367">
        <v>29392</v>
      </c>
      <c r="L41" s="367">
        <v>32531</v>
      </c>
      <c r="M41" s="367">
        <v>32417</v>
      </c>
      <c r="N41" s="461">
        <v>64948</v>
      </c>
      <c r="O41" s="469" t="s">
        <v>233</v>
      </c>
      <c r="P41" s="427">
        <v>275</v>
      </c>
      <c r="Q41" s="427">
        <v>-259</v>
      </c>
      <c r="R41" s="427">
        <v>-129</v>
      </c>
      <c r="S41" s="428">
        <v>-388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1913</v>
      </c>
      <c r="E42" s="396">
        <v>1985</v>
      </c>
      <c r="F42" s="397">
        <v>1958</v>
      </c>
      <c r="G42" s="300">
        <v>3943</v>
      </c>
      <c r="H42" s="511" t="s">
        <v>77</v>
      </c>
      <c r="I42" s="512"/>
      <c r="J42" s="513"/>
      <c r="K42" s="371">
        <v>8</v>
      </c>
      <c r="L42" s="371">
        <v>-15</v>
      </c>
      <c r="M42" s="372">
        <v>-4</v>
      </c>
      <c r="N42" s="462">
        <v>-19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1042</v>
      </c>
      <c r="E43" s="401">
        <v>1248</v>
      </c>
      <c r="F43" s="402">
        <v>1271</v>
      </c>
      <c r="G43" s="318">
        <v>2519</v>
      </c>
      <c r="H43" s="168" t="s">
        <v>241</v>
      </c>
      <c r="I43" s="167"/>
      <c r="J43" s="167"/>
      <c r="K43" s="430">
        <v>1235</v>
      </c>
      <c r="L43" s="431">
        <v>753</v>
      </c>
      <c r="M43" s="432">
        <v>756</v>
      </c>
      <c r="N43" s="463">
        <v>1509</v>
      </c>
      <c r="O43" s="471" t="s">
        <v>232</v>
      </c>
      <c r="P43" s="375">
        <v>1198</v>
      </c>
      <c r="Q43" s="375">
        <v>736</v>
      </c>
      <c r="R43" s="378">
        <v>737</v>
      </c>
      <c r="S43" s="443">
        <v>1473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697</v>
      </c>
      <c r="E44" s="401">
        <v>743</v>
      </c>
      <c r="F44" s="402">
        <v>709</v>
      </c>
      <c r="G44" s="318">
        <v>1452</v>
      </c>
      <c r="H44" s="492" t="s">
        <v>211</v>
      </c>
      <c r="I44" s="493"/>
      <c r="J44" s="494"/>
      <c r="K44" s="374">
        <v>1240</v>
      </c>
      <c r="L44" s="375">
        <v>756</v>
      </c>
      <c r="M44" s="376">
        <v>757</v>
      </c>
      <c r="N44" s="464">
        <v>1513</v>
      </c>
      <c r="O44" s="472" t="s">
        <v>233</v>
      </c>
      <c r="P44" s="380">
        <v>37</v>
      </c>
      <c r="Q44" s="380">
        <v>17</v>
      </c>
      <c r="R44" s="380">
        <v>19</v>
      </c>
      <c r="S44" s="381">
        <v>36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2860</v>
      </c>
      <c r="E45" s="405">
        <v>2937</v>
      </c>
      <c r="F45" s="406">
        <v>2674</v>
      </c>
      <c r="G45" s="364">
        <v>5611</v>
      </c>
      <c r="H45" s="495" t="s">
        <v>212</v>
      </c>
      <c r="I45" s="496"/>
      <c r="J45" s="497"/>
      <c r="K45" s="382">
        <v>-5</v>
      </c>
      <c r="L45" s="382">
        <v>-3</v>
      </c>
      <c r="M45" s="383">
        <v>-1</v>
      </c>
      <c r="N45" s="465">
        <v>-4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6512</v>
      </c>
      <c r="E46" s="330">
        <v>6913</v>
      </c>
      <c r="F46" s="408">
        <v>6612</v>
      </c>
      <c r="G46" s="345">
        <v>13525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H46:N46"/>
    <mergeCell ref="A47:N47"/>
    <mergeCell ref="A1:N1"/>
    <mergeCell ref="L2:N2"/>
    <mergeCell ref="P19:R19"/>
    <mergeCell ref="H33:H35"/>
    <mergeCell ref="H41:J41"/>
    <mergeCell ref="H42:J42"/>
    <mergeCell ref="H44:J44"/>
    <mergeCell ref="H45:J45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3A0B6-5675-4129-8F87-BE4391EDFB95}">
  <sheetPr>
    <pageSetUpPr fitToPage="1"/>
  </sheetPr>
  <dimension ref="A1:U81"/>
  <sheetViews>
    <sheetView topLeftCell="A19" zoomScaleNormal="100" workbookViewId="0">
      <selection sqref="A1:N1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45931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129</v>
      </c>
      <c r="E4" s="396">
        <v>113</v>
      </c>
      <c r="F4" s="397">
        <v>113</v>
      </c>
      <c r="G4" s="300">
        <v>226</v>
      </c>
      <c r="H4" s="301"/>
      <c r="I4" s="296">
        <v>55</v>
      </c>
      <c r="J4" s="302" t="s">
        <v>121</v>
      </c>
      <c r="K4" s="398">
        <v>581</v>
      </c>
      <c r="L4" s="396">
        <v>613</v>
      </c>
      <c r="M4" s="397">
        <v>590</v>
      </c>
      <c r="N4" s="300">
        <v>1203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325</v>
      </c>
      <c r="E5" s="401">
        <v>360</v>
      </c>
      <c r="F5" s="402">
        <v>375</v>
      </c>
      <c r="G5" s="312">
        <v>735</v>
      </c>
      <c r="H5" s="313" t="s">
        <v>10</v>
      </c>
      <c r="I5" s="308">
        <v>56</v>
      </c>
      <c r="J5" s="314" t="s">
        <v>123</v>
      </c>
      <c r="K5" s="403">
        <v>572</v>
      </c>
      <c r="L5" s="401">
        <v>573</v>
      </c>
      <c r="M5" s="402">
        <v>587</v>
      </c>
      <c r="N5" s="318">
        <v>1160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365</v>
      </c>
      <c r="E6" s="401">
        <v>402</v>
      </c>
      <c r="F6" s="402">
        <v>400</v>
      </c>
      <c r="G6" s="318">
        <v>802</v>
      </c>
      <c r="H6" s="313"/>
      <c r="I6" s="308">
        <v>57</v>
      </c>
      <c r="J6" s="314" t="s">
        <v>125</v>
      </c>
      <c r="K6" s="403">
        <v>1039</v>
      </c>
      <c r="L6" s="401">
        <v>1081</v>
      </c>
      <c r="M6" s="402">
        <v>1070</v>
      </c>
      <c r="N6" s="318">
        <v>2151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208</v>
      </c>
      <c r="E7" s="401">
        <v>221</v>
      </c>
      <c r="F7" s="402">
        <v>255</v>
      </c>
      <c r="G7" s="312">
        <v>476</v>
      </c>
      <c r="H7" s="313" t="s">
        <v>14</v>
      </c>
      <c r="I7" s="308">
        <v>58</v>
      </c>
      <c r="J7" s="314" t="s">
        <v>127</v>
      </c>
      <c r="K7" s="403">
        <v>945</v>
      </c>
      <c r="L7" s="401">
        <v>1043</v>
      </c>
      <c r="M7" s="402">
        <v>966</v>
      </c>
      <c r="N7" s="318">
        <v>2009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593</v>
      </c>
      <c r="E8" s="401">
        <v>665</v>
      </c>
      <c r="F8" s="402">
        <v>652</v>
      </c>
      <c r="G8" s="318">
        <v>1317</v>
      </c>
      <c r="H8" s="323"/>
      <c r="I8" s="324">
        <v>59</v>
      </c>
      <c r="J8" s="325" t="s">
        <v>129</v>
      </c>
      <c r="K8" s="404">
        <v>1228</v>
      </c>
      <c r="L8" s="405">
        <v>1353</v>
      </c>
      <c r="M8" s="406">
        <v>1406</v>
      </c>
      <c r="N8" s="364">
        <v>2759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398</v>
      </c>
      <c r="E9" s="401">
        <v>411</v>
      </c>
      <c r="F9" s="402">
        <v>444</v>
      </c>
      <c r="G9" s="312">
        <v>855</v>
      </c>
      <c r="H9" s="328" t="s">
        <v>6</v>
      </c>
      <c r="I9" s="329"/>
      <c r="J9" s="329"/>
      <c r="K9" s="408">
        <v>4365</v>
      </c>
      <c r="L9" s="330">
        <v>4663</v>
      </c>
      <c r="M9" s="408">
        <v>4619</v>
      </c>
      <c r="N9" s="345">
        <v>9282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280</v>
      </c>
      <c r="E10" s="401">
        <v>259</v>
      </c>
      <c r="F10" s="402">
        <v>270</v>
      </c>
      <c r="G10" s="318">
        <v>529</v>
      </c>
      <c r="H10" s="301"/>
      <c r="I10" s="296">
        <v>60</v>
      </c>
      <c r="J10" s="302" t="s">
        <v>18</v>
      </c>
      <c r="K10" s="398">
        <v>182</v>
      </c>
      <c r="L10" s="396">
        <v>252</v>
      </c>
      <c r="M10" s="397">
        <v>244</v>
      </c>
      <c r="N10" s="300">
        <v>496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208</v>
      </c>
      <c r="E11" s="401">
        <v>169</v>
      </c>
      <c r="F11" s="402">
        <v>196</v>
      </c>
      <c r="G11" s="318">
        <v>365</v>
      </c>
      <c r="H11" s="313" t="s">
        <v>19</v>
      </c>
      <c r="I11" s="308">
        <v>61</v>
      </c>
      <c r="J11" s="314" t="s">
        <v>20</v>
      </c>
      <c r="K11" s="403">
        <v>153</v>
      </c>
      <c r="L11" s="401">
        <v>182</v>
      </c>
      <c r="M11" s="402">
        <v>183</v>
      </c>
      <c r="N11" s="318">
        <v>365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1961</v>
      </c>
      <c r="E12" s="401">
        <v>2172</v>
      </c>
      <c r="F12" s="402">
        <v>2120</v>
      </c>
      <c r="G12" s="334">
        <v>4292</v>
      </c>
      <c r="H12" s="313"/>
      <c r="I12" s="308">
        <v>62</v>
      </c>
      <c r="J12" s="314" t="s">
        <v>22</v>
      </c>
      <c r="K12" s="403">
        <v>316</v>
      </c>
      <c r="L12" s="401">
        <v>395</v>
      </c>
      <c r="M12" s="402">
        <v>401</v>
      </c>
      <c r="N12" s="318">
        <v>796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220</v>
      </c>
      <c r="E13" s="405">
        <v>244</v>
      </c>
      <c r="F13" s="406">
        <v>264</v>
      </c>
      <c r="G13" s="334">
        <v>508</v>
      </c>
      <c r="H13" s="313"/>
      <c r="I13" s="308">
        <v>63</v>
      </c>
      <c r="J13" s="314" t="s">
        <v>24</v>
      </c>
      <c r="K13" s="403">
        <v>513</v>
      </c>
      <c r="L13" s="401">
        <v>654</v>
      </c>
      <c r="M13" s="402">
        <v>663</v>
      </c>
      <c r="N13" s="318">
        <v>1317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4687</v>
      </c>
      <c r="E14" s="330">
        <v>5016</v>
      </c>
      <c r="F14" s="413">
        <v>5089</v>
      </c>
      <c r="G14" s="340">
        <v>10105</v>
      </c>
      <c r="H14" s="313" t="s">
        <v>25</v>
      </c>
      <c r="I14" s="308">
        <v>64</v>
      </c>
      <c r="J14" s="314" t="s">
        <v>26</v>
      </c>
      <c r="K14" s="403">
        <v>228</v>
      </c>
      <c r="L14" s="401">
        <v>311</v>
      </c>
      <c r="M14" s="402">
        <v>306</v>
      </c>
      <c r="N14" s="318">
        <v>617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104</v>
      </c>
      <c r="E15" s="396">
        <v>119</v>
      </c>
      <c r="F15" s="397">
        <v>115</v>
      </c>
      <c r="G15" s="341">
        <v>234</v>
      </c>
      <c r="H15" s="313"/>
      <c r="I15" s="308">
        <v>65</v>
      </c>
      <c r="J15" s="314" t="s">
        <v>28</v>
      </c>
      <c r="K15" s="403">
        <v>272</v>
      </c>
      <c r="L15" s="401">
        <v>330</v>
      </c>
      <c r="M15" s="402">
        <v>359</v>
      </c>
      <c r="N15" s="318">
        <v>689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162</v>
      </c>
      <c r="E16" s="401">
        <v>188</v>
      </c>
      <c r="F16" s="402">
        <v>200</v>
      </c>
      <c r="G16" s="342">
        <v>388</v>
      </c>
      <c r="H16" s="323"/>
      <c r="I16" s="324">
        <v>66</v>
      </c>
      <c r="J16" s="325" t="s">
        <v>30</v>
      </c>
      <c r="K16" s="404">
        <v>136</v>
      </c>
      <c r="L16" s="405">
        <v>139</v>
      </c>
      <c r="M16" s="406">
        <v>143</v>
      </c>
      <c r="N16" s="318">
        <v>282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80</v>
      </c>
      <c r="E17" s="401">
        <v>107</v>
      </c>
      <c r="F17" s="402">
        <v>93</v>
      </c>
      <c r="G17" s="342">
        <v>200</v>
      </c>
      <c r="H17" s="328" t="s">
        <v>6</v>
      </c>
      <c r="I17" s="329"/>
      <c r="J17" s="329"/>
      <c r="K17" s="408">
        <v>1800</v>
      </c>
      <c r="L17" s="330">
        <v>2263</v>
      </c>
      <c r="M17" s="408">
        <v>2299</v>
      </c>
      <c r="N17" s="345">
        <v>4562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216</v>
      </c>
      <c r="E18" s="401">
        <v>272</v>
      </c>
      <c r="F18" s="402">
        <v>291</v>
      </c>
      <c r="G18" s="342">
        <v>563</v>
      </c>
      <c r="H18" s="301"/>
      <c r="I18" s="296">
        <v>70</v>
      </c>
      <c r="J18" s="302" t="s">
        <v>35</v>
      </c>
      <c r="K18" s="398">
        <v>840</v>
      </c>
      <c r="L18" s="396">
        <v>879</v>
      </c>
      <c r="M18" s="397">
        <v>888</v>
      </c>
      <c r="N18" s="300">
        <v>1767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82</v>
      </c>
      <c r="E19" s="401">
        <v>106</v>
      </c>
      <c r="F19" s="402">
        <v>120</v>
      </c>
      <c r="G19" s="342">
        <v>226</v>
      </c>
      <c r="H19" s="313"/>
      <c r="I19" s="308">
        <v>72</v>
      </c>
      <c r="J19" s="314" t="s">
        <v>40</v>
      </c>
      <c r="K19" s="403">
        <v>319</v>
      </c>
      <c r="L19" s="401">
        <v>436</v>
      </c>
      <c r="M19" s="402">
        <v>399</v>
      </c>
      <c r="N19" s="334">
        <v>835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210</v>
      </c>
      <c r="E20" s="401">
        <v>257</v>
      </c>
      <c r="F20" s="402">
        <v>266</v>
      </c>
      <c r="G20" s="342">
        <v>523</v>
      </c>
      <c r="H20" s="313" t="s">
        <v>42</v>
      </c>
      <c r="I20" s="308">
        <v>73</v>
      </c>
      <c r="J20" s="314" t="s">
        <v>43</v>
      </c>
      <c r="K20" s="403">
        <v>236</v>
      </c>
      <c r="L20" s="401">
        <v>260</v>
      </c>
      <c r="M20" s="402">
        <v>281</v>
      </c>
      <c r="N20" s="318">
        <v>541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379</v>
      </c>
      <c r="E21" s="401">
        <v>442</v>
      </c>
      <c r="F21" s="402">
        <v>469</v>
      </c>
      <c r="G21" s="342">
        <v>911</v>
      </c>
      <c r="H21" s="313" t="s">
        <v>146</v>
      </c>
      <c r="I21" s="308">
        <v>74</v>
      </c>
      <c r="J21" s="314" t="s">
        <v>46</v>
      </c>
      <c r="K21" s="403">
        <v>266</v>
      </c>
      <c r="L21" s="401">
        <v>334</v>
      </c>
      <c r="M21" s="402">
        <v>367</v>
      </c>
      <c r="N21" s="318">
        <v>701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160</v>
      </c>
      <c r="E22" s="401">
        <v>190</v>
      </c>
      <c r="F22" s="402">
        <v>215</v>
      </c>
      <c r="G22" s="342">
        <v>405</v>
      </c>
      <c r="H22" s="313"/>
      <c r="I22" s="308">
        <v>75</v>
      </c>
      <c r="J22" s="314" t="s">
        <v>48</v>
      </c>
      <c r="K22" s="403">
        <v>342</v>
      </c>
      <c r="L22" s="401">
        <v>396</v>
      </c>
      <c r="M22" s="402">
        <v>416</v>
      </c>
      <c r="N22" s="318">
        <v>812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222</v>
      </c>
      <c r="E23" s="401">
        <v>236</v>
      </c>
      <c r="F23" s="402">
        <v>246</v>
      </c>
      <c r="G23" s="342">
        <v>482</v>
      </c>
      <c r="H23" s="313" t="s">
        <v>50</v>
      </c>
      <c r="I23" s="308">
        <v>76</v>
      </c>
      <c r="J23" s="314" t="s">
        <v>51</v>
      </c>
      <c r="K23" s="403">
        <v>154</v>
      </c>
      <c r="L23" s="401">
        <v>176</v>
      </c>
      <c r="M23" s="402">
        <v>179</v>
      </c>
      <c r="N23" s="318">
        <v>355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953</v>
      </c>
      <c r="E24" s="401">
        <v>1175</v>
      </c>
      <c r="F24" s="402">
        <v>1165</v>
      </c>
      <c r="G24" s="342">
        <v>2340</v>
      </c>
      <c r="H24" s="313" t="s">
        <v>146</v>
      </c>
      <c r="I24" s="308">
        <v>77</v>
      </c>
      <c r="J24" s="314" t="s">
        <v>53</v>
      </c>
      <c r="K24" s="403">
        <v>44</v>
      </c>
      <c r="L24" s="401">
        <v>58</v>
      </c>
      <c r="M24" s="402">
        <v>55</v>
      </c>
      <c r="N24" s="318">
        <v>113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29</v>
      </c>
      <c r="F25" s="402">
        <v>50</v>
      </c>
      <c r="G25" s="342">
        <v>79</v>
      </c>
      <c r="H25" s="313"/>
      <c r="I25" s="308">
        <v>78</v>
      </c>
      <c r="J25" s="314" t="s">
        <v>55</v>
      </c>
      <c r="K25" s="404">
        <v>63</v>
      </c>
      <c r="L25" s="405">
        <v>44</v>
      </c>
      <c r="M25" s="406">
        <v>54</v>
      </c>
      <c r="N25" s="318">
        <v>98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141</v>
      </c>
      <c r="E26" s="401">
        <v>152</v>
      </c>
      <c r="F26" s="402">
        <v>157</v>
      </c>
      <c r="G26" s="342">
        <v>309</v>
      </c>
      <c r="H26" s="328" t="s">
        <v>6</v>
      </c>
      <c r="I26" s="329"/>
      <c r="J26" s="329"/>
      <c r="K26" s="408">
        <v>2264</v>
      </c>
      <c r="L26" s="330">
        <v>2583</v>
      </c>
      <c r="M26" s="408">
        <v>2639</v>
      </c>
      <c r="N26" s="345">
        <v>5222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236</v>
      </c>
      <c r="E27" s="405">
        <v>297</v>
      </c>
      <c r="F27" s="406">
        <v>300</v>
      </c>
      <c r="G27" s="344">
        <v>597</v>
      </c>
      <c r="H27" s="301"/>
      <c r="I27" s="296">
        <v>80</v>
      </c>
      <c r="J27" s="302" t="s">
        <v>58</v>
      </c>
      <c r="K27" s="398">
        <v>150</v>
      </c>
      <c r="L27" s="396">
        <v>175</v>
      </c>
      <c r="M27" s="397">
        <v>182</v>
      </c>
      <c r="N27" s="318">
        <v>357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3002</v>
      </c>
      <c r="E28" s="330">
        <v>3570</v>
      </c>
      <c r="F28" s="408">
        <v>3687</v>
      </c>
      <c r="G28" s="345">
        <v>7257</v>
      </c>
      <c r="H28" s="313" t="s">
        <v>61</v>
      </c>
      <c r="I28" s="308">
        <v>81</v>
      </c>
      <c r="J28" s="314" t="s">
        <v>62</v>
      </c>
      <c r="K28" s="403">
        <v>89</v>
      </c>
      <c r="L28" s="401">
        <v>107</v>
      </c>
      <c r="M28" s="402">
        <v>98</v>
      </c>
      <c r="N28" s="318">
        <v>205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425</v>
      </c>
      <c r="E29" s="396">
        <v>498</v>
      </c>
      <c r="F29" s="397">
        <v>460</v>
      </c>
      <c r="G29" s="341">
        <v>958</v>
      </c>
      <c r="H29" s="313" t="s">
        <v>64</v>
      </c>
      <c r="I29" s="308">
        <v>82</v>
      </c>
      <c r="J29" s="314" t="s">
        <v>65</v>
      </c>
      <c r="K29" s="403">
        <v>214</v>
      </c>
      <c r="L29" s="401">
        <v>256</v>
      </c>
      <c r="M29" s="402">
        <v>275</v>
      </c>
      <c r="N29" s="318">
        <v>531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813</v>
      </c>
      <c r="E30" s="401">
        <v>891</v>
      </c>
      <c r="F30" s="402">
        <v>826</v>
      </c>
      <c r="G30" s="342">
        <v>1717</v>
      </c>
      <c r="H30" s="313" t="s">
        <v>67</v>
      </c>
      <c r="I30" s="308">
        <v>83</v>
      </c>
      <c r="J30" s="314" t="s">
        <v>68</v>
      </c>
      <c r="K30" s="403">
        <v>110</v>
      </c>
      <c r="L30" s="401">
        <v>116</v>
      </c>
      <c r="M30" s="402">
        <v>120</v>
      </c>
      <c r="N30" s="318">
        <v>236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881</v>
      </c>
      <c r="E31" s="401">
        <v>1001</v>
      </c>
      <c r="F31" s="402">
        <v>981</v>
      </c>
      <c r="G31" s="342">
        <v>1982</v>
      </c>
      <c r="H31" s="323"/>
      <c r="I31" s="324">
        <v>84</v>
      </c>
      <c r="J31" s="325" t="s">
        <v>70</v>
      </c>
      <c r="K31" s="404">
        <v>205</v>
      </c>
      <c r="L31" s="405">
        <v>217</v>
      </c>
      <c r="M31" s="406">
        <v>186</v>
      </c>
      <c r="N31" s="364">
        <v>403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810</v>
      </c>
      <c r="E32" s="401">
        <v>879</v>
      </c>
      <c r="F32" s="402">
        <v>878</v>
      </c>
      <c r="G32" s="342">
        <v>1757</v>
      </c>
      <c r="H32" s="328" t="s">
        <v>6</v>
      </c>
      <c r="I32" s="329"/>
      <c r="J32" s="329"/>
      <c r="K32" s="408">
        <v>768</v>
      </c>
      <c r="L32" s="330">
        <v>871</v>
      </c>
      <c r="M32" s="408">
        <v>861</v>
      </c>
      <c r="N32" s="345">
        <v>1732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629</v>
      </c>
      <c r="E33" s="405">
        <v>681</v>
      </c>
      <c r="F33" s="406">
        <v>611</v>
      </c>
      <c r="G33" s="342">
        <v>1292</v>
      </c>
      <c r="H33" s="505" t="s">
        <v>243</v>
      </c>
      <c r="I33" s="296">
        <v>90</v>
      </c>
      <c r="J33" s="302" t="s">
        <v>142</v>
      </c>
      <c r="K33" s="398">
        <v>240</v>
      </c>
      <c r="L33" s="396">
        <v>256</v>
      </c>
      <c r="M33" s="397">
        <v>264</v>
      </c>
      <c r="N33" s="456">
        <v>520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3558</v>
      </c>
      <c r="E34" s="330">
        <v>3950</v>
      </c>
      <c r="F34" s="408">
        <v>3756</v>
      </c>
      <c r="G34" s="345">
        <v>7706</v>
      </c>
      <c r="H34" s="506"/>
      <c r="I34" s="308">
        <v>91</v>
      </c>
      <c r="J34" s="314" t="s">
        <v>143</v>
      </c>
      <c r="K34" s="403">
        <v>421</v>
      </c>
      <c r="L34" s="401">
        <v>420</v>
      </c>
      <c r="M34" s="402">
        <v>463</v>
      </c>
      <c r="N34" s="457">
        <v>883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490</v>
      </c>
      <c r="E35" s="396">
        <v>554</v>
      </c>
      <c r="F35" s="397">
        <v>555</v>
      </c>
      <c r="G35" s="318">
        <v>1109</v>
      </c>
      <c r="H35" s="507"/>
      <c r="I35" s="324">
        <v>92</v>
      </c>
      <c r="J35" s="325" t="s">
        <v>145</v>
      </c>
      <c r="K35" s="404">
        <v>260</v>
      </c>
      <c r="L35" s="405">
        <v>260</v>
      </c>
      <c r="M35" s="406">
        <v>282</v>
      </c>
      <c r="N35" s="458">
        <v>542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481</v>
      </c>
      <c r="E36" s="401">
        <v>642</v>
      </c>
      <c r="F36" s="402">
        <v>643</v>
      </c>
      <c r="G36" s="318">
        <v>1285</v>
      </c>
      <c r="H36" s="328" t="s">
        <v>6</v>
      </c>
      <c r="I36" s="330"/>
      <c r="J36" s="330"/>
      <c r="K36" s="408">
        <v>921</v>
      </c>
      <c r="L36" s="330">
        <v>936</v>
      </c>
      <c r="M36" s="413">
        <v>1009</v>
      </c>
      <c r="N36" s="345">
        <v>1945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208</v>
      </c>
      <c r="E37" s="401">
        <v>241</v>
      </c>
      <c r="F37" s="402">
        <v>251</v>
      </c>
      <c r="G37" s="318">
        <v>492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38</v>
      </c>
      <c r="E38" s="401">
        <v>46</v>
      </c>
      <c r="F38" s="402">
        <v>47</v>
      </c>
      <c r="G38" s="318">
        <v>93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141</v>
      </c>
      <c r="E39" s="401">
        <v>93</v>
      </c>
      <c r="F39" s="402">
        <v>138</v>
      </c>
      <c r="G39" s="318">
        <v>231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152</v>
      </c>
      <c r="E40" s="405">
        <v>188</v>
      </c>
      <c r="F40" s="406">
        <v>207</v>
      </c>
      <c r="G40" s="364">
        <v>395</v>
      </c>
      <c r="H40" s="72" t="s">
        <v>210</v>
      </c>
      <c r="I40" s="73"/>
      <c r="J40" s="74"/>
      <c r="K40" s="365">
        <v>29392</v>
      </c>
      <c r="L40" s="365">
        <v>32531</v>
      </c>
      <c r="M40" s="365">
        <v>32417</v>
      </c>
      <c r="N40" s="460">
        <v>64948</v>
      </c>
      <c r="O40" s="468" t="s">
        <v>232</v>
      </c>
      <c r="P40" s="365">
        <v>29138</v>
      </c>
      <c r="Q40" s="365">
        <v>32781</v>
      </c>
      <c r="R40" s="365">
        <v>32565</v>
      </c>
      <c r="S40" s="460">
        <v>65346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1510</v>
      </c>
      <c r="E41" s="330">
        <v>1764</v>
      </c>
      <c r="F41" s="408">
        <v>1841</v>
      </c>
      <c r="G41" s="345">
        <v>3605</v>
      </c>
      <c r="H41" s="508" t="s">
        <v>74</v>
      </c>
      <c r="I41" s="509"/>
      <c r="J41" s="510"/>
      <c r="K41" s="367">
        <v>29371</v>
      </c>
      <c r="L41" s="367">
        <v>32525</v>
      </c>
      <c r="M41" s="367">
        <v>32437</v>
      </c>
      <c r="N41" s="461">
        <v>64962</v>
      </c>
      <c r="O41" s="469" t="s">
        <v>233</v>
      </c>
      <c r="P41" s="427">
        <v>254</v>
      </c>
      <c r="Q41" s="427">
        <v>-250</v>
      </c>
      <c r="R41" s="427">
        <v>-148</v>
      </c>
      <c r="S41" s="428">
        <v>-398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1912</v>
      </c>
      <c r="E42" s="396">
        <v>1983</v>
      </c>
      <c r="F42" s="397">
        <v>1961</v>
      </c>
      <c r="G42" s="300">
        <v>3944</v>
      </c>
      <c r="H42" s="511" t="s">
        <v>77</v>
      </c>
      <c r="I42" s="512"/>
      <c r="J42" s="513"/>
      <c r="K42" s="371">
        <v>21</v>
      </c>
      <c r="L42" s="371">
        <v>6</v>
      </c>
      <c r="M42" s="372">
        <v>-20</v>
      </c>
      <c r="N42" s="462">
        <v>-14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1043</v>
      </c>
      <c r="E43" s="401">
        <v>1243</v>
      </c>
      <c r="F43" s="402">
        <v>1271</v>
      </c>
      <c r="G43" s="318">
        <v>2514</v>
      </c>
      <c r="H43" s="168" t="s">
        <v>241</v>
      </c>
      <c r="I43" s="167"/>
      <c r="J43" s="167"/>
      <c r="K43" s="430">
        <v>1240</v>
      </c>
      <c r="L43" s="431">
        <v>756</v>
      </c>
      <c r="M43" s="432">
        <v>757</v>
      </c>
      <c r="N43" s="463">
        <v>1513</v>
      </c>
      <c r="O43" s="471" t="s">
        <v>232</v>
      </c>
      <c r="P43" s="375">
        <v>1211</v>
      </c>
      <c r="Q43" s="375">
        <v>744</v>
      </c>
      <c r="R43" s="378">
        <v>746</v>
      </c>
      <c r="S43" s="443">
        <v>1490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695</v>
      </c>
      <c r="E44" s="401">
        <v>742</v>
      </c>
      <c r="F44" s="402">
        <v>708</v>
      </c>
      <c r="G44" s="318">
        <v>1450</v>
      </c>
      <c r="H44" s="492" t="s">
        <v>211</v>
      </c>
      <c r="I44" s="493"/>
      <c r="J44" s="494"/>
      <c r="K44" s="374">
        <v>1242</v>
      </c>
      <c r="L44" s="375">
        <v>759</v>
      </c>
      <c r="M44" s="376">
        <v>753</v>
      </c>
      <c r="N44" s="464">
        <v>1512</v>
      </c>
      <c r="O44" s="472" t="s">
        <v>233</v>
      </c>
      <c r="P44" s="380">
        <v>29</v>
      </c>
      <c r="Q44" s="380">
        <v>12</v>
      </c>
      <c r="R44" s="380">
        <v>11</v>
      </c>
      <c r="S44" s="381">
        <v>23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2867</v>
      </c>
      <c r="E45" s="405">
        <v>2947</v>
      </c>
      <c r="F45" s="406">
        <v>2677</v>
      </c>
      <c r="G45" s="364">
        <v>5624</v>
      </c>
      <c r="H45" s="495" t="s">
        <v>212</v>
      </c>
      <c r="I45" s="496"/>
      <c r="J45" s="497"/>
      <c r="K45" s="382">
        <v>-2</v>
      </c>
      <c r="L45" s="382">
        <v>-3</v>
      </c>
      <c r="M45" s="383">
        <v>4</v>
      </c>
      <c r="N45" s="465">
        <v>1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6517</v>
      </c>
      <c r="E46" s="330">
        <v>6915</v>
      </c>
      <c r="F46" s="408">
        <v>6617</v>
      </c>
      <c r="G46" s="345">
        <v>13532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H46:N46"/>
    <mergeCell ref="A47:N47"/>
    <mergeCell ref="A1:N1"/>
    <mergeCell ref="L2:N2"/>
    <mergeCell ref="P19:R19"/>
    <mergeCell ref="H33:H35"/>
    <mergeCell ref="H41:J41"/>
    <mergeCell ref="H42:J42"/>
    <mergeCell ref="H44:J44"/>
    <mergeCell ref="H45:J45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B0E58-6D1A-4B3D-8757-CF8EC60F06FD}">
  <sheetPr>
    <pageSetUpPr fitToPage="1"/>
  </sheetPr>
  <dimension ref="A1:U81"/>
  <sheetViews>
    <sheetView topLeftCell="A21" zoomScaleNormal="100" workbookViewId="0">
      <selection sqref="A1:N1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45901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131</v>
      </c>
      <c r="E4" s="396">
        <v>113</v>
      </c>
      <c r="F4" s="397">
        <v>115</v>
      </c>
      <c r="G4" s="300">
        <v>228</v>
      </c>
      <c r="H4" s="301"/>
      <c r="I4" s="296">
        <v>55</v>
      </c>
      <c r="J4" s="302" t="s">
        <v>121</v>
      </c>
      <c r="K4" s="398">
        <v>578</v>
      </c>
      <c r="L4" s="396">
        <v>609</v>
      </c>
      <c r="M4" s="397">
        <v>588</v>
      </c>
      <c r="N4" s="300">
        <v>1197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325</v>
      </c>
      <c r="E5" s="401">
        <v>361</v>
      </c>
      <c r="F5" s="402">
        <v>376</v>
      </c>
      <c r="G5" s="312">
        <v>737</v>
      </c>
      <c r="H5" s="313" t="s">
        <v>10</v>
      </c>
      <c r="I5" s="308">
        <v>56</v>
      </c>
      <c r="J5" s="314" t="s">
        <v>123</v>
      </c>
      <c r="K5" s="403">
        <v>574</v>
      </c>
      <c r="L5" s="401">
        <v>578</v>
      </c>
      <c r="M5" s="402">
        <v>592</v>
      </c>
      <c r="N5" s="318">
        <v>1170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363</v>
      </c>
      <c r="E6" s="401">
        <v>399</v>
      </c>
      <c r="F6" s="402">
        <v>403</v>
      </c>
      <c r="G6" s="318">
        <v>802</v>
      </c>
      <c r="H6" s="313"/>
      <c r="I6" s="308">
        <v>57</v>
      </c>
      <c r="J6" s="314" t="s">
        <v>125</v>
      </c>
      <c r="K6" s="403">
        <v>1040</v>
      </c>
      <c r="L6" s="401">
        <v>1079</v>
      </c>
      <c r="M6" s="402">
        <v>1068</v>
      </c>
      <c r="N6" s="318">
        <v>2147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210</v>
      </c>
      <c r="E7" s="401">
        <v>221</v>
      </c>
      <c r="F7" s="402">
        <v>258</v>
      </c>
      <c r="G7" s="312">
        <v>479</v>
      </c>
      <c r="H7" s="313" t="s">
        <v>14</v>
      </c>
      <c r="I7" s="308">
        <v>58</v>
      </c>
      <c r="J7" s="314" t="s">
        <v>127</v>
      </c>
      <c r="K7" s="403">
        <v>939</v>
      </c>
      <c r="L7" s="401">
        <v>1037</v>
      </c>
      <c r="M7" s="402">
        <v>961</v>
      </c>
      <c r="N7" s="318">
        <v>1998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597</v>
      </c>
      <c r="E8" s="401">
        <v>670</v>
      </c>
      <c r="F8" s="402">
        <v>656</v>
      </c>
      <c r="G8" s="318">
        <v>1326</v>
      </c>
      <c r="H8" s="323"/>
      <c r="I8" s="324">
        <v>59</v>
      </c>
      <c r="J8" s="325" t="s">
        <v>129</v>
      </c>
      <c r="K8" s="404">
        <v>1226</v>
      </c>
      <c r="L8" s="405">
        <v>1350</v>
      </c>
      <c r="M8" s="406">
        <v>1403</v>
      </c>
      <c r="N8" s="364">
        <v>2753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400</v>
      </c>
      <c r="E9" s="401">
        <v>413</v>
      </c>
      <c r="F9" s="402">
        <v>445</v>
      </c>
      <c r="G9" s="312">
        <v>858</v>
      </c>
      <c r="H9" s="328" t="s">
        <v>6</v>
      </c>
      <c r="I9" s="329"/>
      <c r="J9" s="329"/>
      <c r="K9" s="408">
        <v>4357</v>
      </c>
      <c r="L9" s="330">
        <v>4653</v>
      </c>
      <c r="M9" s="408">
        <v>4612</v>
      </c>
      <c r="N9" s="345">
        <v>9265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283</v>
      </c>
      <c r="E10" s="401">
        <v>260</v>
      </c>
      <c r="F10" s="402">
        <v>271</v>
      </c>
      <c r="G10" s="318">
        <v>531</v>
      </c>
      <c r="H10" s="301"/>
      <c r="I10" s="296">
        <v>60</v>
      </c>
      <c r="J10" s="302" t="s">
        <v>18</v>
      </c>
      <c r="K10" s="398">
        <v>182</v>
      </c>
      <c r="L10" s="396">
        <v>252</v>
      </c>
      <c r="M10" s="397">
        <v>245</v>
      </c>
      <c r="N10" s="300">
        <v>497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208</v>
      </c>
      <c r="E11" s="401">
        <v>168</v>
      </c>
      <c r="F11" s="402">
        <v>196</v>
      </c>
      <c r="G11" s="318">
        <v>364</v>
      </c>
      <c r="H11" s="313" t="s">
        <v>19</v>
      </c>
      <c r="I11" s="308">
        <v>61</v>
      </c>
      <c r="J11" s="314" t="s">
        <v>20</v>
      </c>
      <c r="K11" s="403">
        <v>153</v>
      </c>
      <c r="L11" s="401">
        <v>182</v>
      </c>
      <c r="M11" s="402">
        <v>183</v>
      </c>
      <c r="N11" s="318">
        <v>365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1944</v>
      </c>
      <c r="E12" s="401">
        <v>2154</v>
      </c>
      <c r="F12" s="402">
        <v>2111</v>
      </c>
      <c r="G12" s="334">
        <v>4265</v>
      </c>
      <c r="H12" s="313"/>
      <c r="I12" s="308">
        <v>62</v>
      </c>
      <c r="J12" s="314" t="s">
        <v>22</v>
      </c>
      <c r="K12" s="403">
        <v>314</v>
      </c>
      <c r="L12" s="401">
        <v>394</v>
      </c>
      <c r="M12" s="402">
        <v>399</v>
      </c>
      <c r="N12" s="318">
        <v>793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219</v>
      </c>
      <c r="E13" s="405">
        <v>243</v>
      </c>
      <c r="F13" s="406">
        <v>264</v>
      </c>
      <c r="G13" s="334">
        <v>507</v>
      </c>
      <c r="H13" s="313"/>
      <c r="I13" s="308">
        <v>63</v>
      </c>
      <c r="J13" s="314" t="s">
        <v>24</v>
      </c>
      <c r="K13" s="403">
        <v>516</v>
      </c>
      <c r="L13" s="401">
        <v>656</v>
      </c>
      <c r="M13" s="402">
        <v>665</v>
      </c>
      <c r="N13" s="318">
        <v>1321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4680</v>
      </c>
      <c r="E14" s="330">
        <v>5002</v>
      </c>
      <c r="F14" s="413">
        <v>5095</v>
      </c>
      <c r="G14" s="340">
        <v>10097</v>
      </c>
      <c r="H14" s="313" t="s">
        <v>25</v>
      </c>
      <c r="I14" s="308">
        <v>64</v>
      </c>
      <c r="J14" s="314" t="s">
        <v>26</v>
      </c>
      <c r="K14" s="403">
        <v>227</v>
      </c>
      <c r="L14" s="401">
        <v>310</v>
      </c>
      <c r="M14" s="402">
        <v>306</v>
      </c>
      <c r="N14" s="318">
        <v>616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103</v>
      </c>
      <c r="E15" s="396">
        <v>118</v>
      </c>
      <c r="F15" s="397">
        <v>116</v>
      </c>
      <c r="G15" s="341">
        <v>234</v>
      </c>
      <c r="H15" s="313"/>
      <c r="I15" s="308">
        <v>65</v>
      </c>
      <c r="J15" s="314" t="s">
        <v>28</v>
      </c>
      <c r="K15" s="403">
        <v>271</v>
      </c>
      <c r="L15" s="401">
        <v>329</v>
      </c>
      <c r="M15" s="402">
        <v>359</v>
      </c>
      <c r="N15" s="318">
        <v>688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162</v>
      </c>
      <c r="E16" s="401">
        <v>186</v>
      </c>
      <c r="F16" s="402">
        <v>198</v>
      </c>
      <c r="G16" s="342">
        <v>384</v>
      </c>
      <c r="H16" s="323"/>
      <c r="I16" s="324">
        <v>66</v>
      </c>
      <c r="J16" s="325" t="s">
        <v>30</v>
      </c>
      <c r="K16" s="404">
        <v>136</v>
      </c>
      <c r="L16" s="405">
        <v>140</v>
      </c>
      <c r="M16" s="406">
        <v>142</v>
      </c>
      <c r="N16" s="318">
        <v>282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80</v>
      </c>
      <c r="E17" s="401">
        <v>107</v>
      </c>
      <c r="F17" s="402">
        <v>93</v>
      </c>
      <c r="G17" s="342">
        <v>200</v>
      </c>
      <c r="H17" s="328" t="s">
        <v>6</v>
      </c>
      <c r="I17" s="329"/>
      <c r="J17" s="329"/>
      <c r="K17" s="408">
        <v>1799</v>
      </c>
      <c r="L17" s="330">
        <v>2263</v>
      </c>
      <c r="M17" s="408">
        <v>2299</v>
      </c>
      <c r="N17" s="345">
        <v>4562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214</v>
      </c>
      <c r="E18" s="401">
        <v>272</v>
      </c>
      <c r="F18" s="402">
        <v>292</v>
      </c>
      <c r="G18" s="342">
        <v>564</v>
      </c>
      <c r="H18" s="301"/>
      <c r="I18" s="296">
        <v>70</v>
      </c>
      <c r="J18" s="302" t="s">
        <v>35</v>
      </c>
      <c r="K18" s="398">
        <v>845</v>
      </c>
      <c r="L18" s="396">
        <v>890</v>
      </c>
      <c r="M18" s="397">
        <v>889</v>
      </c>
      <c r="N18" s="300">
        <v>1779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82</v>
      </c>
      <c r="E19" s="401">
        <v>107</v>
      </c>
      <c r="F19" s="402">
        <v>120</v>
      </c>
      <c r="G19" s="342">
        <v>227</v>
      </c>
      <c r="H19" s="313"/>
      <c r="I19" s="308">
        <v>72</v>
      </c>
      <c r="J19" s="314" t="s">
        <v>40</v>
      </c>
      <c r="K19" s="403">
        <v>320</v>
      </c>
      <c r="L19" s="401">
        <v>437</v>
      </c>
      <c r="M19" s="402">
        <v>399</v>
      </c>
      <c r="N19" s="334">
        <v>836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208</v>
      </c>
      <c r="E20" s="401">
        <v>255</v>
      </c>
      <c r="F20" s="402">
        <v>267</v>
      </c>
      <c r="G20" s="342">
        <v>522</v>
      </c>
      <c r="H20" s="313" t="s">
        <v>42</v>
      </c>
      <c r="I20" s="308">
        <v>73</v>
      </c>
      <c r="J20" s="314" t="s">
        <v>43</v>
      </c>
      <c r="K20" s="403">
        <v>235</v>
      </c>
      <c r="L20" s="401">
        <v>262</v>
      </c>
      <c r="M20" s="402">
        <v>283</v>
      </c>
      <c r="N20" s="318">
        <v>545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379</v>
      </c>
      <c r="E21" s="401">
        <v>441</v>
      </c>
      <c r="F21" s="402">
        <v>469</v>
      </c>
      <c r="G21" s="342">
        <v>910</v>
      </c>
      <c r="H21" s="313" t="s">
        <v>146</v>
      </c>
      <c r="I21" s="308">
        <v>74</v>
      </c>
      <c r="J21" s="314" t="s">
        <v>46</v>
      </c>
      <c r="K21" s="403">
        <v>266</v>
      </c>
      <c r="L21" s="401">
        <v>334</v>
      </c>
      <c r="M21" s="402">
        <v>368</v>
      </c>
      <c r="N21" s="318">
        <v>702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161</v>
      </c>
      <c r="E22" s="401">
        <v>191</v>
      </c>
      <c r="F22" s="402">
        <v>215</v>
      </c>
      <c r="G22" s="342">
        <v>406</v>
      </c>
      <c r="H22" s="313"/>
      <c r="I22" s="308">
        <v>75</v>
      </c>
      <c r="J22" s="314" t="s">
        <v>48</v>
      </c>
      <c r="K22" s="403">
        <v>342</v>
      </c>
      <c r="L22" s="401">
        <v>396</v>
      </c>
      <c r="M22" s="402">
        <v>418</v>
      </c>
      <c r="N22" s="318">
        <v>814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221</v>
      </c>
      <c r="E23" s="401">
        <v>236</v>
      </c>
      <c r="F23" s="402">
        <v>246</v>
      </c>
      <c r="G23" s="342">
        <v>482</v>
      </c>
      <c r="H23" s="313" t="s">
        <v>50</v>
      </c>
      <c r="I23" s="308">
        <v>76</v>
      </c>
      <c r="J23" s="314" t="s">
        <v>51</v>
      </c>
      <c r="K23" s="403">
        <v>155</v>
      </c>
      <c r="L23" s="401">
        <v>177</v>
      </c>
      <c r="M23" s="402">
        <v>178</v>
      </c>
      <c r="N23" s="318">
        <v>355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948</v>
      </c>
      <c r="E24" s="401">
        <v>1168</v>
      </c>
      <c r="F24" s="402">
        <v>1165</v>
      </c>
      <c r="G24" s="342">
        <v>2333</v>
      </c>
      <c r="H24" s="313" t="s">
        <v>146</v>
      </c>
      <c r="I24" s="308">
        <v>77</v>
      </c>
      <c r="J24" s="314" t="s">
        <v>53</v>
      </c>
      <c r="K24" s="403">
        <v>44</v>
      </c>
      <c r="L24" s="401">
        <v>59</v>
      </c>
      <c r="M24" s="402">
        <v>55</v>
      </c>
      <c r="N24" s="318">
        <v>114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29</v>
      </c>
      <c r="F25" s="402">
        <v>50</v>
      </c>
      <c r="G25" s="342">
        <v>79</v>
      </c>
      <c r="H25" s="313"/>
      <c r="I25" s="308">
        <v>78</v>
      </c>
      <c r="J25" s="314" t="s">
        <v>55</v>
      </c>
      <c r="K25" s="404">
        <v>63</v>
      </c>
      <c r="L25" s="405">
        <v>44</v>
      </c>
      <c r="M25" s="406">
        <v>54</v>
      </c>
      <c r="N25" s="318">
        <v>98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141</v>
      </c>
      <c r="E26" s="401">
        <v>153</v>
      </c>
      <c r="F26" s="402">
        <v>157</v>
      </c>
      <c r="G26" s="342">
        <v>310</v>
      </c>
      <c r="H26" s="328" t="s">
        <v>6</v>
      </c>
      <c r="I26" s="329"/>
      <c r="J26" s="329"/>
      <c r="K26" s="408">
        <v>2270</v>
      </c>
      <c r="L26" s="330">
        <v>2599</v>
      </c>
      <c r="M26" s="408">
        <v>2644</v>
      </c>
      <c r="N26" s="345">
        <v>5243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236</v>
      </c>
      <c r="E27" s="405">
        <v>298</v>
      </c>
      <c r="F27" s="406">
        <v>300</v>
      </c>
      <c r="G27" s="344">
        <v>598</v>
      </c>
      <c r="H27" s="301"/>
      <c r="I27" s="296">
        <v>80</v>
      </c>
      <c r="J27" s="302" t="s">
        <v>58</v>
      </c>
      <c r="K27" s="398">
        <v>149</v>
      </c>
      <c r="L27" s="396">
        <v>176</v>
      </c>
      <c r="M27" s="397">
        <v>184</v>
      </c>
      <c r="N27" s="318">
        <v>360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2992</v>
      </c>
      <c r="E28" s="330">
        <v>3561</v>
      </c>
      <c r="F28" s="408">
        <v>3688</v>
      </c>
      <c r="G28" s="345">
        <v>7249</v>
      </c>
      <c r="H28" s="313" t="s">
        <v>61</v>
      </c>
      <c r="I28" s="308">
        <v>81</v>
      </c>
      <c r="J28" s="314" t="s">
        <v>62</v>
      </c>
      <c r="K28" s="403">
        <v>89</v>
      </c>
      <c r="L28" s="401">
        <v>108</v>
      </c>
      <c r="M28" s="402">
        <v>98</v>
      </c>
      <c r="N28" s="318">
        <v>206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426</v>
      </c>
      <c r="E29" s="396">
        <v>500</v>
      </c>
      <c r="F29" s="397">
        <v>460</v>
      </c>
      <c r="G29" s="341">
        <v>960</v>
      </c>
      <c r="H29" s="313" t="s">
        <v>64</v>
      </c>
      <c r="I29" s="308">
        <v>82</v>
      </c>
      <c r="J29" s="314" t="s">
        <v>65</v>
      </c>
      <c r="K29" s="403">
        <v>215</v>
      </c>
      <c r="L29" s="401">
        <v>256</v>
      </c>
      <c r="M29" s="402">
        <v>276</v>
      </c>
      <c r="N29" s="318">
        <v>532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810</v>
      </c>
      <c r="E30" s="401">
        <v>888</v>
      </c>
      <c r="F30" s="402">
        <v>827</v>
      </c>
      <c r="G30" s="342">
        <v>1715</v>
      </c>
      <c r="H30" s="313" t="s">
        <v>67</v>
      </c>
      <c r="I30" s="308">
        <v>83</v>
      </c>
      <c r="J30" s="314" t="s">
        <v>68</v>
      </c>
      <c r="K30" s="403">
        <v>110</v>
      </c>
      <c r="L30" s="401">
        <v>116</v>
      </c>
      <c r="M30" s="402">
        <v>120</v>
      </c>
      <c r="N30" s="318">
        <v>236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870</v>
      </c>
      <c r="E31" s="401">
        <v>989</v>
      </c>
      <c r="F31" s="402">
        <v>978</v>
      </c>
      <c r="G31" s="342">
        <v>1967</v>
      </c>
      <c r="H31" s="323"/>
      <c r="I31" s="324">
        <v>84</v>
      </c>
      <c r="J31" s="325" t="s">
        <v>70</v>
      </c>
      <c r="K31" s="404">
        <v>205</v>
      </c>
      <c r="L31" s="405">
        <v>216</v>
      </c>
      <c r="M31" s="406">
        <v>187</v>
      </c>
      <c r="N31" s="364">
        <v>403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807</v>
      </c>
      <c r="E32" s="401">
        <v>876</v>
      </c>
      <c r="F32" s="402">
        <v>879</v>
      </c>
      <c r="G32" s="342">
        <v>1755</v>
      </c>
      <c r="H32" s="328" t="s">
        <v>6</v>
      </c>
      <c r="I32" s="329"/>
      <c r="J32" s="329"/>
      <c r="K32" s="408">
        <v>768</v>
      </c>
      <c r="L32" s="330">
        <v>872</v>
      </c>
      <c r="M32" s="408">
        <v>865</v>
      </c>
      <c r="N32" s="345">
        <v>1737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627</v>
      </c>
      <c r="E33" s="405">
        <v>681</v>
      </c>
      <c r="F33" s="406">
        <v>612</v>
      </c>
      <c r="G33" s="342">
        <v>1293</v>
      </c>
      <c r="H33" s="505" t="s">
        <v>243</v>
      </c>
      <c r="I33" s="296">
        <v>90</v>
      </c>
      <c r="J33" s="302" t="s">
        <v>142</v>
      </c>
      <c r="K33" s="398">
        <v>241</v>
      </c>
      <c r="L33" s="396">
        <v>257</v>
      </c>
      <c r="M33" s="397">
        <v>266</v>
      </c>
      <c r="N33" s="456">
        <v>523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3540</v>
      </c>
      <c r="E34" s="330">
        <v>3934</v>
      </c>
      <c r="F34" s="408">
        <v>3756</v>
      </c>
      <c r="G34" s="345">
        <v>7690</v>
      </c>
      <c r="H34" s="506"/>
      <c r="I34" s="308">
        <v>91</v>
      </c>
      <c r="J34" s="314" t="s">
        <v>143</v>
      </c>
      <c r="K34" s="403">
        <v>421</v>
      </c>
      <c r="L34" s="401">
        <v>420</v>
      </c>
      <c r="M34" s="402">
        <v>464</v>
      </c>
      <c r="N34" s="457">
        <v>884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489</v>
      </c>
      <c r="E35" s="396">
        <v>556</v>
      </c>
      <c r="F35" s="397">
        <v>555</v>
      </c>
      <c r="G35" s="318">
        <v>1111</v>
      </c>
      <c r="H35" s="507"/>
      <c r="I35" s="324">
        <v>92</v>
      </c>
      <c r="J35" s="325" t="s">
        <v>145</v>
      </c>
      <c r="K35" s="404">
        <v>260</v>
      </c>
      <c r="L35" s="405">
        <v>260</v>
      </c>
      <c r="M35" s="406">
        <v>284</v>
      </c>
      <c r="N35" s="458">
        <v>544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483</v>
      </c>
      <c r="E36" s="401">
        <v>645</v>
      </c>
      <c r="F36" s="402">
        <v>644</v>
      </c>
      <c r="G36" s="318">
        <v>1289</v>
      </c>
      <c r="H36" s="328" t="s">
        <v>6</v>
      </c>
      <c r="I36" s="330"/>
      <c r="J36" s="330"/>
      <c r="K36" s="408">
        <v>922</v>
      </c>
      <c r="L36" s="330">
        <v>937</v>
      </c>
      <c r="M36" s="413">
        <v>1014</v>
      </c>
      <c r="N36" s="345">
        <v>1951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207</v>
      </c>
      <c r="E37" s="401">
        <v>240</v>
      </c>
      <c r="F37" s="402">
        <v>251</v>
      </c>
      <c r="G37" s="318">
        <v>491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37</v>
      </c>
      <c r="E38" s="401">
        <v>48</v>
      </c>
      <c r="F38" s="402">
        <v>47</v>
      </c>
      <c r="G38" s="318">
        <v>95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139</v>
      </c>
      <c r="E39" s="401">
        <v>91</v>
      </c>
      <c r="F39" s="402">
        <v>136</v>
      </c>
      <c r="G39" s="318">
        <v>227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67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152</v>
      </c>
      <c r="E40" s="405">
        <v>188</v>
      </c>
      <c r="F40" s="406">
        <v>207</v>
      </c>
      <c r="G40" s="364">
        <v>395</v>
      </c>
      <c r="H40" s="72" t="s">
        <v>210</v>
      </c>
      <c r="I40" s="73"/>
      <c r="J40" s="74"/>
      <c r="K40" s="365">
        <v>29371</v>
      </c>
      <c r="L40" s="365">
        <v>32525</v>
      </c>
      <c r="M40" s="365">
        <v>32437</v>
      </c>
      <c r="N40" s="460">
        <v>64962</v>
      </c>
      <c r="O40" s="468" t="s">
        <v>232</v>
      </c>
      <c r="P40" s="365">
        <v>29147</v>
      </c>
      <c r="Q40" s="365">
        <v>32797</v>
      </c>
      <c r="R40" s="365">
        <v>32595</v>
      </c>
      <c r="S40" s="460">
        <v>65392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1507</v>
      </c>
      <c r="E41" s="330">
        <v>1768</v>
      </c>
      <c r="F41" s="408">
        <v>1840</v>
      </c>
      <c r="G41" s="345">
        <v>3608</v>
      </c>
      <c r="H41" s="508" t="s">
        <v>74</v>
      </c>
      <c r="I41" s="509"/>
      <c r="J41" s="510"/>
      <c r="K41" s="367">
        <v>29328</v>
      </c>
      <c r="L41" s="367">
        <v>32526</v>
      </c>
      <c r="M41" s="367">
        <v>32428</v>
      </c>
      <c r="N41" s="461">
        <v>64954</v>
      </c>
      <c r="O41" s="469" t="s">
        <v>233</v>
      </c>
      <c r="P41" s="427">
        <f>K40-P40</f>
        <v>224</v>
      </c>
      <c r="Q41" s="427">
        <f>L40-Q40</f>
        <v>-272</v>
      </c>
      <c r="R41" s="427">
        <f>M40-R40</f>
        <v>-158</v>
      </c>
      <c r="S41" s="428">
        <f>N40-S40</f>
        <v>-430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1913</v>
      </c>
      <c r="E42" s="396">
        <v>1985</v>
      </c>
      <c r="F42" s="397">
        <v>1959</v>
      </c>
      <c r="G42" s="300">
        <v>3944</v>
      </c>
      <c r="H42" s="511" t="s">
        <v>77</v>
      </c>
      <c r="I42" s="512"/>
      <c r="J42" s="513"/>
      <c r="K42" s="371">
        <v>43</v>
      </c>
      <c r="L42" s="371">
        <v>-1</v>
      </c>
      <c r="M42" s="372">
        <v>9</v>
      </c>
      <c r="N42" s="462">
        <v>8</v>
      </c>
      <c r="O42" s="470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1047</v>
      </c>
      <c r="E43" s="401">
        <v>1247</v>
      </c>
      <c r="F43" s="402">
        <v>1275</v>
      </c>
      <c r="G43" s="318">
        <v>2522</v>
      </c>
      <c r="H43" s="168" t="s">
        <v>241</v>
      </c>
      <c r="I43" s="167"/>
      <c r="J43" s="167"/>
      <c r="K43" s="430">
        <v>1242</v>
      </c>
      <c r="L43" s="431">
        <v>759</v>
      </c>
      <c r="M43" s="432">
        <v>753</v>
      </c>
      <c r="N43" s="463">
        <v>1512</v>
      </c>
      <c r="O43" s="471" t="s">
        <v>232</v>
      </c>
      <c r="P43" s="375">
        <v>1212</v>
      </c>
      <c r="Q43" s="375">
        <v>748</v>
      </c>
      <c r="R43" s="378">
        <v>743</v>
      </c>
      <c r="S43" s="443">
        <v>1491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696</v>
      </c>
      <c r="E44" s="401">
        <v>740</v>
      </c>
      <c r="F44" s="402">
        <v>713</v>
      </c>
      <c r="G44" s="318">
        <v>1453</v>
      </c>
      <c r="H44" s="492" t="s">
        <v>211</v>
      </c>
      <c r="I44" s="493"/>
      <c r="J44" s="494"/>
      <c r="K44" s="374">
        <v>1231</v>
      </c>
      <c r="L44" s="375">
        <v>749</v>
      </c>
      <c r="M44" s="376">
        <v>745</v>
      </c>
      <c r="N44" s="464">
        <v>1494</v>
      </c>
      <c r="O44" s="472" t="s">
        <v>233</v>
      </c>
      <c r="P44" s="380">
        <f>K43-P43</f>
        <v>30</v>
      </c>
      <c r="Q44" s="380">
        <f>L43-Q43</f>
        <v>11</v>
      </c>
      <c r="R44" s="380">
        <f>M43-R43</f>
        <v>10</v>
      </c>
      <c r="S44" s="381">
        <f>N43-S43</f>
        <v>21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2880</v>
      </c>
      <c r="E45" s="405">
        <v>2964</v>
      </c>
      <c r="F45" s="406">
        <v>2677</v>
      </c>
      <c r="G45" s="364">
        <v>5641</v>
      </c>
      <c r="H45" s="495" t="s">
        <v>212</v>
      </c>
      <c r="I45" s="496"/>
      <c r="J45" s="497"/>
      <c r="K45" s="382">
        <v>11</v>
      </c>
      <c r="L45" s="382">
        <v>10</v>
      </c>
      <c r="M45" s="383">
        <v>8</v>
      </c>
      <c r="N45" s="465">
        <v>18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6536</v>
      </c>
      <c r="E46" s="330">
        <v>6936</v>
      </c>
      <c r="F46" s="408">
        <v>6624</v>
      </c>
      <c r="G46" s="345">
        <v>13560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H46:N46"/>
    <mergeCell ref="A47:N47"/>
    <mergeCell ref="A1:N1"/>
    <mergeCell ref="L2:N2"/>
    <mergeCell ref="P19:R19"/>
    <mergeCell ref="H33:H35"/>
    <mergeCell ref="H41:J41"/>
    <mergeCell ref="H42:J42"/>
    <mergeCell ref="H44:J44"/>
    <mergeCell ref="H45:J45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454BF-2EB8-4BD3-B442-5F28E06B520D}">
  <sheetPr>
    <pageSetUpPr fitToPage="1"/>
  </sheetPr>
  <dimension ref="A1:U81"/>
  <sheetViews>
    <sheetView topLeftCell="A23" zoomScaleNormal="100" workbookViewId="0">
      <selection activeCell="M42" sqref="M42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45870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131</v>
      </c>
      <c r="E4" s="396">
        <v>113</v>
      </c>
      <c r="F4" s="397">
        <v>115</v>
      </c>
      <c r="G4" s="300">
        <v>228</v>
      </c>
      <c r="H4" s="301"/>
      <c r="I4" s="296">
        <v>55</v>
      </c>
      <c r="J4" s="302" t="s">
        <v>121</v>
      </c>
      <c r="K4" s="398">
        <v>580</v>
      </c>
      <c r="L4" s="396">
        <v>610</v>
      </c>
      <c r="M4" s="397">
        <v>591</v>
      </c>
      <c r="N4" s="300">
        <v>1201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324</v>
      </c>
      <c r="E5" s="401">
        <v>359</v>
      </c>
      <c r="F5" s="402">
        <v>381</v>
      </c>
      <c r="G5" s="312">
        <v>740</v>
      </c>
      <c r="H5" s="313" t="s">
        <v>10</v>
      </c>
      <c r="I5" s="308">
        <v>56</v>
      </c>
      <c r="J5" s="314" t="s">
        <v>123</v>
      </c>
      <c r="K5" s="403">
        <v>574</v>
      </c>
      <c r="L5" s="401">
        <v>579</v>
      </c>
      <c r="M5" s="402">
        <v>592</v>
      </c>
      <c r="N5" s="318">
        <v>1171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362</v>
      </c>
      <c r="E6" s="401">
        <v>402</v>
      </c>
      <c r="F6" s="402">
        <v>400</v>
      </c>
      <c r="G6" s="318">
        <v>802</v>
      </c>
      <c r="H6" s="313"/>
      <c r="I6" s="308">
        <v>57</v>
      </c>
      <c r="J6" s="314" t="s">
        <v>125</v>
      </c>
      <c r="K6" s="403">
        <v>1037</v>
      </c>
      <c r="L6" s="401">
        <v>1076</v>
      </c>
      <c r="M6" s="402">
        <v>1069</v>
      </c>
      <c r="N6" s="318">
        <v>2145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208</v>
      </c>
      <c r="E7" s="401">
        <v>219</v>
      </c>
      <c r="F7" s="402">
        <v>255</v>
      </c>
      <c r="G7" s="312">
        <v>474</v>
      </c>
      <c r="H7" s="313" t="s">
        <v>14</v>
      </c>
      <c r="I7" s="308">
        <v>58</v>
      </c>
      <c r="J7" s="314" t="s">
        <v>127</v>
      </c>
      <c r="K7" s="403">
        <v>937</v>
      </c>
      <c r="L7" s="401">
        <v>1039</v>
      </c>
      <c r="M7" s="402">
        <v>958</v>
      </c>
      <c r="N7" s="318">
        <v>1997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597</v>
      </c>
      <c r="E8" s="401">
        <v>669</v>
      </c>
      <c r="F8" s="402">
        <v>656</v>
      </c>
      <c r="G8" s="318">
        <v>1325</v>
      </c>
      <c r="H8" s="323"/>
      <c r="I8" s="324">
        <v>59</v>
      </c>
      <c r="J8" s="325" t="s">
        <v>129</v>
      </c>
      <c r="K8" s="404">
        <v>1219</v>
      </c>
      <c r="L8" s="405">
        <v>1349</v>
      </c>
      <c r="M8" s="406">
        <v>1396</v>
      </c>
      <c r="N8" s="364">
        <v>2745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400</v>
      </c>
      <c r="E9" s="401">
        <v>410</v>
      </c>
      <c r="F9" s="402">
        <v>446</v>
      </c>
      <c r="G9" s="312">
        <v>856</v>
      </c>
      <c r="H9" s="328" t="s">
        <v>6</v>
      </c>
      <c r="I9" s="329"/>
      <c r="J9" s="329"/>
      <c r="K9" s="408">
        <v>4347</v>
      </c>
      <c r="L9" s="330">
        <v>4653</v>
      </c>
      <c r="M9" s="408">
        <v>4606</v>
      </c>
      <c r="N9" s="345">
        <v>9259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285</v>
      </c>
      <c r="E10" s="401">
        <v>263</v>
      </c>
      <c r="F10" s="402">
        <v>271</v>
      </c>
      <c r="G10" s="318">
        <v>534</v>
      </c>
      <c r="H10" s="301"/>
      <c r="I10" s="296">
        <v>60</v>
      </c>
      <c r="J10" s="302" t="s">
        <v>18</v>
      </c>
      <c r="K10" s="398">
        <v>183</v>
      </c>
      <c r="L10" s="396">
        <v>256</v>
      </c>
      <c r="M10" s="397">
        <v>246</v>
      </c>
      <c r="N10" s="300">
        <v>502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207</v>
      </c>
      <c r="E11" s="401">
        <v>168</v>
      </c>
      <c r="F11" s="402">
        <v>195</v>
      </c>
      <c r="G11" s="318">
        <v>363</v>
      </c>
      <c r="H11" s="313" t="s">
        <v>19</v>
      </c>
      <c r="I11" s="308">
        <v>61</v>
      </c>
      <c r="J11" s="314" t="s">
        <v>20</v>
      </c>
      <c r="K11" s="403">
        <v>152</v>
      </c>
      <c r="L11" s="401">
        <v>182</v>
      </c>
      <c r="M11" s="402">
        <v>182</v>
      </c>
      <c r="N11" s="318">
        <v>364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1934</v>
      </c>
      <c r="E12" s="401">
        <v>2149</v>
      </c>
      <c r="F12" s="402">
        <v>2094</v>
      </c>
      <c r="G12" s="334">
        <v>4243</v>
      </c>
      <c r="H12" s="313"/>
      <c r="I12" s="308">
        <v>62</v>
      </c>
      <c r="J12" s="314" t="s">
        <v>22</v>
      </c>
      <c r="K12" s="403">
        <v>313</v>
      </c>
      <c r="L12" s="401">
        <v>393</v>
      </c>
      <c r="M12" s="402">
        <v>396</v>
      </c>
      <c r="N12" s="318">
        <v>789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219</v>
      </c>
      <c r="E13" s="405">
        <v>242</v>
      </c>
      <c r="F13" s="406">
        <v>264</v>
      </c>
      <c r="G13" s="334">
        <v>506</v>
      </c>
      <c r="H13" s="313"/>
      <c r="I13" s="308">
        <v>63</v>
      </c>
      <c r="J13" s="314" t="s">
        <v>24</v>
      </c>
      <c r="K13" s="403">
        <v>516</v>
      </c>
      <c r="L13" s="401">
        <v>657</v>
      </c>
      <c r="M13" s="402">
        <v>665</v>
      </c>
      <c r="N13" s="318">
        <v>1322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4667</v>
      </c>
      <c r="E14" s="330">
        <v>4994</v>
      </c>
      <c r="F14" s="413">
        <v>5077</v>
      </c>
      <c r="G14" s="340">
        <v>10071</v>
      </c>
      <c r="H14" s="313" t="s">
        <v>25</v>
      </c>
      <c r="I14" s="308">
        <v>64</v>
      </c>
      <c r="J14" s="314" t="s">
        <v>26</v>
      </c>
      <c r="K14" s="403">
        <v>228</v>
      </c>
      <c r="L14" s="401">
        <v>310</v>
      </c>
      <c r="M14" s="402">
        <v>307</v>
      </c>
      <c r="N14" s="318">
        <v>617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103</v>
      </c>
      <c r="E15" s="396">
        <v>119</v>
      </c>
      <c r="F15" s="397">
        <v>117</v>
      </c>
      <c r="G15" s="341">
        <v>236</v>
      </c>
      <c r="H15" s="313"/>
      <c r="I15" s="308">
        <v>65</v>
      </c>
      <c r="J15" s="314" t="s">
        <v>28</v>
      </c>
      <c r="K15" s="403">
        <v>271</v>
      </c>
      <c r="L15" s="401">
        <v>331</v>
      </c>
      <c r="M15" s="402">
        <v>358</v>
      </c>
      <c r="N15" s="318">
        <v>689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162</v>
      </c>
      <c r="E16" s="401">
        <v>187</v>
      </c>
      <c r="F16" s="402">
        <v>199</v>
      </c>
      <c r="G16" s="342">
        <v>386</v>
      </c>
      <c r="H16" s="323"/>
      <c r="I16" s="324">
        <v>66</v>
      </c>
      <c r="J16" s="325" t="s">
        <v>30</v>
      </c>
      <c r="K16" s="404">
        <v>137</v>
      </c>
      <c r="L16" s="405">
        <v>143</v>
      </c>
      <c r="M16" s="406">
        <v>142</v>
      </c>
      <c r="N16" s="318">
        <v>285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82</v>
      </c>
      <c r="E17" s="401">
        <v>109</v>
      </c>
      <c r="F17" s="402">
        <v>93</v>
      </c>
      <c r="G17" s="342">
        <v>202</v>
      </c>
      <c r="H17" s="328" t="s">
        <v>6</v>
      </c>
      <c r="I17" s="329"/>
      <c r="J17" s="329"/>
      <c r="K17" s="408">
        <v>1800</v>
      </c>
      <c r="L17" s="330">
        <v>2272</v>
      </c>
      <c r="M17" s="408">
        <v>2296</v>
      </c>
      <c r="N17" s="345">
        <v>4568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212</v>
      </c>
      <c r="E18" s="401">
        <v>270</v>
      </c>
      <c r="F18" s="402">
        <v>291</v>
      </c>
      <c r="G18" s="342">
        <v>561</v>
      </c>
      <c r="H18" s="301"/>
      <c r="I18" s="296">
        <v>70</v>
      </c>
      <c r="J18" s="302" t="s">
        <v>35</v>
      </c>
      <c r="K18" s="398">
        <v>843</v>
      </c>
      <c r="L18" s="396">
        <v>891</v>
      </c>
      <c r="M18" s="397">
        <v>895</v>
      </c>
      <c r="N18" s="300">
        <v>1786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82</v>
      </c>
      <c r="E19" s="401">
        <v>107</v>
      </c>
      <c r="F19" s="402">
        <v>119</v>
      </c>
      <c r="G19" s="342">
        <v>226</v>
      </c>
      <c r="H19" s="313"/>
      <c r="I19" s="308">
        <v>72</v>
      </c>
      <c r="J19" s="314" t="s">
        <v>40</v>
      </c>
      <c r="K19" s="403">
        <v>321</v>
      </c>
      <c r="L19" s="401">
        <v>437</v>
      </c>
      <c r="M19" s="402">
        <v>399</v>
      </c>
      <c r="N19" s="334">
        <v>836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208</v>
      </c>
      <c r="E20" s="401">
        <v>256</v>
      </c>
      <c r="F20" s="402">
        <v>267</v>
      </c>
      <c r="G20" s="342">
        <v>523</v>
      </c>
      <c r="H20" s="313" t="s">
        <v>42</v>
      </c>
      <c r="I20" s="308">
        <v>73</v>
      </c>
      <c r="J20" s="314" t="s">
        <v>43</v>
      </c>
      <c r="K20" s="403">
        <v>235</v>
      </c>
      <c r="L20" s="401">
        <v>259</v>
      </c>
      <c r="M20" s="402">
        <v>283</v>
      </c>
      <c r="N20" s="318">
        <v>542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380</v>
      </c>
      <c r="E21" s="401">
        <v>442</v>
      </c>
      <c r="F21" s="402">
        <v>471</v>
      </c>
      <c r="G21" s="342">
        <v>913</v>
      </c>
      <c r="H21" s="313" t="s">
        <v>146</v>
      </c>
      <c r="I21" s="308">
        <v>74</v>
      </c>
      <c r="J21" s="314" t="s">
        <v>46</v>
      </c>
      <c r="K21" s="403">
        <v>265</v>
      </c>
      <c r="L21" s="401">
        <v>332</v>
      </c>
      <c r="M21" s="402">
        <v>371</v>
      </c>
      <c r="N21" s="318">
        <v>703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161</v>
      </c>
      <c r="E22" s="401">
        <v>191</v>
      </c>
      <c r="F22" s="402">
        <v>215</v>
      </c>
      <c r="G22" s="342">
        <v>406</v>
      </c>
      <c r="H22" s="313"/>
      <c r="I22" s="308">
        <v>75</v>
      </c>
      <c r="J22" s="314" t="s">
        <v>48</v>
      </c>
      <c r="K22" s="403">
        <v>342</v>
      </c>
      <c r="L22" s="401">
        <v>396</v>
      </c>
      <c r="M22" s="402">
        <v>419</v>
      </c>
      <c r="N22" s="318">
        <v>815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220</v>
      </c>
      <c r="E23" s="401">
        <v>237</v>
      </c>
      <c r="F23" s="402">
        <v>246</v>
      </c>
      <c r="G23" s="342">
        <v>483</v>
      </c>
      <c r="H23" s="313" t="s">
        <v>50</v>
      </c>
      <c r="I23" s="308">
        <v>76</v>
      </c>
      <c r="J23" s="314" t="s">
        <v>51</v>
      </c>
      <c r="K23" s="403">
        <v>154</v>
      </c>
      <c r="L23" s="401">
        <v>178</v>
      </c>
      <c r="M23" s="402">
        <v>178</v>
      </c>
      <c r="N23" s="318">
        <v>356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948</v>
      </c>
      <c r="E24" s="401">
        <v>1168</v>
      </c>
      <c r="F24" s="402">
        <v>1166</v>
      </c>
      <c r="G24" s="342">
        <v>2334</v>
      </c>
      <c r="H24" s="313" t="s">
        <v>146</v>
      </c>
      <c r="I24" s="308">
        <v>77</v>
      </c>
      <c r="J24" s="314" t="s">
        <v>53</v>
      </c>
      <c r="K24" s="403">
        <v>44</v>
      </c>
      <c r="L24" s="401">
        <v>59</v>
      </c>
      <c r="M24" s="402">
        <v>55</v>
      </c>
      <c r="N24" s="318">
        <v>114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29</v>
      </c>
      <c r="F25" s="402">
        <v>50</v>
      </c>
      <c r="G25" s="342">
        <v>79</v>
      </c>
      <c r="H25" s="313"/>
      <c r="I25" s="308">
        <v>78</v>
      </c>
      <c r="J25" s="314" t="s">
        <v>55</v>
      </c>
      <c r="K25" s="404">
        <v>63</v>
      </c>
      <c r="L25" s="405">
        <v>44</v>
      </c>
      <c r="M25" s="406">
        <v>54</v>
      </c>
      <c r="N25" s="318">
        <v>98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140</v>
      </c>
      <c r="E26" s="401">
        <v>153</v>
      </c>
      <c r="F26" s="402">
        <v>158</v>
      </c>
      <c r="G26" s="342">
        <v>311</v>
      </c>
      <c r="H26" s="328" t="s">
        <v>6</v>
      </c>
      <c r="I26" s="329"/>
      <c r="J26" s="329"/>
      <c r="K26" s="408">
        <v>2267</v>
      </c>
      <c r="L26" s="330">
        <v>2596</v>
      </c>
      <c r="M26" s="408">
        <v>2654</v>
      </c>
      <c r="N26" s="345">
        <v>5250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235</v>
      </c>
      <c r="E27" s="405">
        <v>298</v>
      </c>
      <c r="F27" s="406">
        <v>298</v>
      </c>
      <c r="G27" s="344">
        <v>596</v>
      </c>
      <c r="H27" s="301"/>
      <c r="I27" s="296">
        <v>80</v>
      </c>
      <c r="J27" s="302" t="s">
        <v>58</v>
      </c>
      <c r="K27" s="398">
        <v>149</v>
      </c>
      <c r="L27" s="396">
        <v>177</v>
      </c>
      <c r="M27" s="397">
        <v>185</v>
      </c>
      <c r="N27" s="318">
        <v>362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2990</v>
      </c>
      <c r="E28" s="330">
        <v>3566</v>
      </c>
      <c r="F28" s="408">
        <v>3690</v>
      </c>
      <c r="G28" s="345">
        <v>7256</v>
      </c>
      <c r="H28" s="313" t="s">
        <v>61</v>
      </c>
      <c r="I28" s="308">
        <v>81</v>
      </c>
      <c r="J28" s="314" t="s">
        <v>62</v>
      </c>
      <c r="K28" s="403">
        <v>89</v>
      </c>
      <c r="L28" s="401">
        <v>109</v>
      </c>
      <c r="M28" s="402">
        <v>99</v>
      </c>
      <c r="N28" s="318">
        <v>208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424</v>
      </c>
      <c r="E29" s="396">
        <v>500</v>
      </c>
      <c r="F29" s="397">
        <v>461</v>
      </c>
      <c r="G29" s="341">
        <v>961</v>
      </c>
      <c r="H29" s="313" t="s">
        <v>64</v>
      </c>
      <c r="I29" s="308">
        <v>82</v>
      </c>
      <c r="J29" s="314" t="s">
        <v>65</v>
      </c>
      <c r="K29" s="403">
        <v>215</v>
      </c>
      <c r="L29" s="401">
        <v>256</v>
      </c>
      <c r="M29" s="402">
        <v>276</v>
      </c>
      <c r="N29" s="318">
        <v>532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810</v>
      </c>
      <c r="E30" s="401">
        <v>888</v>
      </c>
      <c r="F30" s="402">
        <v>823</v>
      </c>
      <c r="G30" s="342">
        <v>1711</v>
      </c>
      <c r="H30" s="313" t="s">
        <v>67</v>
      </c>
      <c r="I30" s="308">
        <v>83</v>
      </c>
      <c r="J30" s="314" t="s">
        <v>68</v>
      </c>
      <c r="K30" s="403">
        <v>110</v>
      </c>
      <c r="L30" s="401">
        <v>116</v>
      </c>
      <c r="M30" s="402">
        <v>120</v>
      </c>
      <c r="N30" s="318">
        <v>236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867</v>
      </c>
      <c r="E31" s="401">
        <v>990</v>
      </c>
      <c r="F31" s="402">
        <v>977</v>
      </c>
      <c r="G31" s="342">
        <v>1967</v>
      </c>
      <c r="H31" s="323"/>
      <c r="I31" s="324">
        <v>84</v>
      </c>
      <c r="J31" s="325" t="s">
        <v>70</v>
      </c>
      <c r="K31" s="404">
        <v>202</v>
      </c>
      <c r="L31" s="405">
        <v>215</v>
      </c>
      <c r="M31" s="406">
        <v>184</v>
      </c>
      <c r="N31" s="364">
        <v>399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803</v>
      </c>
      <c r="E32" s="401">
        <v>868</v>
      </c>
      <c r="F32" s="402">
        <v>876</v>
      </c>
      <c r="G32" s="342">
        <v>1744</v>
      </c>
      <c r="H32" s="328" t="s">
        <v>6</v>
      </c>
      <c r="I32" s="329"/>
      <c r="J32" s="329"/>
      <c r="K32" s="408">
        <v>765</v>
      </c>
      <c r="L32" s="330">
        <v>873</v>
      </c>
      <c r="M32" s="408">
        <v>864</v>
      </c>
      <c r="N32" s="345">
        <v>1737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628</v>
      </c>
      <c r="E33" s="405">
        <v>682</v>
      </c>
      <c r="F33" s="406">
        <v>614</v>
      </c>
      <c r="G33" s="342">
        <v>1296</v>
      </c>
      <c r="H33" s="505" t="s">
        <v>243</v>
      </c>
      <c r="I33" s="296">
        <v>90</v>
      </c>
      <c r="J33" s="302" t="s">
        <v>142</v>
      </c>
      <c r="K33" s="398">
        <v>241</v>
      </c>
      <c r="L33" s="396">
        <v>257</v>
      </c>
      <c r="M33" s="397">
        <v>266</v>
      </c>
      <c r="N33" s="456">
        <v>523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3532</v>
      </c>
      <c r="E34" s="330">
        <v>3928</v>
      </c>
      <c r="F34" s="408">
        <v>3751</v>
      </c>
      <c r="G34" s="345">
        <v>7679</v>
      </c>
      <c r="H34" s="506"/>
      <c r="I34" s="308">
        <v>91</v>
      </c>
      <c r="J34" s="314" t="s">
        <v>143</v>
      </c>
      <c r="K34" s="403">
        <v>423</v>
      </c>
      <c r="L34" s="401">
        <v>423</v>
      </c>
      <c r="M34" s="402">
        <v>465</v>
      </c>
      <c r="N34" s="457">
        <v>888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492</v>
      </c>
      <c r="E35" s="396">
        <v>559</v>
      </c>
      <c r="F35" s="397">
        <v>555</v>
      </c>
      <c r="G35" s="318">
        <v>1114</v>
      </c>
      <c r="H35" s="507"/>
      <c r="I35" s="324">
        <v>92</v>
      </c>
      <c r="J35" s="325" t="s">
        <v>145</v>
      </c>
      <c r="K35" s="404">
        <v>260</v>
      </c>
      <c r="L35" s="405">
        <v>260</v>
      </c>
      <c r="M35" s="406">
        <v>284</v>
      </c>
      <c r="N35" s="458">
        <v>544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483</v>
      </c>
      <c r="E36" s="401">
        <v>644</v>
      </c>
      <c r="F36" s="402">
        <v>645</v>
      </c>
      <c r="G36" s="318">
        <v>1289</v>
      </c>
      <c r="H36" s="328" t="s">
        <v>6</v>
      </c>
      <c r="I36" s="330"/>
      <c r="J36" s="330"/>
      <c r="K36" s="408">
        <v>924</v>
      </c>
      <c r="L36" s="330">
        <v>940</v>
      </c>
      <c r="M36" s="413">
        <v>1015</v>
      </c>
      <c r="N36" s="345">
        <v>1955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207</v>
      </c>
      <c r="E37" s="401">
        <v>240</v>
      </c>
      <c r="F37" s="402">
        <v>251</v>
      </c>
      <c r="G37" s="318">
        <v>491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37</v>
      </c>
      <c r="E38" s="401">
        <v>48</v>
      </c>
      <c r="F38" s="402">
        <v>47</v>
      </c>
      <c r="G38" s="318">
        <v>95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139</v>
      </c>
      <c r="E39" s="401">
        <v>90</v>
      </c>
      <c r="F39" s="402">
        <v>138</v>
      </c>
      <c r="G39" s="318">
        <v>228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46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151</v>
      </c>
      <c r="E40" s="405">
        <v>188</v>
      </c>
      <c r="F40" s="406">
        <v>207</v>
      </c>
      <c r="G40" s="364">
        <v>395</v>
      </c>
      <c r="H40" s="72" t="s">
        <v>210</v>
      </c>
      <c r="I40" s="73"/>
      <c r="J40" s="74"/>
      <c r="K40" s="365">
        <v>29328</v>
      </c>
      <c r="L40" s="365">
        <v>32526</v>
      </c>
      <c r="M40" s="365">
        <v>32428</v>
      </c>
      <c r="N40" s="460">
        <v>64954</v>
      </c>
      <c r="O40" s="422" t="s">
        <v>232</v>
      </c>
      <c r="P40" s="423">
        <v>29127</v>
      </c>
      <c r="Q40" s="423">
        <v>32780</v>
      </c>
      <c r="R40" s="423">
        <v>32594</v>
      </c>
      <c r="S40" s="424">
        <v>65374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1509</v>
      </c>
      <c r="E41" s="330">
        <v>1769</v>
      </c>
      <c r="F41" s="408">
        <v>1843</v>
      </c>
      <c r="G41" s="345">
        <v>3612</v>
      </c>
      <c r="H41" s="508" t="s">
        <v>74</v>
      </c>
      <c r="I41" s="509"/>
      <c r="J41" s="510"/>
      <c r="K41" s="367">
        <v>29314</v>
      </c>
      <c r="L41" s="367">
        <v>32551</v>
      </c>
      <c r="M41" s="367">
        <v>32407</v>
      </c>
      <c r="N41" s="461">
        <v>64958</v>
      </c>
      <c r="O41" s="426" t="s">
        <v>233</v>
      </c>
      <c r="P41" s="427">
        <v>201</v>
      </c>
      <c r="Q41" s="427">
        <v>-254</v>
      </c>
      <c r="R41" s="427">
        <v>-166</v>
      </c>
      <c r="S41" s="428">
        <v>-420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1915</v>
      </c>
      <c r="E42" s="396">
        <v>1989</v>
      </c>
      <c r="F42" s="397">
        <v>1962</v>
      </c>
      <c r="G42" s="300">
        <v>3951</v>
      </c>
      <c r="H42" s="511" t="s">
        <v>77</v>
      </c>
      <c r="I42" s="512"/>
      <c r="J42" s="513"/>
      <c r="K42" s="371">
        <v>14</v>
      </c>
      <c r="L42" s="371">
        <v>-25</v>
      </c>
      <c r="M42" s="372">
        <v>21</v>
      </c>
      <c r="N42" s="462">
        <v>-4</v>
      </c>
      <c r="O42" s="445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1048</v>
      </c>
      <c r="E43" s="401">
        <v>1252</v>
      </c>
      <c r="F43" s="402">
        <v>1280</v>
      </c>
      <c r="G43" s="318">
        <v>2532</v>
      </c>
      <c r="H43" s="168" t="s">
        <v>241</v>
      </c>
      <c r="I43" s="167"/>
      <c r="J43" s="167"/>
      <c r="K43" s="430">
        <v>1231</v>
      </c>
      <c r="L43" s="431">
        <v>749</v>
      </c>
      <c r="M43" s="432">
        <v>745</v>
      </c>
      <c r="N43" s="463">
        <v>1494</v>
      </c>
      <c r="O43" s="434" t="s">
        <v>232</v>
      </c>
      <c r="P43" s="375">
        <v>1189</v>
      </c>
      <c r="Q43" s="375">
        <v>729</v>
      </c>
      <c r="R43" s="378">
        <v>738</v>
      </c>
      <c r="S43" s="435">
        <v>1467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695</v>
      </c>
      <c r="E44" s="401">
        <v>742</v>
      </c>
      <c r="F44" s="402">
        <v>710</v>
      </c>
      <c r="G44" s="318">
        <v>1452</v>
      </c>
      <c r="H44" s="492" t="s">
        <v>211</v>
      </c>
      <c r="I44" s="493"/>
      <c r="J44" s="494"/>
      <c r="K44" s="374">
        <v>1226</v>
      </c>
      <c r="L44" s="375">
        <v>751</v>
      </c>
      <c r="M44" s="376">
        <v>734</v>
      </c>
      <c r="N44" s="464">
        <v>1485</v>
      </c>
      <c r="O44" s="281" t="s">
        <v>233</v>
      </c>
      <c r="P44" s="380">
        <v>42</v>
      </c>
      <c r="Q44" s="380">
        <v>20</v>
      </c>
      <c r="R44" s="380">
        <v>7</v>
      </c>
      <c r="S44" s="381">
        <v>27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2869</v>
      </c>
      <c r="E45" s="405">
        <v>2952</v>
      </c>
      <c r="F45" s="406">
        <v>2680</v>
      </c>
      <c r="G45" s="364">
        <v>5632</v>
      </c>
      <c r="H45" s="495" t="s">
        <v>212</v>
      </c>
      <c r="I45" s="496"/>
      <c r="J45" s="497"/>
      <c r="K45" s="382">
        <v>5</v>
      </c>
      <c r="L45" s="382">
        <v>-2</v>
      </c>
      <c r="M45" s="383">
        <v>11</v>
      </c>
      <c r="N45" s="465">
        <v>9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6527</v>
      </c>
      <c r="E46" s="330">
        <v>6935</v>
      </c>
      <c r="F46" s="408">
        <v>6632</v>
      </c>
      <c r="G46" s="345">
        <v>13567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H46:N46"/>
    <mergeCell ref="A47:N47"/>
    <mergeCell ref="A1:N1"/>
    <mergeCell ref="L2:N2"/>
    <mergeCell ref="P19:R19"/>
    <mergeCell ref="H33:H35"/>
    <mergeCell ref="H41:J41"/>
    <mergeCell ref="H42:J42"/>
    <mergeCell ref="H44:J44"/>
    <mergeCell ref="H45:J45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43ED-458A-4EDA-8D55-B8B9E9860EC1}">
  <sheetPr>
    <pageSetUpPr fitToPage="1"/>
  </sheetPr>
  <dimension ref="A1:U81"/>
  <sheetViews>
    <sheetView topLeftCell="A19" zoomScaleNormal="100" workbookViewId="0">
      <selection activeCell="K43" sqref="K43:N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45839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132</v>
      </c>
      <c r="E4" s="396">
        <v>115</v>
      </c>
      <c r="F4" s="397">
        <v>114</v>
      </c>
      <c r="G4" s="300">
        <v>229</v>
      </c>
      <c r="H4" s="301"/>
      <c r="I4" s="296">
        <v>55</v>
      </c>
      <c r="J4" s="302" t="s">
        <v>121</v>
      </c>
      <c r="K4" s="398">
        <v>576</v>
      </c>
      <c r="L4" s="396">
        <v>606</v>
      </c>
      <c r="M4" s="397">
        <v>585</v>
      </c>
      <c r="N4" s="300">
        <v>1191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322</v>
      </c>
      <c r="E5" s="401">
        <v>360</v>
      </c>
      <c r="F5" s="402">
        <v>379</v>
      </c>
      <c r="G5" s="312">
        <v>739</v>
      </c>
      <c r="H5" s="313" t="s">
        <v>10</v>
      </c>
      <c r="I5" s="308">
        <v>56</v>
      </c>
      <c r="J5" s="314" t="s">
        <v>123</v>
      </c>
      <c r="K5" s="403">
        <v>571</v>
      </c>
      <c r="L5" s="401">
        <v>576</v>
      </c>
      <c r="M5" s="402">
        <v>588</v>
      </c>
      <c r="N5" s="318">
        <v>1164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362</v>
      </c>
      <c r="E6" s="401">
        <v>404</v>
      </c>
      <c r="F6" s="402">
        <v>403</v>
      </c>
      <c r="G6" s="318">
        <v>807</v>
      </c>
      <c r="H6" s="313"/>
      <c r="I6" s="308">
        <v>57</v>
      </c>
      <c r="J6" s="314" t="s">
        <v>125</v>
      </c>
      <c r="K6" s="403">
        <v>1039</v>
      </c>
      <c r="L6" s="401">
        <v>1077</v>
      </c>
      <c r="M6" s="402">
        <v>1068</v>
      </c>
      <c r="N6" s="318">
        <v>2145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211</v>
      </c>
      <c r="E7" s="401">
        <v>221</v>
      </c>
      <c r="F7" s="402">
        <v>256</v>
      </c>
      <c r="G7" s="312">
        <v>477</v>
      </c>
      <c r="H7" s="313" t="s">
        <v>14</v>
      </c>
      <c r="I7" s="308">
        <v>58</v>
      </c>
      <c r="J7" s="314" t="s">
        <v>127</v>
      </c>
      <c r="K7" s="403">
        <v>933</v>
      </c>
      <c r="L7" s="401">
        <v>1034</v>
      </c>
      <c r="M7" s="402">
        <v>954</v>
      </c>
      <c r="N7" s="318">
        <v>1988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598</v>
      </c>
      <c r="E8" s="401">
        <v>670</v>
      </c>
      <c r="F8" s="402">
        <v>658</v>
      </c>
      <c r="G8" s="318">
        <v>1328</v>
      </c>
      <c r="H8" s="323"/>
      <c r="I8" s="324">
        <v>59</v>
      </c>
      <c r="J8" s="325" t="s">
        <v>129</v>
      </c>
      <c r="K8" s="404">
        <v>1223</v>
      </c>
      <c r="L8" s="405">
        <v>1357</v>
      </c>
      <c r="M8" s="406">
        <v>1400</v>
      </c>
      <c r="N8" s="364">
        <v>2757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398</v>
      </c>
      <c r="E9" s="401">
        <v>409</v>
      </c>
      <c r="F9" s="402">
        <v>445</v>
      </c>
      <c r="G9" s="312">
        <v>854</v>
      </c>
      <c r="H9" s="328" t="s">
        <v>6</v>
      </c>
      <c r="I9" s="329"/>
      <c r="J9" s="329"/>
      <c r="K9" s="408">
        <v>4342</v>
      </c>
      <c r="L9" s="330">
        <v>4650</v>
      </c>
      <c r="M9" s="408">
        <v>4595</v>
      </c>
      <c r="N9" s="345">
        <v>9245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282</v>
      </c>
      <c r="E10" s="401">
        <v>264</v>
      </c>
      <c r="F10" s="402">
        <v>269</v>
      </c>
      <c r="G10" s="318">
        <v>533</v>
      </c>
      <c r="H10" s="301"/>
      <c r="I10" s="296">
        <v>60</v>
      </c>
      <c r="J10" s="302" t="s">
        <v>18</v>
      </c>
      <c r="K10" s="398">
        <v>183</v>
      </c>
      <c r="L10" s="396">
        <v>256</v>
      </c>
      <c r="M10" s="397">
        <v>245</v>
      </c>
      <c r="N10" s="300">
        <v>501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207</v>
      </c>
      <c r="E11" s="401">
        <v>168</v>
      </c>
      <c r="F11" s="402">
        <v>196</v>
      </c>
      <c r="G11" s="318">
        <v>364</v>
      </c>
      <c r="H11" s="313" t="s">
        <v>19</v>
      </c>
      <c r="I11" s="308">
        <v>61</v>
      </c>
      <c r="J11" s="314" t="s">
        <v>20</v>
      </c>
      <c r="K11" s="403">
        <v>151</v>
      </c>
      <c r="L11" s="401">
        <v>181</v>
      </c>
      <c r="M11" s="402">
        <v>183</v>
      </c>
      <c r="N11" s="318">
        <v>364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1934</v>
      </c>
      <c r="E12" s="401">
        <v>2138</v>
      </c>
      <c r="F12" s="402">
        <v>2084</v>
      </c>
      <c r="G12" s="334">
        <v>4222</v>
      </c>
      <c r="H12" s="313"/>
      <c r="I12" s="308">
        <v>62</v>
      </c>
      <c r="J12" s="314" t="s">
        <v>22</v>
      </c>
      <c r="K12" s="403">
        <v>311</v>
      </c>
      <c r="L12" s="401">
        <v>391</v>
      </c>
      <c r="M12" s="402">
        <v>396</v>
      </c>
      <c r="N12" s="318">
        <v>787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218</v>
      </c>
      <c r="E13" s="405">
        <v>241</v>
      </c>
      <c r="F13" s="406">
        <v>263</v>
      </c>
      <c r="G13" s="334">
        <v>504</v>
      </c>
      <c r="H13" s="313"/>
      <c r="I13" s="308">
        <v>63</v>
      </c>
      <c r="J13" s="314" t="s">
        <v>24</v>
      </c>
      <c r="K13" s="403">
        <v>517</v>
      </c>
      <c r="L13" s="401">
        <v>657</v>
      </c>
      <c r="M13" s="402">
        <v>666</v>
      </c>
      <c r="N13" s="318">
        <v>1323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4664</v>
      </c>
      <c r="E14" s="330">
        <v>4990</v>
      </c>
      <c r="F14" s="413">
        <v>5067</v>
      </c>
      <c r="G14" s="340">
        <v>10057</v>
      </c>
      <c r="H14" s="313" t="s">
        <v>25</v>
      </c>
      <c r="I14" s="308">
        <v>64</v>
      </c>
      <c r="J14" s="314" t="s">
        <v>26</v>
      </c>
      <c r="K14" s="403">
        <v>223</v>
      </c>
      <c r="L14" s="401">
        <v>307</v>
      </c>
      <c r="M14" s="402">
        <v>307</v>
      </c>
      <c r="N14" s="318">
        <v>614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103</v>
      </c>
      <c r="E15" s="396">
        <v>119</v>
      </c>
      <c r="F15" s="397">
        <v>117</v>
      </c>
      <c r="G15" s="341">
        <v>236</v>
      </c>
      <c r="H15" s="313"/>
      <c r="I15" s="308">
        <v>65</v>
      </c>
      <c r="J15" s="314" t="s">
        <v>28</v>
      </c>
      <c r="K15" s="403">
        <v>271</v>
      </c>
      <c r="L15" s="401">
        <v>331</v>
      </c>
      <c r="M15" s="402">
        <v>359</v>
      </c>
      <c r="N15" s="318">
        <v>690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161</v>
      </c>
      <c r="E16" s="401">
        <v>187</v>
      </c>
      <c r="F16" s="402">
        <v>198</v>
      </c>
      <c r="G16" s="342">
        <v>385</v>
      </c>
      <c r="H16" s="323"/>
      <c r="I16" s="324">
        <v>66</v>
      </c>
      <c r="J16" s="325" t="s">
        <v>30</v>
      </c>
      <c r="K16" s="404">
        <v>139</v>
      </c>
      <c r="L16" s="405">
        <v>145</v>
      </c>
      <c r="M16" s="406">
        <v>142</v>
      </c>
      <c r="N16" s="318">
        <v>287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81</v>
      </c>
      <c r="E17" s="401">
        <v>109</v>
      </c>
      <c r="F17" s="402">
        <v>95</v>
      </c>
      <c r="G17" s="342">
        <v>204</v>
      </c>
      <c r="H17" s="328" t="s">
        <v>6</v>
      </c>
      <c r="I17" s="329"/>
      <c r="J17" s="329"/>
      <c r="K17" s="408">
        <v>1795</v>
      </c>
      <c r="L17" s="330">
        <v>2268</v>
      </c>
      <c r="M17" s="408">
        <v>2298</v>
      </c>
      <c r="N17" s="345">
        <v>4566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212</v>
      </c>
      <c r="E18" s="401">
        <v>271</v>
      </c>
      <c r="F18" s="402">
        <v>291</v>
      </c>
      <c r="G18" s="342">
        <v>562</v>
      </c>
      <c r="H18" s="301"/>
      <c r="I18" s="296">
        <v>70</v>
      </c>
      <c r="J18" s="302" t="s">
        <v>35</v>
      </c>
      <c r="K18" s="398">
        <v>843</v>
      </c>
      <c r="L18" s="396">
        <v>890</v>
      </c>
      <c r="M18" s="397">
        <v>899</v>
      </c>
      <c r="N18" s="300">
        <v>1789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82</v>
      </c>
      <c r="E19" s="401">
        <v>107</v>
      </c>
      <c r="F19" s="402">
        <v>119</v>
      </c>
      <c r="G19" s="342">
        <v>226</v>
      </c>
      <c r="H19" s="313"/>
      <c r="I19" s="308">
        <v>72</v>
      </c>
      <c r="J19" s="314" t="s">
        <v>40</v>
      </c>
      <c r="K19" s="403">
        <v>320</v>
      </c>
      <c r="L19" s="401">
        <v>440</v>
      </c>
      <c r="M19" s="402">
        <v>398</v>
      </c>
      <c r="N19" s="334">
        <v>838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208</v>
      </c>
      <c r="E20" s="401">
        <v>256</v>
      </c>
      <c r="F20" s="402">
        <v>268</v>
      </c>
      <c r="G20" s="342">
        <v>524</v>
      </c>
      <c r="H20" s="313" t="s">
        <v>42</v>
      </c>
      <c r="I20" s="308">
        <v>73</v>
      </c>
      <c r="J20" s="314" t="s">
        <v>43</v>
      </c>
      <c r="K20" s="403">
        <v>236</v>
      </c>
      <c r="L20" s="401">
        <v>258</v>
      </c>
      <c r="M20" s="402">
        <v>284</v>
      </c>
      <c r="N20" s="318">
        <v>542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381</v>
      </c>
      <c r="E21" s="401">
        <v>444</v>
      </c>
      <c r="F21" s="402">
        <v>474</v>
      </c>
      <c r="G21" s="342">
        <v>918</v>
      </c>
      <c r="H21" s="313" t="s">
        <v>146</v>
      </c>
      <c r="I21" s="308">
        <v>74</v>
      </c>
      <c r="J21" s="314" t="s">
        <v>46</v>
      </c>
      <c r="K21" s="403">
        <v>266</v>
      </c>
      <c r="L21" s="401">
        <v>333</v>
      </c>
      <c r="M21" s="402">
        <v>369</v>
      </c>
      <c r="N21" s="318">
        <v>702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161</v>
      </c>
      <c r="E22" s="401">
        <v>191</v>
      </c>
      <c r="F22" s="402">
        <v>215</v>
      </c>
      <c r="G22" s="342">
        <v>406</v>
      </c>
      <c r="H22" s="313"/>
      <c r="I22" s="308">
        <v>75</v>
      </c>
      <c r="J22" s="314" t="s">
        <v>48</v>
      </c>
      <c r="K22" s="403">
        <v>342</v>
      </c>
      <c r="L22" s="401">
        <v>395</v>
      </c>
      <c r="M22" s="402">
        <v>419</v>
      </c>
      <c r="N22" s="318">
        <v>814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219</v>
      </c>
      <c r="E23" s="401">
        <v>237</v>
      </c>
      <c r="F23" s="402">
        <v>248</v>
      </c>
      <c r="G23" s="342">
        <v>485</v>
      </c>
      <c r="H23" s="313" t="s">
        <v>50</v>
      </c>
      <c r="I23" s="308">
        <v>76</v>
      </c>
      <c r="J23" s="314" t="s">
        <v>51</v>
      </c>
      <c r="K23" s="403">
        <v>155</v>
      </c>
      <c r="L23" s="401">
        <v>179</v>
      </c>
      <c r="M23" s="402">
        <v>179</v>
      </c>
      <c r="N23" s="318">
        <v>358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945</v>
      </c>
      <c r="E24" s="401">
        <v>1165</v>
      </c>
      <c r="F24" s="402">
        <v>1170</v>
      </c>
      <c r="G24" s="342">
        <v>2335</v>
      </c>
      <c r="H24" s="313" t="s">
        <v>146</v>
      </c>
      <c r="I24" s="308">
        <v>77</v>
      </c>
      <c r="J24" s="314" t="s">
        <v>53</v>
      </c>
      <c r="K24" s="403">
        <v>44</v>
      </c>
      <c r="L24" s="401">
        <v>59</v>
      </c>
      <c r="M24" s="402">
        <v>55</v>
      </c>
      <c r="N24" s="318">
        <v>114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56</v>
      </c>
      <c r="E25" s="401">
        <v>29</v>
      </c>
      <c r="F25" s="402">
        <v>49</v>
      </c>
      <c r="G25" s="342">
        <v>78</v>
      </c>
      <c r="H25" s="313"/>
      <c r="I25" s="308">
        <v>78</v>
      </c>
      <c r="J25" s="314" t="s">
        <v>55</v>
      </c>
      <c r="K25" s="404">
        <v>63</v>
      </c>
      <c r="L25" s="405">
        <v>44</v>
      </c>
      <c r="M25" s="406">
        <v>54</v>
      </c>
      <c r="N25" s="318">
        <v>98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141</v>
      </c>
      <c r="E26" s="401">
        <v>155</v>
      </c>
      <c r="F26" s="402">
        <v>159</v>
      </c>
      <c r="G26" s="342">
        <v>314</v>
      </c>
      <c r="H26" s="328" t="s">
        <v>6</v>
      </c>
      <c r="I26" s="329"/>
      <c r="J26" s="329"/>
      <c r="K26" s="408">
        <v>2269</v>
      </c>
      <c r="L26" s="330">
        <v>2598</v>
      </c>
      <c r="M26" s="408">
        <v>2657</v>
      </c>
      <c r="N26" s="345">
        <v>5255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233</v>
      </c>
      <c r="E27" s="405">
        <v>298</v>
      </c>
      <c r="F27" s="406">
        <v>296</v>
      </c>
      <c r="G27" s="344">
        <v>594</v>
      </c>
      <c r="H27" s="301"/>
      <c r="I27" s="296">
        <v>80</v>
      </c>
      <c r="J27" s="302" t="s">
        <v>58</v>
      </c>
      <c r="K27" s="398">
        <v>149</v>
      </c>
      <c r="L27" s="396">
        <v>177</v>
      </c>
      <c r="M27" s="397">
        <v>185</v>
      </c>
      <c r="N27" s="318">
        <v>362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2983</v>
      </c>
      <c r="E28" s="330">
        <v>3568</v>
      </c>
      <c r="F28" s="408">
        <v>3699</v>
      </c>
      <c r="G28" s="345">
        <v>7267</v>
      </c>
      <c r="H28" s="313" t="s">
        <v>61</v>
      </c>
      <c r="I28" s="308">
        <v>81</v>
      </c>
      <c r="J28" s="314" t="s">
        <v>62</v>
      </c>
      <c r="K28" s="403">
        <v>89</v>
      </c>
      <c r="L28" s="401">
        <v>109</v>
      </c>
      <c r="M28" s="402">
        <v>99</v>
      </c>
      <c r="N28" s="318">
        <v>208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427</v>
      </c>
      <c r="E29" s="396">
        <v>501</v>
      </c>
      <c r="F29" s="397">
        <v>464</v>
      </c>
      <c r="G29" s="341">
        <v>965</v>
      </c>
      <c r="H29" s="313" t="s">
        <v>64</v>
      </c>
      <c r="I29" s="308">
        <v>82</v>
      </c>
      <c r="J29" s="314" t="s">
        <v>65</v>
      </c>
      <c r="K29" s="403">
        <v>215</v>
      </c>
      <c r="L29" s="401">
        <v>258</v>
      </c>
      <c r="M29" s="402">
        <v>275</v>
      </c>
      <c r="N29" s="318">
        <v>533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810</v>
      </c>
      <c r="E30" s="401">
        <v>890</v>
      </c>
      <c r="F30" s="402">
        <v>826</v>
      </c>
      <c r="G30" s="342">
        <v>1716</v>
      </c>
      <c r="H30" s="313" t="s">
        <v>67</v>
      </c>
      <c r="I30" s="308">
        <v>83</v>
      </c>
      <c r="J30" s="314" t="s">
        <v>68</v>
      </c>
      <c r="K30" s="403">
        <v>111</v>
      </c>
      <c r="L30" s="401">
        <v>118</v>
      </c>
      <c r="M30" s="402">
        <v>120</v>
      </c>
      <c r="N30" s="318">
        <v>238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871</v>
      </c>
      <c r="E31" s="401">
        <v>995</v>
      </c>
      <c r="F31" s="402">
        <v>979</v>
      </c>
      <c r="G31" s="342">
        <v>1974</v>
      </c>
      <c r="H31" s="323"/>
      <c r="I31" s="324">
        <v>84</v>
      </c>
      <c r="J31" s="325" t="s">
        <v>70</v>
      </c>
      <c r="K31" s="404">
        <v>202</v>
      </c>
      <c r="L31" s="405">
        <v>214</v>
      </c>
      <c r="M31" s="406">
        <v>184</v>
      </c>
      <c r="N31" s="364">
        <v>398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792</v>
      </c>
      <c r="E32" s="401">
        <v>861</v>
      </c>
      <c r="F32" s="402">
        <v>864</v>
      </c>
      <c r="G32" s="342">
        <v>1725</v>
      </c>
      <c r="H32" s="328" t="s">
        <v>6</v>
      </c>
      <c r="I32" s="329"/>
      <c r="J32" s="329"/>
      <c r="K32" s="408">
        <v>766</v>
      </c>
      <c r="L32" s="330">
        <v>876</v>
      </c>
      <c r="M32" s="408">
        <v>863</v>
      </c>
      <c r="N32" s="345">
        <v>1739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631</v>
      </c>
      <c r="E33" s="405">
        <v>683</v>
      </c>
      <c r="F33" s="406">
        <v>611</v>
      </c>
      <c r="G33" s="342">
        <v>1294</v>
      </c>
      <c r="H33" s="505" t="s">
        <v>243</v>
      </c>
      <c r="I33" s="296">
        <v>90</v>
      </c>
      <c r="J33" s="302" t="s">
        <v>142</v>
      </c>
      <c r="K33" s="398">
        <v>243</v>
      </c>
      <c r="L33" s="396">
        <v>259</v>
      </c>
      <c r="M33" s="397">
        <v>267</v>
      </c>
      <c r="N33" s="456">
        <v>526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3531</v>
      </c>
      <c r="E34" s="330">
        <v>3930</v>
      </c>
      <c r="F34" s="408">
        <v>3744</v>
      </c>
      <c r="G34" s="345">
        <v>7674</v>
      </c>
      <c r="H34" s="506"/>
      <c r="I34" s="308">
        <v>91</v>
      </c>
      <c r="J34" s="314" t="s">
        <v>143</v>
      </c>
      <c r="K34" s="403">
        <v>425</v>
      </c>
      <c r="L34" s="401">
        <v>425</v>
      </c>
      <c r="M34" s="402">
        <v>467</v>
      </c>
      <c r="N34" s="457">
        <v>892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492</v>
      </c>
      <c r="E35" s="396">
        <v>560</v>
      </c>
      <c r="F35" s="397">
        <v>556</v>
      </c>
      <c r="G35" s="318">
        <v>1116</v>
      </c>
      <c r="H35" s="507"/>
      <c r="I35" s="324">
        <v>92</v>
      </c>
      <c r="J35" s="325" t="s">
        <v>145</v>
      </c>
      <c r="K35" s="404">
        <v>261</v>
      </c>
      <c r="L35" s="405">
        <v>262</v>
      </c>
      <c r="M35" s="406">
        <v>286</v>
      </c>
      <c r="N35" s="458">
        <v>548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481</v>
      </c>
      <c r="E36" s="401">
        <v>643</v>
      </c>
      <c r="F36" s="402">
        <v>645</v>
      </c>
      <c r="G36" s="318">
        <v>1288</v>
      </c>
      <c r="H36" s="328" t="s">
        <v>6</v>
      </c>
      <c r="I36" s="330"/>
      <c r="J36" s="330"/>
      <c r="K36" s="408">
        <v>929</v>
      </c>
      <c r="L36" s="330">
        <v>946</v>
      </c>
      <c r="M36" s="413">
        <v>1020</v>
      </c>
      <c r="N36" s="345">
        <v>1966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205</v>
      </c>
      <c r="E37" s="401">
        <v>240</v>
      </c>
      <c r="F37" s="402">
        <v>249</v>
      </c>
      <c r="G37" s="318">
        <v>489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36</v>
      </c>
      <c r="E38" s="401">
        <v>48</v>
      </c>
      <c r="F38" s="402">
        <v>46</v>
      </c>
      <c r="G38" s="318">
        <v>94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141</v>
      </c>
      <c r="E39" s="401">
        <v>92</v>
      </c>
      <c r="F39" s="402">
        <v>139</v>
      </c>
      <c r="G39" s="318">
        <v>231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46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152</v>
      </c>
      <c r="E40" s="405">
        <v>188</v>
      </c>
      <c r="F40" s="406">
        <v>209</v>
      </c>
      <c r="G40" s="364">
        <v>397</v>
      </c>
      <c r="H40" s="72" t="s">
        <v>210</v>
      </c>
      <c r="I40" s="73"/>
      <c r="J40" s="74"/>
      <c r="K40" s="365">
        <v>29314</v>
      </c>
      <c r="L40" s="365">
        <v>32551</v>
      </c>
      <c r="M40" s="365">
        <v>32407</v>
      </c>
      <c r="N40" s="460">
        <v>64958</v>
      </c>
      <c r="O40" s="422" t="s">
        <v>232</v>
      </c>
      <c r="P40" s="423">
        <v>29122</v>
      </c>
      <c r="Q40" s="423">
        <v>32780</v>
      </c>
      <c r="R40" s="423">
        <v>32607</v>
      </c>
      <c r="S40" s="424">
        <v>65387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1507</v>
      </c>
      <c r="E41" s="330">
        <v>1771</v>
      </c>
      <c r="F41" s="408">
        <v>1844</v>
      </c>
      <c r="G41" s="345">
        <v>3615</v>
      </c>
      <c r="H41" s="508" t="s">
        <v>74</v>
      </c>
      <c r="I41" s="509"/>
      <c r="J41" s="510"/>
      <c r="K41" s="367">
        <v>29274</v>
      </c>
      <c r="L41" s="367">
        <v>32559</v>
      </c>
      <c r="M41" s="367">
        <v>32407</v>
      </c>
      <c r="N41" s="461">
        <v>64966</v>
      </c>
      <c r="O41" s="426" t="s">
        <v>233</v>
      </c>
      <c r="P41" s="427">
        <v>192</v>
      </c>
      <c r="Q41" s="427">
        <v>-229</v>
      </c>
      <c r="R41" s="427">
        <v>-200</v>
      </c>
      <c r="S41" s="428">
        <v>-429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1912</v>
      </c>
      <c r="E42" s="396">
        <v>1993</v>
      </c>
      <c r="F42" s="397">
        <v>1958</v>
      </c>
      <c r="G42" s="300">
        <v>3951</v>
      </c>
      <c r="H42" s="511" t="s">
        <v>77</v>
      </c>
      <c r="I42" s="512"/>
      <c r="J42" s="513"/>
      <c r="K42" s="371">
        <v>40</v>
      </c>
      <c r="L42" s="371">
        <v>-8</v>
      </c>
      <c r="M42" s="372">
        <v>0</v>
      </c>
      <c r="N42" s="462">
        <v>-8</v>
      </c>
      <c r="O42" s="445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1046</v>
      </c>
      <c r="E43" s="401">
        <v>1252</v>
      </c>
      <c r="F43" s="402">
        <v>1275</v>
      </c>
      <c r="G43" s="318">
        <v>2527</v>
      </c>
      <c r="H43" s="168" t="s">
        <v>241</v>
      </c>
      <c r="I43" s="167"/>
      <c r="J43" s="167"/>
      <c r="K43" s="430">
        <v>1226</v>
      </c>
      <c r="L43" s="431">
        <v>751</v>
      </c>
      <c r="M43" s="432">
        <v>734</v>
      </c>
      <c r="N43" s="463">
        <v>1485</v>
      </c>
      <c r="O43" s="434" t="s">
        <v>232</v>
      </c>
      <c r="P43" s="375">
        <v>1192</v>
      </c>
      <c r="Q43" s="375">
        <v>731</v>
      </c>
      <c r="R43" s="378">
        <v>738</v>
      </c>
      <c r="S43" s="435">
        <v>1469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697</v>
      </c>
      <c r="E44" s="401">
        <v>742</v>
      </c>
      <c r="F44" s="402">
        <v>709</v>
      </c>
      <c r="G44" s="318">
        <v>1451</v>
      </c>
      <c r="H44" s="492" t="s">
        <v>211</v>
      </c>
      <c r="I44" s="493"/>
      <c r="J44" s="494"/>
      <c r="K44" s="374">
        <v>1209</v>
      </c>
      <c r="L44" s="375">
        <v>732</v>
      </c>
      <c r="M44" s="376">
        <v>733</v>
      </c>
      <c r="N44" s="464">
        <v>1465</v>
      </c>
      <c r="O44" s="281" t="s">
        <v>233</v>
      </c>
      <c r="P44" s="380">
        <v>34</v>
      </c>
      <c r="Q44" s="380">
        <v>20</v>
      </c>
      <c r="R44" s="380">
        <v>-4</v>
      </c>
      <c r="S44" s="381">
        <v>16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2873</v>
      </c>
      <c r="E45" s="405">
        <v>2967</v>
      </c>
      <c r="F45" s="406">
        <v>2678</v>
      </c>
      <c r="G45" s="364">
        <v>5645</v>
      </c>
      <c r="H45" s="495" t="s">
        <v>212</v>
      </c>
      <c r="I45" s="496"/>
      <c r="J45" s="497"/>
      <c r="K45" s="382">
        <v>17</v>
      </c>
      <c r="L45" s="382">
        <v>19</v>
      </c>
      <c r="M45" s="383">
        <v>1</v>
      </c>
      <c r="N45" s="465">
        <v>20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6528</v>
      </c>
      <c r="E46" s="330">
        <v>6954</v>
      </c>
      <c r="F46" s="408">
        <v>6620</v>
      </c>
      <c r="G46" s="345">
        <v>13574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2" customHeight="1" x14ac:dyDescent="0.15">
      <c r="A47" s="500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</row>
    <row r="49" spans="1:19" x14ac:dyDescent="0.15"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</row>
    <row r="60" spans="1:19" x14ac:dyDescent="0.15">
      <c r="A60" s="294"/>
      <c r="Q60" s="392"/>
    </row>
    <row r="61" spans="1:19" x14ac:dyDescent="0.15">
      <c r="A61" s="294"/>
    </row>
    <row r="62" spans="1:19" x14ac:dyDescent="0.15">
      <c r="A62" s="294"/>
      <c r="C62" s="288" t="s">
        <v>31</v>
      </c>
    </row>
    <row r="63" spans="1:19" x14ac:dyDescent="0.15">
      <c r="A63" s="294"/>
    </row>
    <row r="64" spans="1:19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10">
    <mergeCell ref="A1:N1"/>
    <mergeCell ref="L2:N2"/>
    <mergeCell ref="P19:R19"/>
    <mergeCell ref="H33:H35"/>
    <mergeCell ref="H41:J41"/>
    <mergeCell ref="H42:J42"/>
    <mergeCell ref="A47:N47"/>
    <mergeCell ref="H44:J44"/>
    <mergeCell ref="H45:J45"/>
    <mergeCell ref="H46:N46"/>
  </mergeCells>
  <phoneticPr fontId="4"/>
  <pageMargins left="0.7" right="0.7" top="0.75" bottom="0.75" header="0.3" footer="0.3"/>
  <pageSetup paperSize="9" scale="88" fitToWidth="0" orientation="portrait" horizontalDpi="4294967293" verticalDpi="4294967293" r:id="rId1"/>
  <colBreaks count="1" manualBreakCount="1">
    <brk id="1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A5165-FE72-4419-A895-848F75690833}">
  <sheetPr>
    <pageSetUpPr fitToPage="1"/>
  </sheetPr>
  <dimension ref="A1:U81"/>
  <sheetViews>
    <sheetView topLeftCell="A23" workbookViewId="0">
      <selection activeCell="K43" sqref="K43:N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45809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134</v>
      </c>
      <c r="E4" s="396">
        <v>115</v>
      </c>
      <c r="F4" s="397">
        <v>117</v>
      </c>
      <c r="G4" s="300">
        <v>232</v>
      </c>
      <c r="H4" s="301"/>
      <c r="I4" s="296">
        <v>55</v>
      </c>
      <c r="J4" s="302" t="s">
        <v>121</v>
      </c>
      <c r="K4" s="398">
        <v>577</v>
      </c>
      <c r="L4" s="396">
        <v>606</v>
      </c>
      <c r="M4" s="397">
        <v>584</v>
      </c>
      <c r="N4" s="300">
        <v>1190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323</v>
      </c>
      <c r="E5" s="401">
        <v>360</v>
      </c>
      <c r="F5" s="402">
        <v>380</v>
      </c>
      <c r="G5" s="312">
        <v>740</v>
      </c>
      <c r="H5" s="313" t="s">
        <v>10</v>
      </c>
      <c r="I5" s="308">
        <v>56</v>
      </c>
      <c r="J5" s="314" t="s">
        <v>123</v>
      </c>
      <c r="K5" s="403">
        <v>570</v>
      </c>
      <c r="L5" s="401">
        <v>581</v>
      </c>
      <c r="M5" s="402">
        <v>591</v>
      </c>
      <c r="N5" s="318">
        <v>1172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359</v>
      </c>
      <c r="E6" s="401">
        <v>403</v>
      </c>
      <c r="F6" s="402">
        <v>398</v>
      </c>
      <c r="G6" s="318">
        <v>801</v>
      </c>
      <c r="H6" s="313"/>
      <c r="I6" s="308">
        <v>57</v>
      </c>
      <c r="J6" s="314" t="s">
        <v>125</v>
      </c>
      <c r="K6" s="403">
        <v>1045</v>
      </c>
      <c r="L6" s="401">
        <v>1082</v>
      </c>
      <c r="M6" s="402">
        <v>1080</v>
      </c>
      <c r="N6" s="318">
        <v>2162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212</v>
      </c>
      <c r="E7" s="401">
        <v>222</v>
      </c>
      <c r="F7" s="402">
        <v>257</v>
      </c>
      <c r="G7" s="312">
        <v>479</v>
      </c>
      <c r="H7" s="313" t="s">
        <v>14</v>
      </c>
      <c r="I7" s="308">
        <v>58</v>
      </c>
      <c r="J7" s="314" t="s">
        <v>127</v>
      </c>
      <c r="K7" s="403">
        <v>933</v>
      </c>
      <c r="L7" s="401">
        <v>1035</v>
      </c>
      <c r="M7" s="402">
        <v>953</v>
      </c>
      <c r="N7" s="318">
        <v>1988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595</v>
      </c>
      <c r="E8" s="401">
        <v>669</v>
      </c>
      <c r="F8" s="402">
        <v>653</v>
      </c>
      <c r="G8" s="318">
        <v>1322</v>
      </c>
      <c r="H8" s="323"/>
      <c r="I8" s="324">
        <v>59</v>
      </c>
      <c r="J8" s="325" t="s">
        <v>129</v>
      </c>
      <c r="K8" s="404">
        <v>1219</v>
      </c>
      <c r="L8" s="405">
        <v>1355</v>
      </c>
      <c r="M8" s="406">
        <v>1394</v>
      </c>
      <c r="N8" s="364">
        <v>2749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400</v>
      </c>
      <c r="E9" s="401">
        <v>408</v>
      </c>
      <c r="F9" s="402">
        <v>453</v>
      </c>
      <c r="G9" s="312">
        <v>861</v>
      </c>
      <c r="H9" s="328" t="s">
        <v>6</v>
      </c>
      <c r="I9" s="329"/>
      <c r="J9" s="329"/>
      <c r="K9" s="408">
        <v>4344</v>
      </c>
      <c r="L9" s="330">
        <v>4659</v>
      </c>
      <c r="M9" s="408">
        <v>4602</v>
      </c>
      <c r="N9" s="345">
        <v>9261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279</v>
      </c>
      <c r="E10" s="401">
        <v>262</v>
      </c>
      <c r="F10" s="402">
        <v>266</v>
      </c>
      <c r="G10" s="318">
        <v>528</v>
      </c>
      <c r="H10" s="301"/>
      <c r="I10" s="296">
        <v>60</v>
      </c>
      <c r="J10" s="302" t="s">
        <v>18</v>
      </c>
      <c r="K10" s="398">
        <v>183</v>
      </c>
      <c r="L10" s="396">
        <v>256</v>
      </c>
      <c r="M10" s="397">
        <v>246</v>
      </c>
      <c r="N10" s="300">
        <v>502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208</v>
      </c>
      <c r="E11" s="401">
        <v>170</v>
      </c>
      <c r="F11" s="402">
        <v>195</v>
      </c>
      <c r="G11" s="318">
        <v>365</v>
      </c>
      <c r="H11" s="313" t="s">
        <v>19</v>
      </c>
      <c r="I11" s="308">
        <v>61</v>
      </c>
      <c r="J11" s="314" t="s">
        <v>20</v>
      </c>
      <c r="K11" s="403">
        <v>152</v>
      </c>
      <c r="L11" s="401">
        <v>182</v>
      </c>
      <c r="M11" s="402">
        <v>184</v>
      </c>
      <c r="N11" s="318">
        <v>366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1922</v>
      </c>
      <c r="E12" s="401">
        <v>2132</v>
      </c>
      <c r="F12" s="402">
        <v>2074</v>
      </c>
      <c r="G12" s="334">
        <v>4206</v>
      </c>
      <c r="H12" s="313"/>
      <c r="I12" s="308">
        <v>62</v>
      </c>
      <c r="J12" s="314" t="s">
        <v>22</v>
      </c>
      <c r="K12" s="403">
        <v>311</v>
      </c>
      <c r="L12" s="401">
        <v>393</v>
      </c>
      <c r="M12" s="402">
        <v>398</v>
      </c>
      <c r="N12" s="318">
        <v>791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220</v>
      </c>
      <c r="E13" s="405">
        <v>243</v>
      </c>
      <c r="F13" s="406">
        <v>267</v>
      </c>
      <c r="G13" s="334">
        <v>510</v>
      </c>
      <c r="H13" s="313"/>
      <c r="I13" s="308">
        <v>63</v>
      </c>
      <c r="J13" s="314" t="s">
        <v>24</v>
      </c>
      <c r="K13" s="403">
        <v>517</v>
      </c>
      <c r="L13" s="401">
        <v>657</v>
      </c>
      <c r="M13" s="402">
        <v>666</v>
      </c>
      <c r="N13" s="318">
        <v>1323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4652</v>
      </c>
      <c r="E14" s="330">
        <v>4984</v>
      </c>
      <c r="F14" s="413">
        <v>5060</v>
      </c>
      <c r="G14" s="340">
        <v>10044</v>
      </c>
      <c r="H14" s="313" t="s">
        <v>25</v>
      </c>
      <c r="I14" s="308">
        <v>64</v>
      </c>
      <c r="J14" s="314" t="s">
        <v>26</v>
      </c>
      <c r="K14" s="403">
        <v>223</v>
      </c>
      <c r="L14" s="401">
        <v>307</v>
      </c>
      <c r="M14" s="402">
        <v>308</v>
      </c>
      <c r="N14" s="318">
        <v>615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102</v>
      </c>
      <c r="E15" s="396">
        <v>119</v>
      </c>
      <c r="F15" s="397">
        <v>117</v>
      </c>
      <c r="G15" s="341">
        <v>236</v>
      </c>
      <c r="H15" s="313"/>
      <c r="I15" s="308">
        <v>65</v>
      </c>
      <c r="J15" s="314" t="s">
        <v>28</v>
      </c>
      <c r="K15" s="403">
        <v>271</v>
      </c>
      <c r="L15" s="401">
        <v>331</v>
      </c>
      <c r="M15" s="402">
        <v>358</v>
      </c>
      <c r="N15" s="318">
        <v>689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160</v>
      </c>
      <c r="E16" s="401">
        <v>187</v>
      </c>
      <c r="F16" s="402">
        <v>200</v>
      </c>
      <c r="G16" s="342">
        <v>387</v>
      </c>
      <c r="H16" s="323"/>
      <c r="I16" s="324">
        <v>66</v>
      </c>
      <c r="J16" s="325" t="s">
        <v>30</v>
      </c>
      <c r="K16" s="404">
        <v>141</v>
      </c>
      <c r="L16" s="405">
        <v>146</v>
      </c>
      <c r="M16" s="406">
        <v>143</v>
      </c>
      <c r="N16" s="318">
        <v>289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82</v>
      </c>
      <c r="E17" s="401">
        <v>109</v>
      </c>
      <c r="F17" s="402">
        <v>96</v>
      </c>
      <c r="G17" s="342">
        <v>205</v>
      </c>
      <c r="H17" s="328" t="s">
        <v>6</v>
      </c>
      <c r="I17" s="329"/>
      <c r="J17" s="329"/>
      <c r="K17" s="408">
        <v>1798</v>
      </c>
      <c r="L17" s="330">
        <v>2272</v>
      </c>
      <c r="M17" s="408">
        <v>2303</v>
      </c>
      <c r="N17" s="345">
        <v>4575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212</v>
      </c>
      <c r="E18" s="401">
        <v>271</v>
      </c>
      <c r="F18" s="402">
        <v>292</v>
      </c>
      <c r="G18" s="342">
        <v>563</v>
      </c>
      <c r="H18" s="301"/>
      <c r="I18" s="296">
        <v>70</v>
      </c>
      <c r="J18" s="302" t="s">
        <v>35</v>
      </c>
      <c r="K18" s="398">
        <v>843</v>
      </c>
      <c r="L18" s="396">
        <v>894</v>
      </c>
      <c r="M18" s="397">
        <v>897</v>
      </c>
      <c r="N18" s="300">
        <v>1791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83</v>
      </c>
      <c r="E19" s="401">
        <v>108</v>
      </c>
      <c r="F19" s="402">
        <v>119</v>
      </c>
      <c r="G19" s="342">
        <v>227</v>
      </c>
      <c r="H19" s="313"/>
      <c r="I19" s="308">
        <v>72</v>
      </c>
      <c r="J19" s="314" t="s">
        <v>40</v>
      </c>
      <c r="K19" s="403">
        <v>316</v>
      </c>
      <c r="L19" s="401">
        <v>438</v>
      </c>
      <c r="M19" s="402">
        <v>395</v>
      </c>
      <c r="N19" s="334">
        <v>833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208</v>
      </c>
      <c r="E20" s="401">
        <v>257</v>
      </c>
      <c r="F20" s="402">
        <v>268</v>
      </c>
      <c r="G20" s="342">
        <v>525</v>
      </c>
      <c r="H20" s="313" t="s">
        <v>42</v>
      </c>
      <c r="I20" s="308">
        <v>73</v>
      </c>
      <c r="J20" s="314" t="s">
        <v>43</v>
      </c>
      <c r="K20" s="403">
        <v>236</v>
      </c>
      <c r="L20" s="401">
        <v>260</v>
      </c>
      <c r="M20" s="402">
        <v>284</v>
      </c>
      <c r="N20" s="318">
        <v>544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380</v>
      </c>
      <c r="E21" s="401">
        <v>445</v>
      </c>
      <c r="F21" s="402">
        <v>474</v>
      </c>
      <c r="G21" s="342">
        <v>919</v>
      </c>
      <c r="H21" s="313" t="s">
        <v>146</v>
      </c>
      <c r="I21" s="308">
        <v>74</v>
      </c>
      <c r="J21" s="314" t="s">
        <v>46</v>
      </c>
      <c r="K21" s="403">
        <v>266</v>
      </c>
      <c r="L21" s="401">
        <v>333</v>
      </c>
      <c r="M21" s="402">
        <v>369</v>
      </c>
      <c r="N21" s="318">
        <v>702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162</v>
      </c>
      <c r="E22" s="401">
        <v>192</v>
      </c>
      <c r="F22" s="402">
        <v>215</v>
      </c>
      <c r="G22" s="342">
        <v>407</v>
      </c>
      <c r="H22" s="313"/>
      <c r="I22" s="308">
        <v>75</v>
      </c>
      <c r="J22" s="314" t="s">
        <v>48</v>
      </c>
      <c r="K22" s="403">
        <v>343</v>
      </c>
      <c r="L22" s="401">
        <v>397</v>
      </c>
      <c r="M22" s="402">
        <v>419</v>
      </c>
      <c r="N22" s="318">
        <v>816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218</v>
      </c>
      <c r="E23" s="401">
        <v>236</v>
      </c>
      <c r="F23" s="402">
        <v>247</v>
      </c>
      <c r="G23" s="342">
        <v>483</v>
      </c>
      <c r="H23" s="313" t="s">
        <v>50</v>
      </c>
      <c r="I23" s="308">
        <v>76</v>
      </c>
      <c r="J23" s="314" t="s">
        <v>51</v>
      </c>
      <c r="K23" s="403">
        <v>155</v>
      </c>
      <c r="L23" s="401">
        <v>179</v>
      </c>
      <c r="M23" s="402">
        <v>180</v>
      </c>
      <c r="N23" s="318">
        <v>359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939</v>
      </c>
      <c r="E24" s="401">
        <v>1166</v>
      </c>
      <c r="F24" s="402">
        <v>1170</v>
      </c>
      <c r="G24" s="342">
        <v>2336</v>
      </c>
      <c r="H24" s="313" t="s">
        <v>146</v>
      </c>
      <c r="I24" s="308">
        <v>77</v>
      </c>
      <c r="J24" s="314" t="s">
        <v>53</v>
      </c>
      <c r="K24" s="403">
        <v>45</v>
      </c>
      <c r="L24" s="401">
        <v>60</v>
      </c>
      <c r="M24" s="402">
        <v>55</v>
      </c>
      <c r="N24" s="318">
        <v>115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56</v>
      </c>
      <c r="E25" s="401">
        <v>29</v>
      </c>
      <c r="F25" s="402">
        <v>49</v>
      </c>
      <c r="G25" s="342">
        <v>78</v>
      </c>
      <c r="H25" s="313"/>
      <c r="I25" s="308">
        <v>78</v>
      </c>
      <c r="J25" s="314" t="s">
        <v>55</v>
      </c>
      <c r="K25" s="404">
        <v>63</v>
      </c>
      <c r="L25" s="405">
        <v>44</v>
      </c>
      <c r="M25" s="406">
        <v>54</v>
      </c>
      <c r="N25" s="318">
        <v>98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141</v>
      </c>
      <c r="E26" s="401">
        <v>155</v>
      </c>
      <c r="F26" s="402">
        <v>159</v>
      </c>
      <c r="G26" s="342">
        <v>314</v>
      </c>
      <c r="H26" s="328" t="s">
        <v>6</v>
      </c>
      <c r="I26" s="329"/>
      <c r="J26" s="329"/>
      <c r="K26" s="408">
        <v>2267</v>
      </c>
      <c r="L26" s="330">
        <v>2605</v>
      </c>
      <c r="M26" s="408">
        <v>2653</v>
      </c>
      <c r="N26" s="345">
        <v>5258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234</v>
      </c>
      <c r="E27" s="405">
        <v>301</v>
      </c>
      <c r="F27" s="406">
        <v>297</v>
      </c>
      <c r="G27" s="344">
        <v>598</v>
      </c>
      <c r="H27" s="301"/>
      <c r="I27" s="296">
        <v>80</v>
      </c>
      <c r="J27" s="302" t="s">
        <v>58</v>
      </c>
      <c r="K27" s="398">
        <v>148</v>
      </c>
      <c r="L27" s="396">
        <v>177</v>
      </c>
      <c r="M27" s="397">
        <v>187</v>
      </c>
      <c r="N27" s="318">
        <v>364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2977</v>
      </c>
      <c r="E28" s="330">
        <v>3575</v>
      </c>
      <c r="F28" s="408">
        <v>3703</v>
      </c>
      <c r="G28" s="345">
        <v>7278</v>
      </c>
      <c r="H28" s="313" t="s">
        <v>61</v>
      </c>
      <c r="I28" s="308">
        <v>81</v>
      </c>
      <c r="J28" s="314" t="s">
        <v>62</v>
      </c>
      <c r="K28" s="403">
        <v>88</v>
      </c>
      <c r="L28" s="401">
        <v>108</v>
      </c>
      <c r="M28" s="402">
        <v>98</v>
      </c>
      <c r="N28" s="318">
        <v>206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428</v>
      </c>
      <c r="E29" s="396">
        <v>504</v>
      </c>
      <c r="F29" s="397">
        <v>463</v>
      </c>
      <c r="G29" s="341">
        <v>967</v>
      </c>
      <c r="H29" s="313" t="s">
        <v>64</v>
      </c>
      <c r="I29" s="308">
        <v>82</v>
      </c>
      <c r="J29" s="314" t="s">
        <v>65</v>
      </c>
      <c r="K29" s="403">
        <v>216</v>
      </c>
      <c r="L29" s="401">
        <v>260</v>
      </c>
      <c r="M29" s="402">
        <v>275</v>
      </c>
      <c r="N29" s="318">
        <v>535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809</v>
      </c>
      <c r="E30" s="401">
        <v>889</v>
      </c>
      <c r="F30" s="402">
        <v>820</v>
      </c>
      <c r="G30" s="342">
        <v>1709</v>
      </c>
      <c r="H30" s="313" t="s">
        <v>67</v>
      </c>
      <c r="I30" s="308">
        <v>83</v>
      </c>
      <c r="J30" s="314" t="s">
        <v>68</v>
      </c>
      <c r="K30" s="403">
        <v>111</v>
      </c>
      <c r="L30" s="401">
        <v>120</v>
      </c>
      <c r="M30" s="402">
        <v>120</v>
      </c>
      <c r="N30" s="318">
        <v>240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877</v>
      </c>
      <c r="E31" s="401">
        <v>999</v>
      </c>
      <c r="F31" s="402">
        <v>980</v>
      </c>
      <c r="G31" s="342">
        <v>1979</v>
      </c>
      <c r="H31" s="323"/>
      <c r="I31" s="324">
        <v>84</v>
      </c>
      <c r="J31" s="325" t="s">
        <v>70</v>
      </c>
      <c r="K31" s="404">
        <v>203</v>
      </c>
      <c r="L31" s="405">
        <v>214</v>
      </c>
      <c r="M31" s="406">
        <v>184</v>
      </c>
      <c r="N31" s="364">
        <v>398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786</v>
      </c>
      <c r="E32" s="401">
        <v>857</v>
      </c>
      <c r="F32" s="402">
        <v>865</v>
      </c>
      <c r="G32" s="342">
        <v>1722</v>
      </c>
      <c r="H32" s="328" t="s">
        <v>6</v>
      </c>
      <c r="I32" s="329"/>
      <c r="J32" s="329"/>
      <c r="K32" s="408">
        <v>766</v>
      </c>
      <c r="L32" s="330">
        <v>879</v>
      </c>
      <c r="M32" s="408">
        <v>864</v>
      </c>
      <c r="N32" s="345">
        <v>1743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619</v>
      </c>
      <c r="E33" s="405">
        <v>672</v>
      </c>
      <c r="F33" s="406">
        <v>608</v>
      </c>
      <c r="G33" s="342">
        <v>1280</v>
      </c>
      <c r="H33" s="505" t="s">
        <v>243</v>
      </c>
      <c r="I33" s="296">
        <v>90</v>
      </c>
      <c r="J33" s="302" t="s">
        <v>142</v>
      </c>
      <c r="K33" s="398">
        <v>244</v>
      </c>
      <c r="L33" s="396">
        <v>261</v>
      </c>
      <c r="M33" s="397">
        <v>268</v>
      </c>
      <c r="N33" s="456">
        <v>529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3519</v>
      </c>
      <c r="E34" s="330">
        <v>3921</v>
      </c>
      <c r="F34" s="408">
        <v>3736</v>
      </c>
      <c r="G34" s="345">
        <v>7657</v>
      </c>
      <c r="H34" s="506"/>
      <c r="I34" s="308">
        <v>91</v>
      </c>
      <c r="J34" s="314" t="s">
        <v>143</v>
      </c>
      <c r="K34" s="403">
        <v>424</v>
      </c>
      <c r="L34" s="401">
        <v>425</v>
      </c>
      <c r="M34" s="402">
        <v>468</v>
      </c>
      <c r="N34" s="457">
        <v>893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493</v>
      </c>
      <c r="E35" s="396">
        <v>560</v>
      </c>
      <c r="F35" s="397">
        <v>556</v>
      </c>
      <c r="G35" s="318">
        <v>1116</v>
      </c>
      <c r="H35" s="507"/>
      <c r="I35" s="324">
        <v>92</v>
      </c>
      <c r="J35" s="325" t="s">
        <v>145</v>
      </c>
      <c r="K35" s="404">
        <v>261</v>
      </c>
      <c r="L35" s="405">
        <v>262</v>
      </c>
      <c r="M35" s="406">
        <v>285</v>
      </c>
      <c r="N35" s="458">
        <v>547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478</v>
      </c>
      <c r="E36" s="401">
        <v>638</v>
      </c>
      <c r="F36" s="402">
        <v>644</v>
      </c>
      <c r="G36" s="318">
        <v>1282</v>
      </c>
      <c r="H36" s="328" t="s">
        <v>6</v>
      </c>
      <c r="I36" s="330"/>
      <c r="J36" s="330"/>
      <c r="K36" s="408">
        <v>929</v>
      </c>
      <c r="L36" s="330">
        <v>948</v>
      </c>
      <c r="M36" s="413">
        <v>1021</v>
      </c>
      <c r="N36" s="345">
        <v>1969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205</v>
      </c>
      <c r="E37" s="401">
        <v>240</v>
      </c>
      <c r="F37" s="402">
        <v>250</v>
      </c>
      <c r="G37" s="318">
        <v>490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36</v>
      </c>
      <c r="E38" s="401">
        <v>48</v>
      </c>
      <c r="F38" s="402">
        <v>46</v>
      </c>
      <c r="G38" s="318">
        <v>94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141</v>
      </c>
      <c r="E39" s="401">
        <v>92</v>
      </c>
      <c r="F39" s="402">
        <v>140</v>
      </c>
      <c r="G39" s="318">
        <v>232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46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151</v>
      </c>
      <c r="E40" s="405">
        <v>188</v>
      </c>
      <c r="F40" s="406">
        <v>208</v>
      </c>
      <c r="G40" s="364">
        <v>396</v>
      </c>
      <c r="H40" s="72" t="s">
        <v>210</v>
      </c>
      <c r="I40" s="73"/>
      <c r="J40" s="74"/>
      <c r="K40" s="365">
        <v>29274</v>
      </c>
      <c r="L40" s="365">
        <v>32559</v>
      </c>
      <c r="M40" s="365">
        <v>32407</v>
      </c>
      <c r="N40" s="460">
        <v>64966</v>
      </c>
      <c r="O40" s="422" t="s">
        <v>232</v>
      </c>
      <c r="P40" s="423">
        <v>29113</v>
      </c>
      <c r="Q40" s="423">
        <v>32766</v>
      </c>
      <c r="R40" s="423">
        <v>32622</v>
      </c>
      <c r="S40" s="424">
        <v>65388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1504</v>
      </c>
      <c r="E41" s="330">
        <v>1766</v>
      </c>
      <c r="F41" s="408">
        <v>1844</v>
      </c>
      <c r="G41" s="345">
        <v>3610</v>
      </c>
      <c r="H41" s="508" t="s">
        <v>74</v>
      </c>
      <c r="I41" s="509"/>
      <c r="J41" s="510"/>
      <c r="K41" s="367">
        <v>29292</v>
      </c>
      <c r="L41" s="367">
        <v>32610</v>
      </c>
      <c r="M41" s="367">
        <v>32425</v>
      </c>
      <c r="N41" s="461">
        <v>65035</v>
      </c>
      <c r="O41" s="426" t="s">
        <v>233</v>
      </c>
      <c r="P41" s="427">
        <v>161</v>
      </c>
      <c r="Q41" s="427">
        <v>-207</v>
      </c>
      <c r="R41" s="427">
        <v>-215</v>
      </c>
      <c r="S41" s="428">
        <v>-422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1909</v>
      </c>
      <c r="E42" s="396">
        <v>1991</v>
      </c>
      <c r="F42" s="397">
        <v>1955</v>
      </c>
      <c r="G42" s="300">
        <v>3946</v>
      </c>
      <c r="H42" s="511" t="s">
        <v>77</v>
      </c>
      <c r="I42" s="512"/>
      <c r="J42" s="513"/>
      <c r="K42" s="371">
        <v>-18</v>
      </c>
      <c r="L42" s="371">
        <v>-51</v>
      </c>
      <c r="M42" s="372">
        <v>-18</v>
      </c>
      <c r="N42" s="462">
        <v>-69</v>
      </c>
      <c r="O42" s="445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1048</v>
      </c>
      <c r="E43" s="401">
        <v>1254</v>
      </c>
      <c r="F43" s="402">
        <v>1274</v>
      </c>
      <c r="G43" s="318">
        <v>2528</v>
      </c>
      <c r="H43" s="168" t="s">
        <v>241</v>
      </c>
      <c r="I43" s="167"/>
      <c r="J43" s="167"/>
      <c r="K43" s="430">
        <v>1209</v>
      </c>
      <c r="L43" s="431">
        <v>732</v>
      </c>
      <c r="M43" s="432">
        <v>733</v>
      </c>
      <c r="N43" s="463">
        <v>1465</v>
      </c>
      <c r="O43" s="434" t="s">
        <v>232</v>
      </c>
      <c r="P43" s="375">
        <v>1187</v>
      </c>
      <c r="Q43" s="375">
        <v>726</v>
      </c>
      <c r="R43" s="378">
        <v>732</v>
      </c>
      <c r="S43" s="435">
        <v>1458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693</v>
      </c>
      <c r="E44" s="401">
        <v>740</v>
      </c>
      <c r="F44" s="402">
        <v>710</v>
      </c>
      <c r="G44" s="318">
        <v>1450</v>
      </c>
      <c r="H44" s="492" t="s">
        <v>211</v>
      </c>
      <c r="I44" s="493"/>
      <c r="J44" s="494"/>
      <c r="K44" s="374">
        <v>1217</v>
      </c>
      <c r="L44" s="375">
        <v>742</v>
      </c>
      <c r="M44" s="376">
        <v>733</v>
      </c>
      <c r="N44" s="464">
        <v>1475</v>
      </c>
      <c r="O44" s="281" t="s">
        <v>233</v>
      </c>
      <c r="P44" s="380">
        <v>22</v>
      </c>
      <c r="Q44" s="380">
        <v>6</v>
      </c>
      <c r="R44" s="380">
        <v>1</v>
      </c>
      <c r="S44" s="381">
        <v>7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2868</v>
      </c>
      <c r="E45" s="405">
        <v>2965</v>
      </c>
      <c r="F45" s="406">
        <v>2682</v>
      </c>
      <c r="G45" s="364">
        <v>5647</v>
      </c>
      <c r="H45" s="495" t="s">
        <v>212</v>
      </c>
      <c r="I45" s="496"/>
      <c r="J45" s="497"/>
      <c r="K45" s="382">
        <v>-8</v>
      </c>
      <c r="L45" s="382">
        <v>-10</v>
      </c>
      <c r="M45" s="383">
        <v>0</v>
      </c>
      <c r="N45" s="465">
        <v>-10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6518</v>
      </c>
      <c r="E46" s="330">
        <v>6950</v>
      </c>
      <c r="F46" s="408">
        <v>6621</v>
      </c>
      <c r="G46" s="345">
        <v>13571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9.5" customHeight="1" x14ac:dyDescent="0.15">
      <c r="A47" s="316"/>
      <c r="B47" s="316"/>
      <c r="C47" s="316"/>
      <c r="D47" s="306"/>
      <c r="E47" s="306"/>
      <c r="F47" s="306"/>
      <c r="G47" s="306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</row>
    <row r="60" spans="1:17" x14ac:dyDescent="0.15">
      <c r="A60" s="294"/>
      <c r="Q60" s="392"/>
    </row>
    <row r="61" spans="1:17" x14ac:dyDescent="0.15">
      <c r="A61" s="294"/>
    </row>
    <row r="62" spans="1:17" x14ac:dyDescent="0.15">
      <c r="A62" s="294"/>
      <c r="C62" s="288" t="s">
        <v>31</v>
      </c>
    </row>
    <row r="63" spans="1:17" x14ac:dyDescent="0.15">
      <c r="A63" s="294"/>
    </row>
    <row r="64" spans="1:17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" right="0.7" top="0.75" bottom="0.75" header="0.3" footer="0.3"/>
  <pageSetup paperSize="9" scale="71" fitToWidth="0" orientation="portrait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12B3-43FC-43C6-8923-AA155FABFCB9}">
  <dimension ref="A1:U81"/>
  <sheetViews>
    <sheetView topLeftCell="A22" zoomScaleNormal="100" workbookViewId="0">
      <selection activeCell="S34" sqref="S34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45778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135</v>
      </c>
      <c r="E4" s="396">
        <v>116</v>
      </c>
      <c r="F4" s="397">
        <v>117</v>
      </c>
      <c r="G4" s="300">
        <v>233</v>
      </c>
      <c r="H4" s="301"/>
      <c r="I4" s="296">
        <v>55</v>
      </c>
      <c r="J4" s="302" t="s">
        <v>121</v>
      </c>
      <c r="K4" s="398">
        <v>577</v>
      </c>
      <c r="L4" s="396">
        <v>609</v>
      </c>
      <c r="M4" s="397">
        <v>585</v>
      </c>
      <c r="N4" s="300">
        <v>1194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325</v>
      </c>
      <c r="E5" s="401">
        <v>362</v>
      </c>
      <c r="F5" s="402">
        <v>383</v>
      </c>
      <c r="G5" s="312">
        <v>745</v>
      </c>
      <c r="H5" s="313" t="s">
        <v>10</v>
      </c>
      <c r="I5" s="308">
        <v>56</v>
      </c>
      <c r="J5" s="314" t="s">
        <v>123</v>
      </c>
      <c r="K5" s="403">
        <v>568</v>
      </c>
      <c r="L5" s="401">
        <v>574</v>
      </c>
      <c r="M5" s="402">
        <v>587</v>
      </c>
      <c r="N5" s="318">
        <v>1161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360</v>
      </c>
      <c r="E6" s="401">
        <v>405</v>
      </c>
      <c r="F6" s="402">
        <v>402</v>
      </c>
      <c r="G6" s="318">
        <v>807</v>
      </c>
      <c r="H6" s="313"/>
      <c r="I6" s="308">
        <v>57</v>
      </c>
      <c r="J6" s="314" t="s">
        <v>125</v>
      </c>
      <c r="K6" s="403">
        <v>1046</v>
      </c>
      <c r="L6" s="401">
        <v>1084</v>
      </c>
      <c r="M6" s="402">
        <v>1085</v>
      </c>
      <c r="N6" s="318">
        <v>2169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211</v>
      </c>
      <c r="E7" s="401">
        <v>223</v>
      </c>
      <c r="F7" s="402">
        <v>255</v>
      </c>
      <c r="G7" s="312">
        <v>478</v>
      </c>
      <c r="H7" s="313" t="s">
        <v>14</v>
      </c>
      <c r="I7" s="308">
        <v>58</v>
      </c>
      <c r="J7" s="314" t="s">
        <v>127</v>
      </c>
      <c r="K7" s="403">
        <v>930</v>
      </c>
      <c r="L7" s="401">
        <v>1033</v>
      </c>
      <c r="M7" s="402">
        <v>955</v>
      </c>
      <c r="N7" s="318">
        <v>1988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602</v>
      </c>
      <c r="E8" s="401">
        <v>678</v>
      </c>
      <c r="F8" s="402">
        <v>657</v>
      </c>
      <c r="G8" s="318">
        <v>1335</v>
      </c>
      <c r="H8" s="323"/>
      <c r="I8" s="324">
        <v>59</v>
      </c>
      <c r="J8" s="325" t="s">
        <v>129</v>
      </c>
      <c r="K8" s="404">
        <v>1221</v>
      </c>
      <c r="L8" s="405">
        <v>1358</v>
      </c>
      <c r="M8" s="406">
        <v>1400</v>
      </c>
      <c r="N8" s="364">
        <v>2758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401</v>
      </c>
      <c r="E9" s="401">
        <v>406</v>
      </c>
      <c r="F9" s="402">
        <v>456</v>
      </c>
      <c r="G9" s="312">
        <v>862</v>
      </c>
      <c r="H9" s="328" t="s">
        <v>6</v>
      </c>
      <c r="I9" s="329"/>
      <c r="J9" s="329"/>
      <c r="K9" s="408">
        <v>4342</v>
      </c>
      <c r="L9" s="330">
        <v>4658</v>
      </c>
      <c r="M9" s="408">
        <v>4612</v>
      </c>
      <c r="N9" s="345">
        <v>9270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279</v>
      </c>
      <c r="E10" s="401">
        <v>262</v>
      </c>
      <c r="F10" s="402">
        <v>264</v>
      </c>
      <c r="G10" s="318">
        <v>526</v>
      </c>
      <c r="H10" s="301"/>
      <c r="I10" s="296">
        <v>60</v>
      </c>
      <c r="J10" s="302" t="s">
        <v>18</v>
      </c>
      <c r="K10" s="398">
        <v>183</v>
      </c>
      <c r="L10" s="396">
        <v>257</v>
      </c>
      <c r="M10" s="397">
        <v>246</v>
      </c>
      <c r="N10" s="300">
        <v>503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208</v>
      </c>
      <c r="E11" s="401">
        <v>171</v>
      </c>
      <c r="F11" s="402">
        <v>194</v>
      </c>
      <c r="G11" s="318">
        <v>365</v>
      </c>
      <c r="H11" s="313" t="s">
        <v>19</v>
      </c>
      <c r="I11" s="308">
        <v>61</v>
      </c>
      <c r="J11" s="314" t="s">
        <v>20</v>
      </c>
      <c r="K11" s="403">
        <v>152</v>
      </c>
      <c r="L11" s="401">
        <v>182</v>
      </c>
      <c r="M11" s="402">
        <v>184</v>
      </c>
      <c r="N11" s="318">
        <v>366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1917</v>
      </c>
      <c r="E12" s="401">
        <v>2131</v>
      </c>
      <c r="F12" s="402">
        <v>2070</v>
      </c>
      <c r="G12" s="334">
        <v>4201</v>
      </c>
      <c r="H12" s="313"/>
      <c r="I12" s="308">
        <v>62</v>
      </c>
      <c r="J12" s="314" t="s">
        <v>22</v>
      </c>
      <c r="K12" s="403">
        <v>309</v>
      </c>
      <c r="L12" s="401">
        <v>395</v>
      </c>
      <c r="M12" s="402">
        <v>397</v>
      </c>
      <c r="N12" s="318">
        <v>792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220</v>
      </c>
      <c r="E13" s="405">
        <v>242</v>
      </c>
      <c r="F13" s="406">
        <v>267</v>
      </c>
      <c r="G13" s="334">
        <v>509</v>
      </c>
      <c r="H13" s="313"/>
      <c r="I13" s="308">
        <v>63</v>
      </c>
      <c r="J13" s="314" t="s">
        <v>24</v>
      </c>
      <c r="K13" s="403">
        <v>518</v>
      </c>
      <c r="L13" s="401">
        <v>658</v>
      </c>
      <c r="M13" s="402">
        <v>668</v>
      </c>
      <c r="N13" s="318">
        <v>1326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4658</v>
      </c>
      <c r="E14" s="330">
        <v>4996</v>
      </c>
      <c r="F14" s="413">
        <v>5065</v>
      </c>
      <c r="G14" s="340">
        <v>10061</v>
      </c>
      <c r="H14" s="313" t="s">
        <v>25</v>
      </c>
      <c r="I14" s="308">
        <v>64</v>
      </c>
      <c r="J14" s="314" t="s">
        <v>26</v>
      </c>
      <c r="K14" s="403">
        <v>223</v>
      </c>
      <c r="L14" s="401">
        <v>306</v>
      </c>
      <c r="M14" s="402">
        <v>308</v>
      </c>
      <c r="N14" s="318">
        <v>614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103</v>
      </c>
      <c r="E15" s="396">
        <v>121</v>
      </c>
      <c r="F15" s="397">
        <v>117</v>
      </c>
      <c r="G15" s="341">
        <v>238</v>
      </c>
      <c r="H15" s="313"/>
      <c r="I15" s="308">
        <v>65</v>
      </c>
      <c r="J15" s="314" t="s">
        <v>28</v>
      </c>
      <c r="K15" s="403">
        <v>269</v>
      </c>
      <c r="L15" s="401">
        <v>332</v>
      </c>
      <c r="M15" s="402">
        <v>355</v>
      </c>
      <c r="N15" s="318">
        <v>687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160</v>
      </c>
      <c r="E16" s="401">
        <v>189</v>
      </c>
      <c r="F16" s="402">
        <v>200</v>
      </c>
      <c r="G16" s="342">
        <v>389</v>
      </c>
      <c r="H16" s="323"/>
      <c r="I16" s="324">
        <v>66</v>
      </c>
      <c r="J16" s="325" t="s">
        <v>30</v>
      </c>
      <c r="K16" s="404">
        <v>139</v>
      </c>
      <c r="L16" s="405">
        <v>144</v>
      </c>
      <c r="M16" s="406">
        <v>142</v>
      </c>
      <c r="N16" s="318">
        <v>286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81</v>
      </c>
      <c r="E17" s="401">
        <v>108</v>
      </c>
      <c r="F17" s="402">
        <v>95</v>
      </c>
      <c r="G17" s="342">
        <v>203</v>
      </c>
      <c r="H17" s="328" t="s">
        <v>6</v>
      </c>
      <c r="I17" s="329"/>
      <c r="J17" s="329"/>
      <c r="K17" s="408">
        <v>1793</v>
      </c>
      <c r="L17" s="330">
        <v>2274</v>
      </c>
      <c r="M17" s="408">
        <v>2300</v>
      </c>
      <c r="N17" s="345">
        <v>4574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211</v>
      </c>
      <c r="E18" s="401">
        <v>271</v>
      </c>
      <c r="F18" s="402">
        <v>292</v>
      </c>
      <c r="G18" s="342">
        <v>563</v>
      </c>
      <c r="H18" s="301"/>
      <c r="I18" s="296">
        <v>70</v>
      </c>
      <c r="J18" s="302" t="s">
        <v>35</v>
      </c>
      <c r="K18" s="398">
        <v>843</v>
      </c>
      <c r="L18" s="396">
        <v>893</v>
      </c>
      <c r="M18" s="397">
        <v>898</v>
      </c>
      <c r="N18" s="300">
        <v>1791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84</v>
      </c>
      <c r="E19" s="401">
        <v>110</v>
      </c>
      <c r="F19" s="402">
        <v>119</v>
      </c>
      <c r="G19" s="342">
        <v>229</v>
      </c>
      <c r="H19" s="313"/>
      <c r="I19" s="308">
        <v>72</v>
      </c>
      <c r="J19" s="314" t="s">
        <v>40</v>
      </c>
      <c r="K19" s="403">
        <v>315</v>
      </c>
      <c r="L19" s="401">
        <v>439</v>
      </c>
      <c r="M19" s="402">
        <v>392</v>
      </c>
      <c r="N19" s="334">
        <v>831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208</v>
      </c>
      <c r="E20" s="401">
        <v>257</v>
      </c>
      <c r="F20" s="402">
        <v>269</v>
      </c>
      <c r="G20" s="342">
        <v>526</v>
      </c>
      <c r="H20" s="313" t="s">
        <v>42</v>
      </c>
      <c r="I20" s="308">
        <v>73</v>
      </c>
      <c r="J20" s="314" t="s">
        <v>43</v>
      </c>
      <c r="K20" s="403">
        <v>235</v>
      </c>
      <c r="L20" s="401">
        <v>258</v>
      </c>
      <c r="M20" s="402">
        <v>282</v>
      </c>
      <c r="N20" s="318">
        <v>540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380</v>
      </c>
      <c r="E21" s="401">
        <v>446</v>
      </c>
      <c r="F21" s="402">
        <v>477</v>
      </c>
      <c r="G21" s="342">
        <v>923</v>
      </c>
      <c r="H21" s="313" t="s">
        <v>146</v>
      </c>
      <c r="I21" s="308">
        <v>74</v>
      </c>
      <c r="J21" s="314" t="s">
        <v>46</v>
      </c>
      <c r="K21" s="403">
        <v>267</v>
      </c>
      <c r="L21" s="401">
        <v>335</v>
      </c>
      <c r="M21" s="402">
        <v>370</v>
      </c>
      <c r="N21" s="318">
        <v>705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164</v>
      </c>
      <c r="E22" s="401">
        <v>195</v>
      </c>
      <c r="F22" s="402">
        <v>216</v>
      </c>
      <c r="G22" s="342">
        <v>411</v>
      </c>
      <c r="H22" s="313"/>
      <c r="I22" s="308">
        <v>75</v>
      </c>
      <c r="J22" s="314" t="s">
        <v>48</v>
      </c>
      <c r="K22" s="403">
        <v>342</v>
      </c>
      <c r="L22" s="401">
        <v>396</v>
      </c>
      <c r="M22" s="402">
        <v>421</v>
      </c>
      <c r="N22" s="318">
        <v>817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218</v>
      </c>
      <c r="E23" s="401">
        <v>236</v>
      </c>
      <c r="F23" s="402">
        <v>247</v>
      </c>
      <c r="G23" s="342">
        <v>483</v>
      </c>
      <c r="H23" s="313" t="s">
        <v>50</v>
      </c>
      <c r="I23" s="308">
        <v>76</v>
      </c>
      <c r="J23" s="314" t="s">
        <v>51</v>
      </c>
      <c r="K23" s="403">
        <v>155</v>
      </c>
      <c r="L23" s="401">
        <v>179</v>
      </c>
      <c r="M23" s="402">
        <v>180</v>
      </c>
      <c r="N23" s="318">
        <v>359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942</v>
      </c>
      <c r="E24" s="401">
        <v>1165</v>
      </c>
      <c r="F24" s="402">
        <v>1168</v>
      </c>
      <c r="G24" s="342">
        <v>2333</v>
      </c>
      <c r="H24" s="313" t="s">
        <v>146</v>
      </c>
      <c r="I24" s="308">
        <v>77</v>
      </c>
      <c r="J24" s="314" t="s">
        <v>53</v>
      </c>
      <c r="K24" s="403">
        <v>45</v>
      </c>
      <c r="L24" s="401">
        <v>60</v>
      </c>
      <c r="M24" s="402">
        <v>54</v>
      </c>
      <c r="N24" s="318">
        <v>114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30</v>
      </c>
      <c r="F25" s="402">
        <v>49</v>
      </c>
      <c r="G25" s="342">
        <v>79</v>
      </c>
      <c r="H25" s="313"/>
      <c r="I25" s="308">
        <v>78</v>
      </c>
      <c r="J25" s="314" t="s">
        <v>55</v>
      </c>
      <c r="K25" s="404">
        <v>63</v>
      </c>
      <c r="L25" s="405">
        <v>44</v>
      </c>
      <c r="M25" s="406">
        <v>54</v>
      </c>
      <c r="N25" s="318">
        <v>98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143</v>
      </c>
      <c r="E26" s="401">
        <v>157</v>
      </c>
      <c r="F26" s="402">
        <v>161</v>
      </c>
      <c r="G26" s="342">
        <v>318</v>
      </c>
      <c r="H26" s="328" t="s">
        <v>6</v>
      </c>
      <c r="I26" s="329"/>
      <c r="J26" s="329"/>
      <c r="K26" s="408">
        <v>2265</v>
      </c>
      <c r="L26" s="330">
        <v>2604</v>
      </c>
      <c r="M26" s="408">
        <v>2651</v>
      </c>
      <c r="N26" s="345">
        <v>5255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234</v>
      </c>
      <c r="E27" s="405">
        <v>301</v>
      </c>
      <c r="F27" s="406">
        <v>297</v>
      </c>
      <c r="G27" s="344">
        <v>598</v>
      </c>
      <c r="H27" s="301"/>
      <c r="I27" s="296">
        <v>80</v>
      </c>
      <c r="J27" s="302" t="s">
        <v>58</v>
      </c>
      <c r="K27" s="398">
        <v>148</v>
      </c>
      <c r="L27" s="396">
        <v>177</v>
      </c>
      <c r="M27" s="397">
        <v>187</v>
      </c>
      <c r="N27" s="318">
        <v>364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2985</v>
      </c>
      <c r="E28" s="330">
        <v>3586</v>
      </c>
      <c r="F28" s="408">
        <v>3707</v>
      </c>
      <c r="G28" s="345">
        <v>7293</v>
      </c>
      <c r="H28" s="313" t="s">
        <v>61</v>
      </c>
      <c r="I28" s="308">
        <v>81</v>
      </c>
      <c r="J28" s="314" t="s">
        <v>62</v>
      </c>
      <c r="K28" s="403">
        <v>88</v>
      </c>
      <c r="L28" s="401">
        <v>109</v>
      </c>
      <c r="M28" s="402">
        <v>99</v>
      </c>
      <c r="N28" s="318">
        <v>208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427</v>
      </c>
      <c r="E29" s="396">
        <v>503</v>
      </c>
      <c r="F29" s="397">
        <v>465</v>
      </c>
      <c r="G29" s="341">
        <v>968</v>
      </c>
      <c r="H29" s="313" t="s">
        <v>64</v>
      </c>
      <c r="I29" s="308">
        <v>82</v>
      </c>
      <c r="J29" s="314" t="s">
        <v>65</v>
      </c>
      <c r="K29" s="403">
        <v>216</v>
      </c>
      <c r="L29" s="401">
        <v>260</v>
      </c>
      <c r="M29" s="402">
        <v>275</v>
      </c>
      <c r="N29" s="318">
        <v>535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808</v>
      </c>
      <c r="E30" s="401">
        <v>890</v>
      </c>
      <c r="F30" s="402">
        <v>818</v>
      </c>
      <c r="G30" s="342">
        <v>1708</v>
      </c>
      <c r="H30" s="313" t="s">
        <v>67</v>
      </c>
      <c r="I30" s="308">
        <v>83</v>
      </c>
      <c r="J30" s="314" t="s">
        <v>68</v>
      </c>
      <c r="K30" s="403">
        <v>111</v>
      </c>
      <c r="L30" s="401">
        <v>121</v>
      </c>
      <c r="M30" s="402">
        <v>120</v>
      </c>
      <c r="N30" s="318">
        <v>241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880</v>
      </c>
      <c r="E31" s="401">
        <v>1005</v>
      </c>
      <c r="F31" s="402">
        <v>979</v>
      </c>
      <c r="G31" s="342">
        <v>1984</v>
      </c>
      <c r="H31" s="323"/>
      <c r="I31" s="324">
        <v>84</v>
      </c>
      <c r="J31" s="325" t="s">
        <v>70</v>
      </c>
      <c r="K31" s="404">
        <v>203</v>
      </c>
      <c r="L31" s="405">
        <v>214</v>
      </c>
      <c r="M31" s="406">
        <v>185</v>
      </c>
      <c r="N31" s="364">
        <v>399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783</v>
      </c>
      <c r="E32" s="401">
        <v>852</v>
      </c>
      <c r="F32" s="402">
        <v>858</v>
      </c>
      <c r="G32" s="342">
        <v>1710</v>
      </c>
      <c r="H32" s="328" t="s">
        <v>6</v>
      </c>
      <c r="I32" s="329"/>
      <c r="J32" s="329"/>
      <c r="K32" s="408">
        <v>766</v>
      </c>
      <c r="L32" s="330">
        <v>881</v>
      </c>
      <c r="M32" s="408">
        <v>866</v>
      </c>
      <c r="N32" s="345">
        <v>1747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620</v>
      </c>
      <c r="E33" s="405">
        <v>672</v>
      </c>
      <c r="F33" s="406">
        <v>608</v>
      </c>
      <c r="G33" s="342">
        <v>1280</v>
      </c>
      <c r="H33" s="505" t="s">
        <v>243</v>
      </c>
      <c r="I33" s="296">
        <v>90</v>
      </c>
      <c r="J33" s="302" t="s">
        <v>142</v>
      </c>
      <c r="K33" s="398">
        <v>245</v>
      </c>
      <c r="L33" s="396">
        <v>263</v>
      </c>
      <c r="M33" s="397">
        <v>269</v>
      </c>
      <c r="N33" s="456">
        <v>532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3518</v>
      </c>
      <c r="E34" s="330">
        <v>3922</v>
      </c>
      <c r="F34" s="408">
        <v>3728</v>
      </c>
      <c r="G34" s="345">
        <v>7650</v>
      </c>
      <c r="H34" s="506"/>
      <c r="I34" s="308">
        <v>91</v>
      </c>
      <c r="J34" s="314" t="s">
        <v>143</v>
      </c>
      <c r="K34" s="403">
        <v>423</v>
      </c>
      <c r="L34" s="401">
        <v>427</v>
      </c>
      <c r="M34" s="402">
        <v>466</v>
      </c>
      <c r="N34" s="457">
        <v>893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493</v>
      </c>
      <c r="E35" s="396">
        <v>559</v>
      </c>
      <c r="F35" s="397">
        <v>557</v>
      </c>
      <c r="G35" s="318">
        <v>1116</v>
      </c>
      <c r="H35" s="507"/>
      <c r="I35" s="324">
        <v>92</v>
      </c>
      <c r="J35" s="325" t="s">
        <v>145</v>
      </c>
      <c r="K35" s="404">
        <v>261</v>
      </c>
      <c r="L35" s="405">
        <v>262</v>
      </c>
      <c r="M35" s="406">
        <v>285</v>
      </c>
      <c r="N35" s="458">
        <v>547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477</v>
      </c>
      <c r="E36" s="401">
        <v>637</v>
      </c>
      <c r="F36" s="402">
        <v>644</v>
      </c>
      <c r="G36" s="318">
        <v>1281</v>
      </c>
      <c r="H36" s="328" t="s">
        <v>6</v>
      </c>
      <c r="I36" s="330"/>
      <c r="J36" s="330"/>
      <c r="K36" s="408">
        <v>929</v>
      </c>
      <c r="L36" s="330">
        <v>952</v>
      </c>
      <c r="M36" s="413">
        <v>1020</v>
      </c>
      <c r="N36" s="345">
        <v>1972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204</v>
      </c>
      <c r="E37" s="401">
        <v>240</v>
      </c>
      <c r="F37" s="402">
        <v>250</v>
      </c>
      <c r="G37" s="318">
        <v>490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36</v>
      </c>
      <c r="E38" s="401">
        <v>49</v>
      </c>
      <c r="F38" s="402">
        <v>46</v>
      </c>
      <c r="G38" s="318">
        <v>95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141</v>
      </c>
      <c r="E39" s="401">
        <v>93</v>
      </c>
      <c r="F39" s="402">
        <v>140</v>
      </c>
      <c r="G39" s="318">
        <v>233</v>
      </c>
      <c r="H39" s="362"/>
      <c r="I39" s="294"/>
      <c r="J39" s="294"/>
      <c r="K39" s="244" t="s">
        <v>3</v>
      </c>
      <c r="L39" s="245" t="s">
        <v>4</v>
      </c>
      <c r="M39" s="246" t="s">
        <v>5</v>
      </c>
      <c r="N39" s="459" t="s">
        <v>109</v>
      </c>
      <c r="O39" s="446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151</v>
      </c>
      <c r="E40" s="405">
        <v>189</v>
      </c>
      <c r="F40" s="406">
        <v>207</v>
      </c>
      <c r="G40" s="364">
        <v>396</v>
      </c>
      <c r="H40" s="72" t="s">
        <v>210</v>
      </c>
      <c r="I40" s="73"/>
      <c r="J40" s="74"/>
      <c r="K40" s="365">
        <v>29292</v>
      </c>
      <c r="L40" s="365">
        <v>32610</v>
      </c>
      <c r="M40" s="365">
        <v>32425</v>
      </c>
      <c r="N40" s="460">
        <v>65035</v>
      </c>
      <c r="O40" s="422" t="s">
        <v>232</v>
      </c>
      <c r="P40" s="423">
        <v>29082</v>
      </c>
      <c r="Q40" s="423">
        <v>32776</v>
      </c>
      <c r="R40" s="423">
        <v>32618</v>
      </c>
      <c r="S40" s="424">
        <v>65394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1502</v>
      </c>
      <c r="E41" s="330">
        <v>1767</v>
      </c>
      <c r="F41" s="408">
        <v>1844</v>
      </c>
      <c r="G41" s="345">
        <v>3611</v>
      </c>
      <c r="H41" s="508" t="s">
        <v>74</v>
      </c>
      <c r="I41" s="509"/>
      <c r="J41" s="510"/>
      <c r="K41" s="367">
        <v>29257</v>
      </c>
      <c r="L41" s="367">
        <v>32628</v>
      </c>
      <c r="M41" s="367">
        <v>32405</v>
      </c>
      <c r="N41" s="461">
        <v>65033</v>
      </c>
      <c r="O41" s="426" t="s">
        <v>233</v>
      </c>
      <c r="P41" s="427">
        <v>210</v>
      </c>
      <c r="Q41" s="427">
        <v>-166</v>
      </c>
      <c r="R41" s="427">
        <v>-193</v>
      </c>
      <c r="S41" s="428">
        <v>-359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1910</v>
      </c>
      <c r="E42" s="396">
        <v>1989</v>
      </c>
      <c r="F42" s="397">
        <v>1953</v>
      </c>
      <c r="G42" s="300">
        <v>3942</v>
      </c>
      <c r="H42" s="511" t="s">
        <v>77</v>
      </c>
      <c r="I42" s="512"/>
      <c r="J42" s="513"/>
      <c r="K42" s="371">
        <v>35</v>
      </c>
      <c r="L42" s="371">
        <v>-18</v>
      </c>
      <c r="M42" s="372">
        <v>20</v>
      </c>
      <c r="N42" s="462">
        <v>2</v>
      </c>
      <c r="O42" s="445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1058</v>
      </c>
      <c r="E43" s="401">
        <v>1267</v>
      </c>
      <c r="F43" s="402">
        <v>1284</v>
      </c>
      <c r="G43" s="318">
        <v>2551</v>
      </c>
      <c r="H43" s="168" t="s">
        <v>241</v>
      </c>
      <c r="I43" s="167"/>
      <c r="J43" s="167"/>
      <c r="K43" s="430">
        <v>1217</v>
      </c>
      <c r="L43" s="431">
        <v>742</v>
      </c>
      <c r="M43" s="432">
        <v>733</v>
      </c>
      <c r="N43" s="463">
        <v>1475</v>
      </c>
      <c r="O43" s="434" t="s">
        <v>232</v>
      </c>
      <c r="P43" s="375">
        <v>1178</v>
      </c>
      <c r="Q43" s="375">
        <v>729</v>
      </c>
      <c r="R43" s="378">
        <v>725</v>
      </c>
      <c r="S43" s="435">
        <v>1454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695</v>
      </c>
      <c r="E44" s="401">
        <v>740</v>
      </c>
      <c r="F44" s="402">
        <v>712</v>
      </c>
      <c r="G44" s="318">
        <v>1452</v>
      </c>
      <c r="H44" s="492" t="s">
        <v>211</v>
      </c>
      <c r="I44" s="493"/>
      <c r="J44" s="494"/>
      <c r="K44" s="374">
        <v>1215</v>
      </c>
      <c r="L44" s="375">
        <v>741</v>
      </c>
      <c r="M44" s="376">
        <v>731</v>
      </c>
      <c r="N44" s="464">
        <v>1472</v>
      </c>
      <c r="O44" s="281" t="s">
        <v>233</v>
      </c>
      <c r="P44" s="380">
        <v>39</v>
      </c>
      <c r="Q44" s="380">
        <v>13</v>
      </c>
      <c r="R44" s="380">
        <v>8</v>
      </c>
      <c r="S44" s="381">
        <v>21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2871</v>
      </c>
      <c r="E45" s="405">
        <v>2974</v>
      </c>
      <c r="F45" s="406">
        <v>2683</v>
      </c>
      <c r="G45" s="364">
        <v>5657</v>
      </c>
      <c r="H45" s="495" t="s">
        <v>212</v>
      </c>
      <c r="I45" s="496"/>
      <c r="J45" s="497"/>
      <c r="K45" s="382">
        <v>2</v>
      </c>
      <c r="L45" s="382">
        <v>1</v>
      </c>
      <c r="M45" s="383">
        <v>2</v>
      </c>
      <c r="N45" s="465">
        <v>3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6534</v>
      </c>
      <c r="E46" s="330">
        <v>6970</v>
      </c>
      <c r="F46" s="408">
        <v>6632</v>
      </c>
      <c r="G46" s="345">
        <v>13602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9.5" customHeight="1" x14ac:dyDescent="0.15">
      <c r="A47" s="316"/>
      <c r="B47" s="316"/>
      <c r="C47" s="316"/>
      <c r="D47" s="306"/>
      <c r="E47" s="306"/>
      <c r="F47" s="306"/>
      <c r="G47" s="306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</row>
    <row r="60" spans="1:17" x14ac:dyDescent="0.15">
      <c r="A60" s="294"/>
      <c r="Q60" s="392"/>
    </row>
    <row r="61" spans="1:17" x14ac:dyDescent="0.15">
      <c r="A61" s="294"/>
    </row>
    <row r="62" spans="1:17" x14ac:dyDescent="0.15">
      <c r="A62" s="294"/>
      <c r="C62" s="288" t="s">
        <v>31</v>
      </c>
    </row>
    <row r="63" spans="1:17" x14ac:dyDescent="0.15">
      <c r="A63" s="294"/>
    </row>
    <row r="64" spans="1:17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0866141732283472" right="0.70866141732283472" top="0.74803149606299213" bottom="0.74803149606299213" header="0.31496062992125984" footer="0.31496062992125984"/>
  <pageSetup paperSize="9" scale="85" fitToWidth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0278-5820-49F4-8FD1-46971FD78088}">
  <dimension ref="A1:U81"/>
  <sheetViews>
    <sheetView topLeftCell="A25" zoomScaleNormal="100" workbookViewId="0">
      <selection activeCell="K43" sqref="K43:N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45748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133</v>
      </c>
      <c r="E4" s="396">
        <v>114</v>
      </c>
      <c r="F4" s="397">
        <v>118</v>
      </c>
      <c r="G4" s="300">
        <v>232</v>
      </c>
      <c r="H4" s="301"/>
      <c r="I4" s="296">
        <v>55</v>
      </c>
      <c r="J4" s="302" t="s">
        <v>121</v>
      </c>
      <c r="K4" s="398">
        <v>579</v>
      </c>
      <c r="L4" s="396">
        <v>612</v>
      </c>
      <c r="M4" s="397">
        <v>585</v>
      </c>
      <c r="N4" s="300">
        <v>1197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325</v>
      </c>
      <c r="E5" s="401">
        <v>362</v>
      </c>
      <c r="F5" s="402">
        <v>385</v>
      </c>
      <c r="G5" s="312">
        <v>747</v>
      </c>
      <c r="H5" s="313" t="s">
        <v>10</v>
      </c>
      <c r="I5" s="308">
        <v>56</v>
      </c>
      <c r="J5" s="314" t="s">
        <v>123</v>
      </c>
      <c r="K5" s="403">
        <v>568</v>
      </c>
      <c r="L5" s="401">
        <v>576</v>
      </c>
      <c r="M5" s="402">
        <v>590</v>
      </c>
      <c r="N5" s="318">
        <v>1166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355</v>
      </c>
      <c r="E6" s="401">
        <v>400</v>
      </c>
      <c r="F6" s="402">
        <v>400</v>
      </c>
      <c r="G6" s="318">
        <v>800</v>
      </c>
      <c r="H6" s="313"/>
      <c r="I6" s="308">
        <v>57</v>
      </c>
      <c r="J6" s="314" t="s">
        <v>125</v>
      </c>
      <c r="K6" s="403">
        <v>1041</v>
      </c>
      <c r="L6" s="401">
        <v>1082</v>
      </c>
      <c r="M6" s="402">
        <v>1078</v>
      </c>
      <c r="N6" s="318">
        <v>2160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210</v>
      </c>
      <c r="E7" s="401">
        <v>223</v>
      </c>
      <c r="F7" s="402">
        <v>254</v>
      </c>
      <c r="G7" s="312">
        <v>477</v>
      </c>
      <c r="H7" s="313" t="s">
        <v>14</v>
      </c>
      <c r="I7" s="308">
        <v>58</v>
      </c>
      <c r="J7" s="314" t="s">
        <v>127</v>
      </c>
      <c r="K7" s="403">
        <v>931</v>
      </c>
      <c r="L7" s="401">
        <v>1036</v>
      </c>
      <c r="M7" s="402">
        <v>957</v>
      </c>
      <c r="N7" s="318">
        <v>1993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594</v>
      </c>
      <c r="E8" s="401">
        <v>674</v>
      </c>
      <c r="F8" s="402">
        <v>650</v>
      </c>
      <c r="G8" s="318">
        <v>1324</v>
      </c>
      <c r="H8" s="323"/>
      <c r="I8" s="324">
        <v>59</v>
      </c>
      <c r="J8" s="325" t="s">
        <v>129</v>
      </c>
      <c r="K8" s="404">
        <v>1224</v>
      </c>
      <c r="L8" s="405">
        <v>1358</v>
      </c>
      <c r="M8" s="406">
        <v>1401</v>
      </c>
      <c r="N8" s="364">
        <v>2759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397</v>
      </c>
      <c r="E9" s="401">
        <v>403</v>
      </c>
      <c r="F9" s="402">
        <v>452</v>
      </c>
      <c r="G9" s="312">
        <v>855</v>
      </c>
      <c r="H9" s="328" t="s">
        <v>6</v>
      </c>
      <c r="I9" s="329"/>
      <c r="J9" s="329"/>
      <c r="K9" s="408">
        <v>4343</v>
      </c>
      <c r="L9" s="330">
        <v>4664</v>
      </c>
      <c r="M9" s="408">
        <v>4611</v>
      </c>
      <c r="N9" s="345">
        <v>9275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279</v>
      </c>
      <c r="E10" s="401">
        <v>260</v>
      </c>
      <c r="F10" s="402">
        <v>265</v>
      </c>
      <c r="G10" s="318">
        <v>525</v>
      </c>
      <c r="H10" s="301"/>
      <c r="I10" s="296">
        <v>60</v>
      </c>
      <c r="J10" s="302" t="s">
        <v>18</v>
      </c>
      <c r="K10" s="398">
        <v>183</v>
      </c>
      <c r="L10" s="396">
        <v>258</v>
      </c>
      <c r="M10" s="397">
        <v>243</v>
      </c>
      <c r="N10" s="300">
        <v>501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208</v>
      </c>
      <c r="E11" s="401">
        <v>171</v>
      </c>
      <c r="F11" s="402">
        <v>195</v>
      </c>
      <c r="G11" s="318">
        <v>366</v>
      </c>
      <c r="H11" s="313" t="s">
        <v>19</v>
      </c>
      <c r="I11" s="308">
        <v>61</v>
      </c>
      <c r="J11" s="314" t="s">
        <v>20</v>
      </c>
      <c r="K11" s="403">
        <v>152</v>
      </c>
      <c r="L11" s="401">
        <v>183</v>
      </c>
      <c r="M11" s="402">
        <v>184</v>
      </c>
      <c r="N11" s="318">
        <v>367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1920</v>
      </c>
      <c r="E12" s="401">
        <v>2136</v>
      </c>
      <c r="F12" s="402">
        <v>2073</v>
      </c>
      <c r="G12" s="334">
        <v>4209</v>
      </c>
      <c r="H12" s="313"/>
      <c r="I12" s="308">
        <v>62</v>
      </c>
      <c r="J12" s="314" t="s">
        <v>22</v>
      </c>
      <c r="K12" s="403">
        <v>309</v>
      </c>
      <c r="L12" s="401">
        <v>397</v>
      </c>
      <c r="M12" s="402">
        <v>397</v>
      </c>
      <c r="N12" s="318">
        <v>794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220</v>
      </c>
      <c r="E13" s="405">
        <v>243</v>
      </c>
      <c r="F13" s="406">
        <v>267</v>
      </c>
      <c r="G13" s="334">
        <v>510</v>
      </c>
      <c r="H13" s="313"/>
      <c r="I13" s="308">
        <v>63</v>
      </c>
      <c r="J13" s="314" t="s">
        <v>24</v>
      </c>
      <c r="K13" s="403">
        <v>515</v>
      </c>
      <c r="L13" s="401">
        <v>656</v>
      </c>
      <c r="M13" s="402">
        <v>667</v>
      </c>
      <c r="N13" s="318">
        <v>1323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4641</v>
      </c>
      <c r="E14" s="330">
        <v>4986</v>
      </c>
      <c r="F14" s="413">
        <v>5059</v>
      </c>
      <c r="G14" s="340">
        <v>10045</v>
      </c>
      <c r="H14" s="313" t="s">
        <v>25</v>
      </c>
      <c r="I14" s="308">
        <v>64</v>
      </c>
      <c r="J14" s="314" t="s">
        <v>26</v>
      </c>
      <c r="K14" s="403">
        <v>222</v>
      </c>
      <c r="L14" s="401">
        <v>307</v>
      </c>
      <c r="M14" s="402">
        <v>307</v>
      </c>
      <c r="N14" s="318">
        <v>614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103</v>
      </c>
      <c r="E15" s="396">
        <v>121</v>
      </c>
      <c r="F15" s="397">
        <v>117</v>
      </c>
      <c r="G15" s="341">
        <v>238</v>
      </c>
      <c r="H15" s="313"/>
      <c r="I15" s="308">
        <v>65</v>
      </c>
      <c r="J15" s="314" t="s">
        <v>28</v>
      </c>
      <c r="K15" s="403">
        <v>268</v>
      </c>
      <c r="L15" s="401">
        <v>332</v>
      </c>
      <c r="M15" s="402">
        <v>355</v>
      </c>
      <c r="N15" s="318">
        <v>687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160</v>
      </c>
      <c r="E16" s="401">
        <v>190</v>
      </c>
      <c r="F16" s="402">
        <v>200</v>
      </c>
      <c r="G16" s="342">
        <v>390</v>
      </c>
      <c r="H16" s="323"/>
      <c r="I16" s="324">
        <v>66</v>
      </c>
      <c r="J16" s="325" t="s">
        <v>30</v>
      </c>
      <c r="K16" s="404">
        <v>137</v>
      </c>
      <c r="L16" s="405">
        <v>142</v>
      </c>
      <c r="M16" s="406">
        <v>142</v>
      </c>
      <c r="N16" s="318">
        <v>284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81</v>
      </c>
      <c r="E17" s="401">
        <v>108</v>
      </c>
      <c r="F17" s="402">
        <v>94</v>
      </c>
      <c r="G17" s="342">
        <v>202</v>
      </c>
      <c r="H17" s="328" t="s">
        <v>6</v>
      </c>
      <c r="I17" s="329"/>
      <c r="J17" s="329"/>
      <c r="K17" s="408">
        <v>1786</v>
      </c>
      <c r="L17" s="330">
        <v>2275</v>
      </c>
      <c r="M17" s="408">
        <v>2295</v>
      </c>
      <c r="N17" s="345">
        <v>4570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211</v>
      </c>
      <c r="E18" s="401">
        <v>271</v>
      </c>
      <c r="F18" s="402">
        <v>293</v>
      </c>
      <c r="G18" s="342">
        <v>564</v>
      </c>
      <c r="H18" s="301"/>
      <c r="I18" s="296">
        <v>70</v>
      </c>
      <c r="J18" s="302" t="s">
        <v>35</v>
      </c>
      <c r="K18" s="398">
        <v>836</v>
      </c>
      <c r="L18" s="396">
        <v>892</v>
      </c>
      <c r="M18" s="397">
        <v>893</v>
      </c>
      <c r="N18" s="300">
        <v>1785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84</v>
      </c>
      <c r="E19" s="401">
        <v>110</v>
      </c>
      <c r="F19" s="402">
        <v>119</v>
      </c>
      <c r="G19" s="342">
        <v>229</v>
      </c>
      <c r="H19" s="313"/>
      <c r="I19" s="308">
        <v>72</v>
      </c>
      <c r="J19" s="314" t="s">
        <v>40</v>
      </c>
      <c r="K19" s="403">
        <v>314</v>
      </c>
      <c r="L19" s="401">
        <v>441</v>
      </c>
      <c r="M19" s="402">
        <v>390</v>
      </c>
      <c r="N19" s="334">
        <v>831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210</v>
      </c>
      <c r="E20" s="401">
        <v>258</v>
      </c>
      <c r="F20" s="402">
        <v>270</v>
      </c>
      <c r="G20" s="342">
        <v>528</v>
      </c>
      <c r="H20" s="313" t="s">
        <v>42</v>
      </c>
      <c r="I20" s="308">
        <v>73</v>
      </c>
      <c r="J20" s="314" t="s">
        <v>43</v>
      </c>
      <c r="K20" s="403">
        <v>234</v>
      </c>
      <c r="L20" s="401">
        <v>256</v>
      </c>
      <c r="M20" s="402">
        <v>281</v>
      </c>
      <c r="N20" s="318">
        <v>537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373</v>
      </c>
      <c r="E21" s="401">
        <v>440</v>
      </c>
      <c r="F21" s="402">
        <v>476</v>
      </c>
      <c r="G21" s="342">
        <v>916</v>
      </c>
      <c r="H21" s="313" t="s">
        <v>146</v>
      </c>
      <c r="I21" s="308">
        <v>74</v>
      </c>
      <c r="J21" s="314" t="s">
        <v>46</v>
      </c>
      <c r="K21" s="403">
        <v>266</v>
      </c>
      <c r="L21" s="401">
        <v>338</v>
      </c>
      <c r="M21" s="402">
        <v>370</v>
      </c>
      <c r="N21" s="318">
        <v>708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164</v>
      </c>
      <c r="E22" s="401">
        <v>196</v>
      </c>
      <c r="F22" s="402">
        <v>217</v>
      </c>
      <c r="G22" s="342">
        <v>413</v>
      </c>
      <c r="H22" s="313"/>
      <c r="I22" s="308">
        <v>75</v>
      </c>
      <c r="J22" s="314" t="s">
        <v>48</v>
      </c>
      <c r="K22" s="403">
        <v>342</v>
      </c>
      <c r="L22" s="401">
        <v>400</v>
      </c>
      <c r="M22" s="402">
        <v>422</v>
      </c>
      <c r="N22" s="318">
        <v>822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218</v>
      </c>
      <c r="E23" s="401">
        <v>239</v>
      </c>
      <c r="F23" s="402">
        <v>245</v>
      </c>
      <c r="G23" s="342">
        <v>484</v>
      </c>
      <c r="H23" s="313" t="s">
        <v>50</v>
      </c>
      <c r="I23" s="308">
        <v>76</v>
      </c>
      <c r="J23" s="314" t="s">
        <v>51</v>
      </c>
      <c r="K23" s="403">
        <v>155</v>
      </c>
      <c r="L23" s="401">
        <v>179</v>
      </c>
      <c r="M23" s="402">
        <v>180</v>
      </c>
      <c r="N23" s="318">
        <v>359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940</v>
      </c>
      <c r="E24" s="401">
        <v>1163</v>
      </c>
      <c r="F24" s="402">
        <v>1170</v>
      </c>
      <c r="G24" s="342">
        <v>2333</v>
      </c>
      <c r="H24" s="313" t="s">
        <v>146</v>
      </c>
      <c r="I24" s="308">
        <v>77</v>
      </c>
      <c r="J24" s="314" t="s">
        <v>53</v>
      </c>
      <c r="K24" s="403">
        <v>46</v>
      </c>
      <c r="L24" s="401">
        <v>61</v>
      </c>
      <c r="M24" s="402">
        <v>55</v>
      </c>
      <c r="N24" s="318">
        <v>116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30</v>
      </c>
      <c r="F25" s="402">
        <v>49</v>
      </c>
      <c r="G25" s="342">
        <v>79</v>
      </c>
      <c r="H25" s="313"/>
      <c r="I25" s="308">
        <v>78</v>
      </c>
      <c r="J25" s="314" t="s">
        <v>55</v>
      </c>
      <c r="K25" s="404">
        <v>61</v>
      </c>
      <c r="L25" s="405">
        <v>39</v>
      </c>
      <c r="M25" s="406">
        <v>52</v>
      </c>
      <c r="N25" s="318">
        <v>91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145</v>
      </c>
      <c r="E26" s="401">
        <v>158</v>
      </c>
      <c r="F26" s="402">
        <v>160</v>
      </c>
      <c r="G26" s="342">
        <v>318</v>
      </c>
      <c r="H26" s="328" t="s">
        <v>6</v>
      </c>
      <c r="I26" s="329"/>
      <c r="J26" s="329"/>
      <c r="K26" s="408">
        <v>2254</v>
      </c>
      <c r="L26" s="330">
        <v>2606</v>
      </c>
      <c r="M26" s="408">
        <v>2643</v>
      </c>
      <c r="N26" s="345">
        <v>5249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234</v>
      </c>
      <c r="E27" s="405">
        <v>305</v>
      </c>
      <c r="F27" s="406">
        <v>297</v>
      </c>
      <c r="G27" s="344">
        <v>602</v>
      </c>
      <c r="H27" s="301"/>
      <c r="I27" s="296">
        <v>80</v>
      </c>
      <c r="J27" s="302" t="s">
        <v>58</v>
      </c>
      <c r="K27" s="398">
        <v>148</v>
      </c>
      <c r="L27" s="396">
        <v>177</v>
      </c>
      <c r="M27" s="397">
        <v>188</v>
      </c>
      <c r="N27" s="318">
        <v>365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2980</v>
      </c>
      <c r="E28" s="330">
        <v>3589</v>
      </c>
      <c r="F28" s="408">
        <v>3707</v>
      </c>
      <c r="G28" s="345">
        <v>7296</v>
      </c>
      <c r="H28" s="313" t="s">
        <v>61</v>
      </c>
      <c r="I28" s="308">
        <v>81</v>
      </c>
      <c r="J28" s="314" t="s">
        <v>62</v>
      </c>
      <c r="K28" s="403">
        <v>88</v>
      </c>
      <c r="L28" s="401">
        <v>109</v>
      </c>
      <c r="M28" s="402">
        <v>100</v>
      </c>
      <c r="N28" s="318">
        <v>209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427</v>
      </c>
      <c r="E29" s="396">
        <v>502</v>
      </c>
      <c r="F29" s="397">
        <v>468</v>
      </c>
      <c r="G29" s="341">
        <v>970</v>
      </c>
      <c r="H29" s="313" t="s">
        <v>64</v>
      </c>
      <c r="I29" s="308">
        <v>82</v>
      </c>
      <c r="J29" s="314" t="s">
        <v>65</v>
      </c>
      <c r="K29" s="403">
        <v>218</v>
      </c>
      <c r="L29" s="401">
        <v>259</v>
      </c>
      <c r="M29" s="402">
        <v>277</v>
      </c>
      <c r="N29" s="318">
        <v>536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806</v>
      </c>
      <c r="E30" s="401">
        <v>887</v>
      </c>
      <c r="F30" s="402">
        <v>814</v>
      </c>
      <c r="G30" s="342">
        <v>1701</v>
      </c>
      <c r="H30" s="313" t="s">
        <v>67</v>
      </c>
      <c r="I30" s="308">
        <v>83</v>
      </c>
      <c r="J30" s="314" t="s">
        <v>68</v>
      </c>
      <c r="K30" s="403">
        <v>111</v>
      </c>
      <c r="L30" s="401">
        <v>121</v>
      </c>
      <c r="M30" s="402">
        <v>120</v>
      </c>
      <c r="N30" s="318">
        <v>241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882</v>
      </c>
      <c r="E31" s="401">
        <v>1015</v>
      </c>
      <c r="F31" s="402">
        <v>983</v>
      </c>
      <c r="G31" s="342">
        <v>1998</v>
      </c>
      <c r="H31" s="323"/>
      <c r="I31" s="324">
        <v>84</v>
      </c>
      <c r="J31" s="325" t="s">
        <v>70</v>
      </c>
      <c r="K31" s="404">
        <v>201</v>
      </c>
      <c r="L31" s="405">
        <v>213</v>
      </c>
      <c r="M31" s="406">
        <v>185</v>
      </c>
      <c r="N31" s="364">
        <v>398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776</v>
      </c>
      <c r="E32" s="401">
        <v>847</v>
      </c>
      <c r="F32" s="402">
        <v>853</v>
      </c>
      <c r="G32" s="342">
        <v>1700</v>
      </c>
      <c r="H32" s="328" t="s">
        <v>6</v>
      </c>
      <c r="I32" s="329"/>
      <c r="J32" s="329"/>
      <c r="K32" s="408">
        <v>766</v>
      </c>
      <c r="L32" s="330">
        <v>879</v>
      </c>
      <c r="M32" s="408">
        <v>870</v>
      </c>
      <c r="N32" s="345">
        <v>1749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620</v>
      </c>
      <c r="E33" s="405">
        <v>669</v>
      </c>
      <c r="F33" s="406">
        <v>611</v>
      </c>
      <c r="G33" s="342">
        <v>1280</v>
      </c>
      <c r="H33" s="505" t="s">
        <v>243</v>
      </c>
      <c r="I33" s="296">
        <v>90</v>
      </c>
      <c r="J33" s="302" t="s">
        <v>142</v>
      </c>
      <c r="K33" s="398">
        <v>245</v>
      </c>
      <c r="L33" s="396">
        <v>264</v>
      </c>
      <c r="M33" s="397">
        <v>270</v>
      </c>
      <c r="N33" s="456">
        <v>534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3511</v>
      </c>
      <c r="E34" s="330">
        <v>3920</v>
      </c>
      <c r="F34" s="408">
        <v>3729</v>
      </c>
      <c r="G34" s="345">
        <v>7649</v>
      </c>
      <c r="H34" s="506"/>
      <c r="I34" s="308">
        <v>91</v>
      </c>
      <c r="J34" s="314" t="s">
        <v>143</v>
      </c>
      <c r="K34" s="403">
        <v>424</v>
      </c>
      <c r="L34" s="401">
        <v>429</v>
      </c>
      <c r="M34" s="402">
        <v>467</v>
      </c>
      <c r="N34" s="457">
        <v>896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495</v>
      </c>
      <c r="E35" s="396">
        <v>561</v>
      </c>
      <c r="F35" s="397">
        <v>558</v>
      </c>
      <c r="G35" s="318">
        <v>1119</v>
      </c>
      <c r="H35" s="507"/>
      <c r="I35" s="324">
        <v>92</v>
      </c>
      <c r="J35" s="325" t="s">
        <v>145</v>
      </c>
      <c r="K35" s="404">
        <v>261</v>
      </c>
      <c r="L35" s="405">
        <v>261</v>
      </c>
      <c r="M35" s="406">
        <v>285</v>
      </c>
      <c r="N35" s="458">
        <v>546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476</v>
      </c>
      <c r="E36" s="401">
        <v>638</v>
      </c>
      <c r="F36" s="402">
        <v>647</v>
      </c>
      <c r="G36" s="318">
        <v>1285</v>
      </c>
      <c r="H36" s="328" t="s">
        <v>6</v>
      </c>
      <c r="I36" s="330"/>
      <c r="J36" s="330"/>
      <c r="K36" s="408">
        <v>930</v>
      </c>
      <c r="L36" s="330">
        <v>954</v>
      </c>
      <c r="M36" s="413">
        <v>1022</v>
      </c>
      <c r="N36" s="345">
        <v>1976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204</v>
      </c>
      <c r="E37" s="401">
        <v>240</v>
      </c>
      <c r="F37" s="402">
        <v>250</v>
      </c>
      <c r="G37" s="318">
        <v>490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36</v>
      </c>
      <c r="E38" s="401">
        <v>49</v>
      </c>
      <c r="F38" s="402">
        <v>46</v>
      </c>
      <c r="G38" s="318">
        <v>95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142</v>
      </c>
      <c r="E39" s="401">
        <v>93</v>
      </c>
      <c r="F39" s="402">
        <v>141</v>
      </c>
      <c r="G39" s="318">
        <v>234</v>
      </c>
      <c r="H39" s="362"/>
      <c r="I39" s="294"/>
      <c r="J39" s="294"/>
      <c r="K39" s="244" t="s">
        <v>237</v>
      </c>
      <c r="L39" s="245" t="s">
        <v>238</v>
      </c>
      <c r="M39" s="246" t="s">
        <v>239</v>
      </c>
      <c r="N39" s="459" t="s">
        <v>109</v>
      </c>
      <c r="O39" s="446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151</v>
      </c>
      <c r="E40" s="405">
        <v>189</v>
      </c>
      <c r="F40" s="406">
        <v>206</v>
      </c>
      <c r="G40" s="364">
        <v>395</v>
      </c>
      <c r="H40" s="72" t="s">
        <v>210</v>
      </c>
      <c r="I40" s="73"/>
      <c r="J40" s="74"/>
      <c r="K40" s="365">
        <v>29257</v>
      </c>
      <c r="L40" s="365">
        <v>32628</v>
      </c>
      <c r="M40" s="365">
        <v>32405</v>
      </c>
      <c r="N40" s="460">
        <v>65033</v>
      </c>
      <c r="O40" s="422" t="s">
        <v>232</v>
      </c>
      <c r="P40" s="423">
        <v>29056</v>
      </c>
      <c r="Q40" s="423">
        <v>32795</v>
      </c>
      <c r="R40" s="423">
        <v>32640</v>
      </c>
      <c r="S40" s="424">
        <v>65435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1504</v>
      </c>
      <c r="E41" s="330">
        <v>1770</v>
      </c>
      <c r="F41" s="408">
        <v>1848</v>
      </c>
      <c r="G41" s="345">
        <v>3618</v>
      </c>
      <c r="H41" s="508" t="s">
        <v>74</v>
      </c>
      <c r="I41" s="509"/>
      <c r="J41" s="510"/>
      <c r="K41" s="367">
        <v>29062</v>
      </c>
      <c r="L41" s="367">
        <v>32629</v>
      </c>
      <c r="M41" s="367">
        <v>32408</v>
      </c>
      <c r="N41" s="461">
        <v>65037</v>
      </c>
      <c r="O41" s="426" t="s">
        <v>233</v>
      </c>
      <c r="P41" s="427">
        <v>201</v>
      </c>
      <c r="Q41" s="427">
        <v>-167</v>
      </c>
      <c r="R41" s="427">
        <v>-235</v>
      </c>
      <c r="S41" s="428">
        <v>-402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1914</v>
      </c>
      <c r="E42" s="396">
        <v>1998</v>
      </c>
      <c r="F42" s="397">
        <v>1944</v>
      </c>
      <c r="G42" s="300">
        <v>3942</v>
      </c>
      <c r="H42" s="511" t="s">
        <v>77</v>
      </c>
      <c r="I42" s="512"/>
      <c r="J42" s="513"/>
      <c r="K42" s="371">
        <v>195</v>
      </c>
      <c r="L42" s="371">
        <v>-1</v>
      </c>
      <c r="M42" s="372">
        <v>-3</v>
      </c>
      <c r="N42" s="462">
        <v>-4</v>
      </c>
      <c r="O42" s="445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1060</v>
      </c>
      <c r="E43" s="401">
        <v>1273</v>
      </c>
      <c r="F43" s="402">
        <v>1285</v>
      </c>
      <c r="G43" s="318">
        <v>2558</v>
      </c>
      <c r="H43" s="168" t="s">
        <v>241</v>
      </c>
      <c r="I43" s="167"/>
      <c r="J43" s="167"/>
      <c r="K43" s="430">
        <v>1215</v>
      </c>
      <c r="L43" s="431">
        <v>741</v>
      </c>
      <c r="M43" s="432">
        <v>731</v>
      </c>
      <c r="N43" s="463">
        <v>1472</v>
      </c>
      <c r="O43" s="434" t="s">
        <v>232</v>
      </c>
      <c r="P43" s="375">
        <v>1169</v>
      </c>
      <c r="Q43" s="375">
        <v>724</v>
      </c>
      <c r="R43" s="378">
        <v>721</v>
      </c>
      <c r="S43" s="435">
        <v>1445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688</v>
      </c>
      <c r="E44" s="401">
        <v>734</v>
      </c>
      <c r="F44" s="402">
        <v>706</v>
      </c>
      <c r="G44" s="318">
        <v>1440</v>
      </c>
      <c r="H44" s="492" t="s">
        <v>211</v>
      </c>
      <c r="I44" s="493"/>
      <c r="J44" s="494"/>
      <c r="K44" s="374">
        <v>1187</v>
      </c>
      <c r="L44" s="375">
        <v>734</v>
      </c>
      <c r="M44" s="376">
        <v>719</v>
      </c>
      <c r="N44" s="464">
        <v>1453</v>
      </c>
      <c r="O44" s="281" t="s">
        <v>233</v>
      </c>
      <c r="P44" s="380">
        <v>46</v>
      </c>
      <c r="Q44" s="380">
        <v>17</v>
      </c>
      <c r="R44" s="380">
        <v>10</v>
      </c>
      <c r="S44" s="381">
        <v>27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2880</v>
      </c>
      <c r="E45" s="405">
        <v>2980</v>
      </c>
      <c r="F45" s="406">
        <v>2686</v>
      </c>
      <c r="G45" s="364">
        <v>5666</v>
      </c>
      <c r="H45" s="495" t="s">
        <v>212</v>
      </c>
      <c r="I45" s="496"/>
      <c r="J45" s="497"/>
      <c r="K45" s="382">
        <v>28</v>
      </c>
      <c r="L45" s="382">
        <v>7</v>
      </c>
      <c r="M45" s="383">
        <v>12</v>
      </c>
      <c r="N45" s="465">
        <v>19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6542</v>
      </c>
      <c r="E46" s="330">
        <v>6985</v>
      </c>
      <c r="F46" s="408">
        <v>6621</v>
      </c>
      <c r="G46" s="345">
        <v>13606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9.5" customHeight="1" x14ac:dyDescent="0.15">
      <c r="A47" s="316"/>
      <c r="B47" s="316"/>
      <c r="C47" s="316"/>
      <c r="D47" s="306"/>
      <c r="E47" s="306"/>
      <c r="F47" s="306"/>
      <c r="G47" s="306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</row>
    <row r="60" spans="1:17" x14ac:dyDescent="0.15">
      <c r="A60" s="294"/>
      <c r="Q60" s="392"/>
    </row>
    <row r="61" spans="1:17" x14ac:dyDescent="0.15">
      <c r="A61" s="294"/>
    </row>
    <row r="62" spans="1:17" x14ac:dyDescent="0.15">
      <c r="A62" s="294"/>
      <c r="C62" s="288" t="s">
        <v>31</v>
      </c>
    </row>
    <row r="63" spans="1:17" x14ac:dyDescent="0.15">
      <c r="A63" s="294"/>
    </row>
    <row r="64" spans="1:17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0866141732283472" right="0.70866141732283472" top="0.74803149606299213" bottom="0.74803149606299213" header="0.31496062992125984" footer="0.31496062992125984"/>
  <pageSetup paperSize="9" scale="85" fitToWidth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DD5D-851D-480A-AE1F-AA8629122E6D}">
  <dimension ref="A1:U81"/>
  <sheetViews>
    <sheetView topLeftCell="A28" zoomScaleNormal="100" workbookViewId="0">
      <selection activeCell="K43" sqref="K43:N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x14ac:dyDescent="0.15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03">
        <v>45717</v>
      </c>
      <c r="M2" s="503"/>
      <c r="N2" s="503"/>
    </row>
    <row r="3" spans="1:21" ht="21" customHeight="1" x14ac:dyDescent="0.15">
      <c r="A3" s="447" t="s">
        <v>1</v>
      </c>
      <c r="B3" s="448" t="s">
        <v>2</v>
      </c>
      <c r="C3" s="449" t="s">
        <v>81</v>
      </c>
      <c r="D3" s="450" t="s">
        <v>3</v>
      </c>
      <c r="E3" s="450" t="s">
        <v>4</v>
      </c>
      <c r="F3" s="451" t="s">
        <v>5</v>
      </c>
      <c r="G3" s="452" t="s">
        <v>6</v>
      </c>
      <c r="H3" s="447" t="s">
        <v>1</v>
      </c>
      <c r="I3" s="448" t="s">
        <v>2</v>
      </c>
      <c r="J3" s="450" t="s">
        <v>81</v>
      </c>
      <c r="K3" s="450" t="s">
        <v>3</v>
      </c>
      <c r="L3" s="450" t="s">
        <v>4</v>
      </c>
      <c r="M3" s="451" t="s">
        <v>5</v>
      </c>
      <c r="N3" s="452" t="s">
        <v>6</v>
      </c>
      <c r="O3" s="393"/>
      <c r="P3" s="316"/>
      <c r="Q3" s="316"/>
      <c r="R3" s="316"/>
      <c r="S3" s="316"/>
    </row>
    <row r="4" spans="1:21" ht="19.5" customHeight="1" x14ac:dyDescent="0.15">
      <c r="A4" s="301" t="s">
        <v>7</v>
      </c>
      <c r="B4" s="296">
        <v>1</v>
      </c>
      <c r="C4" s="394" t="s">
        <v>183</v>
      </c>
      <c r="D4" s="395">
        <v>134</v>
      </c>
      <c r="E4" s="396">
        <v>113</v>
      </c>
      <c r="F4" s="397">
        <v>122</v>
      </c>
      <c r="G4" s="300">
        <v>235</v>
      </c>
      <c r="H4" s="301"/>
      <c r="I4" s="296">
        <v>55</v>
      </c>
      <c r="J4" s="302" t="s">
        <v>121</v>
      </c>
      <c r="K4" s="398">
        <v>571</v>
      </c>
      <c r="L4" s="396">
        <v>610</v>
      </c>
      <c r="M4" s="397">
        <v>585</v>
      </c>
      <c r="N4" s="300">
        <v>1195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13"/>
      <c r="B5" s="308">
        <v>2</v>
      </c>
      <c r="C5" s="399" t="s">
        <v>122</v>
      </c>
      <c r="D5" s="400">
        <v>327</v>
      </c>
      <c r="E5" s="401">
        <v>367</v>
      </c>
      <c r="F5" s="402">
        <v>389</v>
      </c>
      <c r="G5" s="312">
        <v>756</v>
      </c>
      <c r="H5" s="313" t="s">
        <v>10</v>
      </c>
      <c r="I5" s="308">
        <v>56</v>
      </c>
      <c r="J5" s="314" t="s">
        <v>123</v>
      </c>
      <c r="K5" s="403">
        <v>569</v>
      </c>
      <c r="L5" s="401">
        <v>584</v>
      </c>
      <c r="M5" s="402">
        <v>592</v>
      </c>
      <c r="N5" s="318">
        <v>1176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13" t="s">
        <v>12</v>
      </c>
      <c r="B6" s="308">
        <v>3</v>
      </c>
      <c r="C6" s="399" t="s">
        <v>124</v>
      </c>
      <c r="D6" s="400">
        <v>360</v>
      </c>
      <c r="E6" s="401">
        <v>411</v>
      </c>
      <c r="F6" s="402">
        <v>405</v>
      </c>
      <c r="G6" s="318">
        <v>816</v>
      </c>
      <c r="H6" s="313"/>
      <c r="I6" s="308">
        <v>57</v>
      </c>
      <c r="J6" s="314" t="s">
        <v>125</v>
      </c>
      <c r="K6" s="403">
        <v>1039</v>
      </c>
      <c r="L6" s="401">
        <v>1082</v>
      </c>
      <c r="M6" s="402">
        <v>1081</v>
      </c>
      <c r="N6" s="318">
        <v>2163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13"/>
      <c r="B7" s="308">
        <v>4</v>
      </c>
      <c r="C7" s="399" t="s">
        <v>126</v>
      </c>
      <c r="D7" s="400">
        <v>210</v>
      </c>
      <c r="E7" s="401">
        <v>225</v>
      </c>
      <c r="F7" s="402">
        <v>253</v>
      </c>
      <c r="G7" s="312">
        <v>478</v>
      </c>
      <c r="H7" s="313" t="s">
        <v>14</v>
      </c>
      <c r="I7" s="308">
        <v>58</v>
      </c>
      <c r="J7" s="314" t="s">
        <v>127</v>
      </c>
      <c r="K7" s="403">
        <v>926</v>
      </c>
      <c r="L7" s="401">
        <v>1047</v>
      </c>
      <c r="M7" s="402">
        <v>962</v>
      </c>
      <c r="N7" s="318">
        <v>2009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13"/>
      <c r="B8" s="308">
        <v>5</v>
      </c>
      <c r="C8" s="399" t="s">
        <v>128</v>
      </c>
      <c r="D8" s="400">
        <v>595</v>
      </c>
      <c r="E8" s="401">
        <v>675</v>
      </c>
      <c r="F8" s="402">
        <v>654</v>
      </c>
      <c r="G8" s="318">
        <v>1329</v>
      </c>
      <c r="H8" s="323"/>
      <c r="I8" s="324">
        <v>59</v>
      </c>
      <c r="J8" s="325" t="s">
        <v>129</v>
      </c>
      <c r="K8" s="404">
        <v>1204</v>
      </c>
      <c r="L8" s="405">
        <v>1359</v>
      </c>
      <c r="M8" s="406">
        <v>1398</v>
      </c>
      <c r="N8" s="364">
        <v>2757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13"/>
      <c r="B9" s="308">
        <v>6</v>
      </c>
      <c r="C9" s="407" t="s">
        <v>130</v>
      </c>
      <c r="D9" s="400">
        <v>393</v>
      </c>
      <c r="E9" s="401">
        <v>402</v>
      </c>
      <c r="F9" s="402">
        <v>452</v>
      </c>
      <c r="G9" s="312">
        <v>854</v>
      </c>
      <c r="H9" s="328" t="s">
        <v>6</v>
      </c>
      <c r="I9" s="329"/>
      <c r="J9" s="329"/>
      <c r="K9" s="408">
        <v>4309</v>
      </c>
      <c r="L9" s="330">
        <v>4682</v>
      </c>
      <c r="M9" s="408">
        <v>4618</v>
      </c>
      <c r="N9" s="345">
        <v>9300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13" t="s">
        <v>17</v>
      </c>
      <c r="B10" s="308">
        <v>7</v>
      </c>
      <c r="C10" s="407" t="s">
        <v>131</v>
      </c>
      <c r="D10" s="400">
        <v>260</v>
      </c>
      <c r="E10" s="401">
        <v>250</v>
      </c>
      <c r="F10" s="402">
        <v>258</v>
      </c>
      <c r="G10" s="318">
        <v>508</v>
      </c>
      <c r="H10" s="301"/>
      <c r="I10" s="296">
        <v>60</v>
      </c>
      <c r="J10" s="302" t="s">
        <v>18</v>
      </c>
      <c r="K10" s="398">
        <v>183</v>
      </c>
      <c r="L10" s="396">
        <v>260</v>
      </c>
      <c r="M10" s="397">
        <v>243</v>
      </c>
      <c r="N10" s="300">
        <v>503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13"/>
      <c r="B11" s="308">
        <v>8</v>
      </c>
      <c r="C11" s="407" t="s">
        <v>132</v>
      </c>
      <c r="D11" s="400">
        <v>211</v>
      </c>
      <c r="E11" s="401">
        <v>172</v>
      </c>
      <c r="F11" s="402">
        <v>199</v>
      </c>
      <c r="G11" s="318">
        <v>371</v>
      </c>
      <c r="H11" s="313" t="s">
        <v>19</v>
      </c>
      <c r="I11" s="308">
        <v>61</v>
      </c>
      <c r="J11" s="314" t="s">
        <v>20</v>
      </c>
      <c r="K11" s="403">
        <v>155</v>
      </c>
      <c r="L11" s="401">
        <v>186</v>
      </c>
      <c r="M11" s="402">
        <v>188</v>
      </c>
      <c r="N11" s="318">
        <v>374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13"/>
      <c r="B12" s="308">
        <v>9</v>
      </c>
      <c r="C12" s="409" t="s">
        <v>133</v>
      </c>
      <c r="D12" s="400">
        <v>1896</v>
      </c>
      <c r="E12" s="401">
        <v>2119</v>
      </c>
      <c r="F12" s="402">
        <v>2056</v>
      </c>
      <c r="G12" s="334">
        <v>4175</v>
      </c>
      <c r="H12" s="313"/>
      <c r="I12" s="308">
        <v>62</v>
      </c>
      <c r="J12" s="314" t="s">
        <v>22</v>
      </c>
      <c r="K12" s="403">
        <v>305</v>
      </c>
      <c r="L12" s="401">
        <v>401</v>
      </c>
      <c r="M12" s="402">
        <v>396</v>
      </c>
      <c r="N12" s="318">
        <v>797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23"/>
      <c r="B13" s="324">
        <v>13</v>
      </c>
      <c r="C13" s="410" t="s">
        <v>23</v>
      </c>
      <c r="D13" s="411">
        <v>219</v>
      </c>
      <c r="E13" s="405">
        <v>244</v>
      </c>
      <c r="F13" s="406">
        <v>265</v>
      </c>
      <c r="G13" s="334">
        <v>509</v>
      </c>
      <c r="H13" s="313"/>
      <c r="I13" s="308">
        <v>63</v>
      </c>
      <c r="J13" s="314" t="s">
        <v>24</v>
      </c>
      <c r="K13" s="403">
        <v>513</v>
      </c>
      <c r="L13" s="401">
        <v>657</v>
      </c>
      <c r="M13" s="402">
        <v>667</v>
      </c>
      <c r="N13" s="318">
        <v>1324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28" t="s">
        <v>6</v>
      </c>
      <c r="B14" s="329"/>
      <c r="C14" s="412"/>
      <c r="D14" s="331">
        <v>4605</v>
      </c>
      <c r="E14" s="330">
        <v>4978</v>
      </c>
      <c r="F14" s="413">
        <v>5053</v>
      </c>
      <c r="G14" s="340">
        <v>10031</v>
      </c>
      <c r="H14" s="313" t="s">
        <v>25</v>
      </c>
      <c r="I14" s="308">
        <v>64</v>
      </c>
      <c r="J14" s="314" t="s">
        <v>26</v>
      </c>
      <c r="K14" s="403">
        <v>218</v>
      </c>
      <c r="L14" s="401">
        <v>305</v>
      </c>
      <c r="M14" s="402">
        <v>305</v>
      </c>
      <c r="N14" s="318">
        <v>610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301"/>
      <c r="B15" s="296">
        <v>20</v>
      </c>
      <c r="C15" s="414" t="s">
        <v>27</v>
      </c>
      <c r="D15" s="395">
        <v>102</v>
      </c>
      <c r="E15" s="396">
        <v>121</v>
      </c>
      <c r="F15" s="397">
        <v>116</v>
      </c>
      <c r="G15" s="341">
        <v>237</v>
      </c>
      <c r="H15" s="313"/>
      <c r="I15" s="308">
        <v>65</v>
      </c>
      <c r="J15" s="314" t="s">
        <v>28</v>
      </c>
      <c r="K15" s="403">
        <v>268</v>
      </c>
      <c r="L15" s="401">
        <v>334</v>
      </c>
      <c r="M15" s="402">
        <v>359</v>
      </c>
      <c r="N15" s="318">
        <v>693</v>
      </c>
    </row>
    <row r="16" spans="1:21" ht="19.5" customHeight="1" x14ac:dyDescent="0.15">
      <c r="A16" s="313"/>
      <c r="B16" s="308">
        <v>21</v>
      </c>
      <c r="C16" s="409" t="s">
        <v>29</v>
      </c>
      <c r="D16" s="400">
        <v>160</v>
      </c>
      <c r="E16" s="401">
        <v>193</v>
      </c>
      <c r="F16" s="402">
        <v>205</v>
      </c>
      <c r="G16" s="342">
        <v>398</v>
      </c>
      <c r="H16" s="323"/>
      <c r="I16" s="324">
        <v>66</v>
      </c>
      <c r="J16" s="325" t="s">
        <v>30</v>
      </c>
      <c r="K16" s="404">
        <v>135</v>
      </c>
      <c r="L16" s="405">
        <v>141</v>
      </c>
      <c r="M16" s="406">
        <v>140</v>
      </c>
      <c r="N16" s="318">
        <v>281</v>
      </c>
    </row>
    <row r="17" spans="1:19" ht="19.5" customHeight="1" x14ac:dyDescent="0.15">
      <c r="A17" s="313" t="s">
        <v>31</v>
      </c>
      <c r="B17" s="308">
        <v>22</v>
      </c>
      <c r="C17" s="409" t="s">
        <v>32</v>
      </c>
      <c r="D17" s="400">
        <v>82</v>
      </c>
      <c r="E17" s="401">
        <v>108</v>
      </c>
      <c r="F17" s="402">
        <v>94</v>
      </c>
      <c r="G17" s="342">
        <v>202</v>
      </c>
      <c r="H17" s="328" t="s">
        <v>6</v>
      </c>
      <c r="I17" s="329"/>
      <c r="J17" s="329"/>
      <c r="K17" s="408">
        <v>1777</v>
      </c>
      <c r="L17" s="330">
        <v>2284</v>
      </c>
      <c r="M17" s="408">
        <v>2298</v>
      </c>
      <c r="N17" s="345">
        <v>4582</v>
      </c>
    </row>
    <row r="18" spans="1:19" ht="19.5" customHeight="1" x14ac:dyDescent="0.15">
      <c r="A18" s="313" t="s">
        <v>33</v>
      </c>
      <c r="B18" s="308">
        <v>23</v>
      </c>
      <c r="C18" s="409" t="s">
        <v>34</v>
      </c>
      <c r="D18" s="400">
        <v>213</v>
      </c>
      <c r="E18" s="401">
        <v>273</v>
      </c>
      <c r="F18" s="402">
        <v>294</v>
      </c>
      <c r="G18" s="342">
        <v>567</v>
      </c>
      <c r="H18" s="301"/>
      <c r="I18" s="296">
        <v>70</v>
      </c>
      <c r="J18" s="302" t="s">
        <v>35</v>
      </c>
      <c r="K18" s="398">
        <v>829</v>
      </c>
      <c r="L18" s="396">
        <v>889</v>
      </c>
      <c r="M18" s="397">
        <v>885</v>
      </c>
      <c r="N18" s="300">
        <v>1774</v>
      </c>
    </row>
    <row r="19" spans="1:19" ht="19.5" customHeight="1" x14ac:dyDescent="0.15">
      <c r="A19" s="313" t="s">
        <v>31</v>
      </c>
      <c r="B19" s="308">
        <v>24</v>
      </c>
      <c r="C19" s="409" t="s">
        <v>36</v>
      </c>
      <c r="D19" s="400">
        <v>83</v>
      </c>
      <c r="E19" s="401">
        <v>109</v>
      </c>
      <c r="F19" s="402">
        <v>119</v>
      </c>
      <c r="G19" s="342">
        <v>228</v>
      </c>
      <c r="H19" s="313"/>
      <c r="I19" s="308">
        <v>72</v>
      </c>
      <c r="J19" s="314" t="s">
        <v>40</v>
      </c>
      <c r="K19" s="403">
        <v>315</v>
      </c>
      <c r="L19" s="401">
        <v>441</v>
      </c>
      <c r="M19" s="402">
        <v>393</v>
      </c>
      <c r="N19" s="334">
        <v>834</v>
      </c>
      <c r="P19" s="504"/>
      <c r="Q19" s="504"/>
      <c r="R19" s="504"/>
    </row>
    <row r="20" spans="1:19" ht="19.5" customHeight="1" x14ac:dyDescent="0.15">
      <c r="A20" s="313" t="s">
        <v>38</v>
      </c>
      <c r="B20" s="308">
        <v>25</v>
      </c>
      <c r="C20" s="409" t="s">
        <v>39</v>
      </c>
      <c r="D20" s="400">
        <v>210</v>
      </c>
      <c r="E20" s="401">
        <v>260</v>
      </c>
      <c r="F20" s="402">
        <v>275</v>
      </c>
      <c r="G20" s="342">
        <v>535</v>
      </c>
      <c r="H20" s="313" t="s">
        <v>42</v>
      </c>
      <c r="I20" s="308">
        <v>73</v>
      </c>
      <c r="J20" s="314" t="s">
        <v>43</v>
      </c>
      <c r="K20" s="403">
        <v>235</v>
      </c>
      <c r="L20" s="401">
        <v>258</v>
      </c>
      <c r="M20" s="402">
        <v>282</v>
      </c>
      <c r="N20" s="318">
        <v>540</v>
      </c>
      <c r="O20" s="288" t="s">
        <v>146</v>
      </c>
    </row>
    <row r="21" spans="1:19" ht="19.5" customHeight="1" x14ac:dyDescent="0.15">
      <c r="A21" s="313" t="s">
        <v>31</v>
      </c>
      <c r="B21" s="308">
        <v>26</v>
      </c>
      <c r="C21" s="409" t="s">
        <v>41</v>
      </c>
      <c r="D21" s="400">
        <v>372</v>
      </c>
      <c r="E21" s="401">
        <v>441</v>
      </c>
      <c r="F21" s="402">
        <v>477</v>
      </c>
      <c r="G21" s="342">
        <v>918</v>
      </c>
      <c r="H21" s="313" t="s">
        <v>146</v>
      </c>
      <c r="I21" s="308">
        <v>74</v>
      </c>
      <c r="J21" s="314" t="s">
        <v>46</v>
      </c>
      <c r="K21" s="403">
        <v>266</v>
      </c>
      <c r="L21" s="401">
        <v>341</v>
      </c>
      <c r="M21" s="402">
        <v>372</v>
      </c>
      <c r="N21" s="318">
        <v>713</v>
      </c>
    </row>
    <row r="22" spans="1:19" ht="19.5" customHeight="1" x14ac:dyDescent="0.15">
      <c r="A22" s="313" t="s">
        <v>44</v>
      </c>
      <c r="B22" s="308">
        <v>27</v>
      </c>
      <c r="C22" s="409" t="s">
        <v>45</v>
      </c>
      <c r="D22" s="400">
        <v>164</v>
      </c>
      <c r="E22" s="401">
        <v>197</v>
      </c>
      <c r="F22" s="402">
        <v>218</v>
      </c>
      <c r="G22" s="342">
        <v>415</v>
      </c>
      <c r="H22" s="313"/>
      <c r="I22" s="308">
        <v>75</v>
      </c>
      <c r="J22" s="314" t="s">
        <v>48</v>
      </c>
      <c r="K22" s="403">
        <v>342</v>
      </c>
      <c r="L22" s="401">
        <v>403</v>
      </c>
      <c r="M22" s="402">
        <v>424</v>
      </c>
      <c r="N22" s="318">
        <v>827</v>
      </c>
    </row>
    <row r="23" spans="1:19" ht="19.5" customHeight="1" x14ac:dyDescent="0.15">
      <c r="A23" s="313"/>
      <c r="B23" s="308">
        <v>28</v>
      </c>
      <c r="C23" s="409" t="s">
        <v>47</v>
      </c>
      <c r="D23" s="400">
        <v>218</v>
      </c>
      <c r="E23" s="401">
        <v>239</v>
      </c>
      <c r="F23" s="402">
        <v>246</v>
      </c>
      <c r="G23" s="342">
        <v>485</v>
      </c>
      <c r="H23" s="313" t="s">
        <v>50</v>
      </c>
      <c r="I23" s="308">
        <v>76</v>
      </c>
      <c r="J23" s="314" t="s">
        <v>51</v>
      </c>
      <c r="K23" s="403">
        <v>157</v>
      </c>
      <c r="L23" s="401">
        <v>180</v>
      </c>
      <c r="M23" s="402">
        <v>183</v>
      </c>
      <c r="N23" s="318">
        <v>363</v>
      </c>
    </row>
    <row r="24" spans="1:19" ht="19.5" customHeight="1" x14ac:dyDescent="0.15">
      <c r="A24" s="313"/>
      <c r="B24" s="308">
        <v>29</v>
      </c>
      <c r="C24" s="409" t="s">
        <v>49</v>
      </c>
      <c r="D24" s="400">
        <v>932</v>
      </c>
      <c r="E24" s="401">
        <v>1154</v>
      </c>
      <c r="F24" s="402">
        <v>1163</v>
      </c>
      <c r="G24" s="342">
        <v>2317</v>
      </c>
      <c r="H24" s="313" t="s">
        <v>146</v>
      </c>
      <c r="I24" s="308">
        <v>77</v>
      </c>
      <c r="J24" s="314" t="s">
        <v>53</v>
      </c>
      <c r="K24" s="403">
        <v>46</v>
      </c>
      <c r="L24" s="401">
        <v>62</v>
      </c>
      <c r="M24" s="402">
        <v>55</v>
      </c>
      <c r="N24" s="318">
        <v>117</v>
      </c>
      <c r="O24" s="294"/>
      <c r="P24" s="294"/>
      <c r="Q24" s="294"/>
      <c r="R24" s="294"/>
      <c r="S24" s="294"/>
    </row>
    <row r="25" spans="1:19" ht="19.5" customHeight="1" x14ac:dyDescent="0.15">
      <c r="A25" s="313"/>
      <c r="B25" s="308">
        <v>30</v>
      </c>
      <c r="C25" s="409" t="s">
        <v>52</v>
      </c>
      <c r="D25" s="400">
        <v>57</v>
      </c>
      <c r="E25" s="401">
        <v>31</v>
      </c>
      <c r="F25" s="402">
        <v>49</v>
      </c>
      <c r="G25" s="342">
        <v>80</v>
      </c>
      <c r="H25" s="313"/>
      <c r="I25" s="308">
        <v>78</v>
      </c>
      <c r="J25" s="314" t="s">
        <v>55</v>
      </c>
      <c r="K25" s="404">
        <v>61</v>
      </c>
      <c r="L25" s="405">
        <v>39</v>
      </c>
      <c r="M25" s="406">
        <v>52</v>
      </c>
      <c r="N25" s="318">
        <v>91</v>
      </c>
      <c r="O25" s="294"/>
      <c r="P25" s="294"/>
      <c r="Q25" s="294"/>
      <c r="R25" s="294"/>
      <c r="S25" s="294"/>
    </row>
    <row r="26" spans="1:19" ht="19.5" customHeight="1" x14ac:dyDescent="0.15">
      <c r="A26" s="313"/>
      <c r="B26" s="308">
        <v>31</v>
      </c>
      <c r="C26" s="409" t="s">
        <v>54</v>
      </c>
      <c r="D26" s="400">
        <v>144</v>
      </c>
      <c r="E26" s="401">
        <v>158</v>
      </c>
      <c r="F26" s="402">
        <v>160</v>
      </c>
      <c r="G26" s="342">
        <v>318</v>
      </c>
      <c r="H26" s="328" t="s">
        <v>6</v>
      </c>
      <c r="I26" s="329"/>
      <c r="J26" s="329"/>
      <c r="K26" s="408">
        <v>2251</v>
      </c>
      <c r="L26" s="330">
        <v>2613</v>
      </c>
      <c r="M26" s="408">
        <v>2646</v>
      </c>
      <c r="N26" s="345">
        <v>5259</v>
      </c>
      <c r="O26" s="294"/>
      <c r="P26" s="294"/>
      <c r="Q26" s="294"/>
      <c r="R26" s="294"/>
      <c r="S26" s="294"/>
    </row>
    <row r="27" spans="1:19" ht="19.5" customHeight="1" x14ac:dyDescent="0.15">
      <c r="A27" s="323"/>
      <c r="B27" s="324">
        <v>32</v>
      </c>
      <c r="C27" s="415" t="s">
        <v>83</v>
      </c>
      <c r="D27" s="411">
        <v>236</v>
      </c>
      <c r="E27" s="405">
        <v>310</v>
      </c>
      <c r="F27" s="406">
        <v>307</v>
      </c>
      <c r="G27" s="344">
        <v>617</v>
      </c>
      <c r="H27" s="301"/>
      <c r="I27" s="296">
        <v>80</v>
      </c>
      <c r="J27" s="302" t="s">
        <v>58</v>
      </c>
      <c r="K27" s="398">
        <v>148</v>
      </c>
      <c r="L27" s="396">
        <v>177</v>
      </c>
      <c r="M27" s="397">
        <v>188</v>
      </c>
      <c r="N27" s="318">
        <v>365</v>
      </c>
      <c r="O27" s="294"/>
      <c r="P27" s="294"/>
      <c r="Q27" s="294"/>
      <c r="R27" s="294"/>
      <c r="S27" s="294"/>
    </row>
    <row r="28" spans="1:19" ht="19.5" customHeight="1" x14ac:dyDescent="0.15">
      <c r="A28" s="328" t="s">
        <v>6</v>
      </c>
      <c r="B28" s="329"/>
      <c r="C28" s="412"/>
      <c r="D28" s="331">
        <v>2973</v>
      </c>
      <c r="E28" s="330">
        <v>3594</v>
      </c>
      <c r="F28" s="408">
        <v>3723</v>
      </c>
      <c r="G28" s="345">
        <v>7317</v>
      </c>
      <c r="H28" s="313" t="s">
        <v>61</v>
      </c>
      <c r="I28" s="308">
        <v>81</v>
      </c>
      <c r="J28" s="314" t="s">
        <v>62</v>
      </c>
      <c r="K28" s="403">
        <v>88</v>
      </c>
      <c r="L28" s="401">
        <v>109</v>
      </c>
      <c r="M28" s="402">
        <v>99</v>
      </c>
      <c r="N28" s="318">
        <v>208</v>
      </c>
      <c r="O28" s="294"/>
      <c r="P28" s="294"/>
      <c r="Q28" s="294"/>
      <c r="R28" s="294"/>
      <c r="S28" s="294"/>
    </row>
    <row r="29" spans="1:19" ht="19.5" customHeight="1" x14ac:dyDescent="0.15">
      <c r="A29" s="453"/>
      <c r="B29" s="348">
        <v>35</v>
      </c>
      <c r="C29" s="416" t="s">
        <v>134</v>
      </c>
      <c r="D29" s="395">
        <v>426</v>
      </c>
      <c r="E29" s="396">
        <v>505</v>
      </c>
      <c r="F29" s="397">
        <v>468</v>
      </c>
      <c r="G29" s="341">
        <v>973</v>
      </c>
      <c r="H29" s="313" t="s">
        <v>64</v>
      </c>
      <c r="I29" s="308">
        <v>82</v>
      </c>
      <c r="J29" s="314" t="s">
        <v>65</v>
      </c>
      <c r="K29" s="403">
        <v>217</v>
      </c>
      <c r="L29" s="401">
        <v>260</v>
      </c>
      <c r="M29" s="402">
        <v>279</v>
      </c>
      <c r="N29" s="318">
        <v>539</v>
      </c>
      <c r="O29" s="294"/>
      <c r="P29" s="294"/>
      <c r="Q29" s="294"/>
      <c r="R29" s="294"/>
      <c r="S29" s="294"/>
    </row>
    <row r="30" spans="1:19" ht="19.5" customHeight="1" x14ac:dyDescent="0.15">
      <c r="A30" s="454" t="s">
        <v>135</v>
      </c>
      <c r="B30" s="351">
        <v>36</v>
      </c>
      <c r="C30" s="417" t="s">
        <v>136</v>
      </c>
      <c r="D30" s="400">
        <v>793</v>
      </c>
      <c r="E30" s="401">
        <v>880</v>
      </c>
      <c r="F30" s="402">
        <v>800</v>
      </c>
      <c r="G30" s="342">
        <v>1680</v>
      </c>
      <c r="H30" s="313" t="s">
        <v>67</v>
      </c>
      <c r="I30" s="308">
        <v>83</v>
      </c>
      <c r="J30" s="314" t="s">
        <v>68</v>
      </c>
      <c r="K30" s="403">
        <v>111</v>
      </c>
      <c r="L30" s="401">
        <v>121</v>
      </c>
      <c r="M30" s="402">
        <v>121</v>
      </c>
      <c r="N30" s="318">
        <v>242</v>
      </c>
      <c r="O30" s="294"/>
      <c r="P30" s="294"/>
      <c r="Q30" s="294"/>
      <c r="R30" s="294"/>
      <c r="S30" s="294"/>
    </row>
    <row r="31" spans="1:19" ht="19.5" customHeight="1" x14ac:dyDescent="0.15">
      <c r="A31" s="454"/>
      <c r="B31" s="351">
        <v>37</v>
      </c>
      <c r="C31" s="417" t="s">
        <v>137</v>
      </c>
      <c r="D31" s="400">
        <v>881</v>
      </c>
      <c r="E31" s="401">
        <v>1019</v>
      </c>
      <c r="F31" s="402">
        <v>987</v>
      </c>
      <c r="G31" s="342">
        <v>2006</v>
      </c>
      <c r="H31" s="323"/>
      <c r="I31" s="324">
        <v>84</v>
      </c>
      <c r="J31" s="325" t="s">
        <v>70</v>
      </c>
      <c r="K31" s="404">
        <v>201</v>
      </c>
      <c r="L31" s="405">
        <v>213</v>
      </c>
      <c r="M31" s="406">
        <v>185</v>
      </c>
      <c r="N31" s="364">
        <v>398</v>
      </c>
      <c r="O31" s="294"/>
      <c r="P31" s="294"/>
      <c r="Q31" s="294"/>
      <c r="R31" s="294"/>
      <c r="S31" s="294"/>
    </row>
    <row r="32" spans="1:19" ht="19.5" customHeight="1" x14ac:dyDescent="0.15">
      <c r="A32" s="454" t="s">
        <v>138</v>
      </c>
      <c r="B32" s="351">
        <v>38</v>
      </c>
      <c r="C32" s="417" t="s">
        <v>139</v>
      </c>
      <c r="D32" s="400">
        <v>776</v>
      </c>
      <c r="E32" s="401">
        <v>851</v>
      </c>
      <c r="F32" s="402">
        <v>855</v>
      </c>
      <c r="G32" s="342">
        <v>1706</v>
      </c>
      <c r="H32" s="328" t="s">
        <v>6</v>
      </c>
      <c r="I32" s="329"/>
      <c r="J32" s="329"/>
      <c r="K32" s="408">
        <v>765</v>
      </c>
      <c r="L32" s="330">
        <v>880</v>
      </c>
      <c r="M32" s="408">
        <v>872</v>
      </c>
      <c r="N32" s="345">
        <v>1752</v>
      </c>
      <c r="O32" s="294"/>
      <c r="P32" s="294"/>
      <c r="Q32" s="444"/>
      <c r="R32" s="294"/>
      <c r="S32" s="294"/>
    </row>
    <row r="33" spans="1:21" ht="19.5" customHeight="1" x14ac:dyDescent="0.15">
      <c r="A33" s="455"/>
      <c r="B33" s="354">
        <v>39</v>
      </c>
      <c r="C33" s="418" t="s">
        <v>140</v>
      </c>
      <c r="D33" s="411">
        <v>607</v>
      </c>
      <c r="E33" s="405">
        <v>664</v>
      </c>
      <c r="F33" s="406">
        <v>606</v>
      </c>
      <c r="G33" s="342">
        <v>1270</v>
      </c>
      <c r="H33" s="505" t="s">
        <v>243</v>
      </c>
      <c r="I33" s="296">
        <v>90</v>
      </c>
      <c r="J33" s="302" t="s">
        <v>142</v>
      </c>
      <c r="K33" s="398">
        <v>243</v>
      </c>
      <c r="L33" s="396">
        <v>264</v>
      </c>
      <c r="M33" s="397">
        <v>269</v>
      </c>
      <c r="N33" s="456">
        <v>533</v>
      </c>
      <c r="O33" s="294"/>
      <c r="P33" s="294"/>
      <c r="Q33" s="294"/>
      <c r="R33" s="294"/>
      <c r="S33" s="294"/>
    </row>
    <row r="34" spans="1:21" ht="19.5" customHeight="1" x14ac:dyDescent="0.15">
      <c r="A34" s="328" t="s">
        <v>6</v>
      </c>
      <c r="B34" s="329"/>
      <c r="C34" s="412"/>
      <c r="D34" s="331">
        <v>3483</v>
      </c>
      <c r="E34" s="330">
        <v>3919</v>
      </c>
      <c r="F34" s="408">
        <v>3716</v>
      </c>
      <c r="G34" s="345">
        <v>7635</v>
      </c>
      <c r="H34" s="506"/>
      <c r="I34" s="308">
        <v>91</v>
      </c>
      <c r="J34" s="314" t="s">
        <v>143</v>
      </c>
      <c r="K34" s="403">
        <v>426</v>
      </c>
      <c r="L34" s="401">
        <v>430</v>
      </c>
      <c r="M34" s="402">
        <v>470</v>
      </c>
      <c r="N34" s="457">
        <v>900</v>
      </c>
      <c r="O34" s="294"/>
      <c r="P34" s="294"/>
      <c r="Q34" s="294"/>
      <c r="R34" s="294"/>
      <c r="S34" s="294"/>
    </row>
    <row r="35" spans="1:21" ht="19.5" customHeight="1" x14ac:dyDescent="0.15">
      <c r="A35" s="301"/>
      <c r="B35" s="296">
        <v>40</v>
      </c>
      <c r="C35" s="414" t="s">
        <v>57</v>
      </c>
      <c r="D35" s="395">
        <v>497</v>
      </c>
      <c r="E35" s="396">
        <v>565</v>
      </c>
      <c r="F35" s="397">
        <v>560</v>
      </c>
      <c r="G35" s="318">
        <v>1125</v>
      </c>
      <c r="H35" s="507"/>
      <c r="I35" s="324">
        <v>92</v>
      </c>
      <c r="J35" s="325" t="s">
        <v>145</v>
      </c>
      <c r="K35" s="404">
        <v>263</v>
      </c>
      <c r="L35" s="405">
        <v>261</v>
      </c>
      <c r="M35" s="406">
        <v>286</v>
      </c>
      <c r="N35" s="458">
        <v>547</v>
      </c>
      <c r="O35" s="294"/>
      <c r="P35" s="294"/>
      <c r="Q35" s="294"/>
      <c r="R35" s="294"/>
      <c r="S35" s="294"/>
    </row>
    <row r="36" spans="1:21" ht="19.5" customHeight="1" x14ac:dyDescent="0.15">
      <c r="A36" s="313" t="s">
        <v>59</v>
      </c>
      <c r="B36" s="308">
        <v>41</v>
      </c>
      <c r="C36" s="409" t="s">
        <v>60</v>
      </c>
      <c r="D36" s="400">
        <v>479</v>
      </c>
      <c r="E36" s="401">
        <v>640</v>
      </c>
      <c r="F36" s="402">
        <v>651</v>
      </c>
      <c r="G36" s="318">
        <v>1291</v>
      </c>
      <c r="H36" s="328" t="s">
        <v>6</v>
      </c>
      <c r="I36" s="330"/>
      <c r="J36" s="330"/>
      <c r="K36" s="408">
        <v>932</v>
      </c>
      <c r="L36" s="330">
        <v>955</v>
      </c>
      <c r="M36" s="413">
        <v>1025</v>
      </c>
      <c r="N36" s="345">
        <v>1980</v>
      </c>
      <c r="O36" s="294"/>
      <c r="P36" s="294"/>
      <c r="Q36" s="294"/>
      <c r="R36" s="294"/>
      <c r="S36" s="294"/>
    </row>
    <row r="37" spans="1:21" ht="19.5" customHeight="1" x14ac:dyDescent="0.15">
      <c r="A37" s="313"/>
      <c r="B37" s="308">
        <v>42</v>
      </c>
      <c r="C37" s="409" t="s">
        <v>63</v>
      </c>
      <c r="D37" s="401">
        <v>206</v>
      </c>
      <c r="E37" s="401">
        <v>241</v>
      </c>
      <c r="F37" s="402">
        <v>244</v>
      </c>
      <c r="G37" s="318">
        <v>485</v>
      </c>
      <c r="H37" s="359"/>
      <c r="I37" s="360"/>
      <c r="J37" s="360"/>
      <c r="K37" s="360"/>
      <c r="L37" s="360"/>
      <c r="M37" s="360"/>
      <c r="N37" s="360"/>
      <c r="O37" s="294"/>
      <c r="P37" s="294"/>
      <c r="Q37" s="294"/>
      <c r="R37" s="294"/>
      <c r="S37" s="294"/>
    </row>
    <row r="38" spans="1:21" ht="19.5" customHeight="1" x14ac:dyDescent="0.15">
      <c r="A38" s="313" t="s">
        <v>66</v>
      </c>
      <c r="B38" s="308">
        <v>43</v>
      </c>
      <c r="C38" s="409" t="s">
        <v>158</v>
      </c>
      <c r="D38" s="401">
        <v>36</v>
      </c>
      <c r="E38" s="401">
        <v>49</v>
      </c>
      <c r="F38" s="402">
        <v>47</v>
      </c>
      <c r="G38" s="318">
        <v>96</v>
      </c>
      <c r="H38" s="362"/>
      <c r="I38" s="294"/>
      <c r="J38" s="294"/>
      <c r="K38" s="294"/>
      <c r="L38" s="294"/>
      <c r="M38" s="294"/>
      <c r="N38" s="466"/>
      <c r="O38" s="294"/>
      <c r="P38" s="294"/>
      <c r="Q38" s="294"/>
      <c r="R38" s="294"/>
      <c r="S38" s="294"/>
    </row>
    <row r="39" spans="1:21" ht="19.5" customHeight="1" x14ac:dyDescent="0.15">
      <c r="A39" s="313"/>
      <c r="B39" s="308">
        <v>44</v>
      </c>
      <c r="C39" s="409" t="s">
        <v>69</v>
      </c>
      <c r="D39" s="401">
        <v>143</v>
      </c>
      <c r="E39" s="401">
        <v>95</v>
      </c>
      <c r="F39" s="402">
        <v>142</v>
      </c>
      <c r="G39" s="318">
        <v>237</v>
      </c>
      <c r="H39" s="362"/>
      <c r="I39" s="294"/>
      <c r="J39" s="294"/>
      <c r="K39" s="244" t="s">
        <v>237</v>
      </c>
      <c r="L39" s="245" t="s">
        <v>238</v>
      </c>
      <c r="M39" s="246" t="s">
        <v>239</v>
      </c>
      <c r="N39" s="459" t="s">
        <v>109</v>
      </c>
      <c r="O39" s="446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23"/>
      <c r="B40" s="324">
        <v>45</v>
      </c>
      <c r="C40" s="415" t="s">
        <v>71</v>
      </c>
      <c r="D40" s="405">
        <v>151</v>
      </c>
      <c r="E40" s="405">
        <v>191</v>
      </c>
      <c r="F40" s="406">
        <v>208</v>
      </c>
      <c r="G40" s="364">
        <v>399</v>
      </c>
      <c r="H40" s="72" t="s">
        <v>210</v>
      </c>
      <c r="I40" s="73"/>
      <c r="J40" s="74"/>
      <c r="K40" s="365">
        <v>29062</v>
      </c>
      <c r="L40" s="365">
        <v>32629</v>
      </c>
      <c r="M40" s="365">
        <v>32408</v>
      </c>
      <c r="N40" s="460">
        <v>65037</v>
      </c>
      <c r="O40" s="422" t="s">
        <v>232</v>
      </c>
      <c r="P40" s="423">
        <v>28878</v>
      </c>
      <c r="Q40" s="423">
        <v>32791</v>
      </c>
      <c r="R40" s="423">
        <v>32688</v>
      </c>
      <c r="S40" s="424">
        <v>65479</v>
      </c>
      <c r="U40" s="306"/>
    </row>
    <row r="41" spans="1:21" ht="19.5" customHeight="1" x14ac:dyDescent="0.15">
      <c r="A41" s="328" t="s">
        <v>6</v>
      </c>
      <c r="B41" s="329"/>
      <c r="C41" s="412"/>
      <c r="D41" s="330">
        <v>1512</v>
      </c>
      <c r="E41" s="330">
        <v>1781</v>
      </c>
      <c r="F41" s="408">
        <v>1852</v>
      </c>
      <c r="G41" s="345">
        <v>3633</v>
      </c>
      <c r="H41" s="508" t="s">
        <v>74</v>
      </c>
      <c r="I41" s="509"/>
      <c r="J41" s="510"/>
      <c r="K41" s="367">
        <v>29053</v>
      </c>
      <c r="L41" s="367">
        <v>32642</v>
      </c>
      <c r="M41" s="367">
        <v>32444</v>
      </c>
      <c r="N41" s="461">
        <v>65086</v>
      </c>
      <c r="O41" s="426" t="s">
        <v>233</v>
      </c>
      <c r="P41" s="427">
        <v>184</v>
      </c>
      <c r="Q41" s="427">
        <v>-162</v>
      </c>
      <c r="R41" s="427">
        <v>-280</v>
      </c>
      <c r="S41" s="428">
        <v>-442</v>
      </c>
      <c r="U41" s="306"/>
    </row>
    <row r="42" spans="1:21" ht="19.5" customHeight="1" x14ac:dyDescent="0.15">
      <c r="A42" s="301"/>
      <c r="B42" s="296">
        <v>50</v>
      </c>
      <c r="C42" s="414" t="s">
        <v>73</v>
      </c>
      <c r="D42" s="396">
        <v>1889</v>
      </c>
      <c r="E42" s="396">
        <v>1993</v>
      </c>
      <c r="F42" s="397">
        <v>1924</v>
      </c>
      <c r="G42" s="300">
        <v>3917</v>
      </c>
      <c r="H42" s="511" t="s">
        <v>77</v>
      </c>
      <c r="I42" s="512"/>
      <c r="J42" s="513"/>
      <c r="K42" s="371">
        <v>9</v>
      </c>
      <c r="L42" s="371">
        <v>-13</v>
      </c>
      <c r="M42" s="372">
        <v>-36</v>
      </c>
      <c r="N42" s="462">
        <v>-49</v>
      </c>
      <c r="O42" s="445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13" t="s">
        <v>75</v>
      </c>
      <c r="B43" s="308">
        <v>51</v>
      </c>
      <c r="C43" s="409" t="s">
        <v>76</v>
      </c>
      <c r="D43" s="401">
        <v>1055</v>
      </c>
      <c r="E43" s="401">
        <v>1271</v>
      </c>
      <c r="F43" s="402">
        <v>1292</v>
      </c>
      <c r="G43" s="318">
        <v>2563</v>
      </c>
      <c r="H43" s="168" t="s">
        <v>241</v>
      </c>
      <c r="I43" s="167"/>
      <c r="J43" s="167"/>
      <c r="K43" s="430">
        <v>1187</v>
      </c>
      <c r="L43" s="431">
        <v>734</v>
      </c>
      <c r="M43" s="432">
        <v>719</v>
      </c>
      <c r="N43" s="463">
        <v>1453</v>
      </c>
      <c r="O43" s="434" t="s">
        <v>232</v>
      </c>
      <c r="P43" s="375">
        <v>1150</v>
      </c>
      <c r="Q43" s="375">
        <v>722</v>
      </c>
      <c r="R43" s="378">
        <v>706</v>
      </c>
      <c r="S43" s="435">
        <v>1428</v>
      </c>
      <c r="T43" s="294"/>
      <c r="U43" s="306"/>
    </row>
    <row r="44" spans="1:21" ht="19.5" customHeight="1" x14ac:dyDescent="0.15">
      <c r="A44" s="313"/>
      <c r="B44" s="308">
        <v>52</v>
      </c>
      <c r="C44" s="409" t="s">
        <v>78</v>
      </c>
      <c r="D44" s="401">
        <v>685</v>
      </c>
      <c r="E44" s="401">
        <v>734</v>
      </c>
      <c r="F44" s="402">
        <v>709</v>
      </c>
      <c r="G44" s="318">
        <v>1443</v>
      </c>
      <c r="H44" s="492" t="s">
        <v>211</v>
      </c>
      <c r="I44" s="493"/>
      <c r="J44" s="494"/>
      <c r="K44" s="374">
        <v>1172</v>
      </c>
      <c r="L44" s="375">
        <v>718</v>
      </c>
      <c r="M44" s="376">
        <v>724</v>
      </c>
      <c r="N44" s="464">
        <v>1442</v>
      </c>
      <c r="O44" s="281" t="s">
        <v>233</v>
      </c>
      <c r="P44" s="380">
        <v>37</v>
      </c>
      <c r="Q44" s="380">
        <v>12</v>
      </c>
      <c r="R44" s="380">
        <v>13</v>
      </c>
      <c r="S44" s="381">
        <v>25</v>
      </c>
      <c r="U44" s="306"/>
    </row>
    <row r="45" spans="1:21" ht="19.5" customHeight="1" x14ac:dyDescent="0.15">
      <c r="A45" s="313" t="s">
        <v>66</v>
      </c>
      <c r="B45" s="324">
        <v>54</v>
      </c>
      <c r="C45" s="415" t="s">
        <v>80</v>
      </c>
      <c r="D45" s="405">
        <v>2826</v>
      </c>
      <c r="E45" s="405">
        <v>2945</v>
      </c>
      <c r="F45" s="406">
        <v>2680</v>
      </c>
      <c r="G45" s="364">
        <v>5625</v>
      </c>
      <c r="H45" s="495" t="s">
        <v>212</v>
      </c>
      <c r="I45" s="496"/>
      <c r="J45" s="497"/>
      <c r="K45" s="382">
        <v>15</v>
      </c>
      <c r="L45" s="382">
        <v>16</v>
      </c>
      <c r="M45" s="383">
        <v>-5</v>
      </c>
      <c r="N45" s="465">
        <v>11</v>
      </c>
      <c r="U45" s="306"/>
    </row>
    <row r="46" spans="1:21" ht="19.5" customHeight="1" x14ac:dyDescent="0.15">
      <c r="A46" s="328" t="s">
        <v>6</v>
      </c>
      <c r="B46" s="329"/>
      <c r="C46" s="412"/>
      <c r="D46" s="330">
        <v>6455</v>
      </c>
      <c r="E46" s="330">
        <v>6943</v>
      </c>
      <c r="F46" s="408">
        <v>6605</v>
      </c>
      <c r="G46" s="345">
        <v>13548</v>
      </c>
      <c r="H46" s="498" t="s">
        <v>213</v>
      </c>
      <c r="I46" s="499"/>
      <c r="J46" s="499"/>
      <c r="K46" s="499"/>
      <c r="L46" s="499"/>
      <c r="M46" s="499"/>
      <c r="N46" s="499"/>
      <c r="U46" s="306"/>
    </row>
    <row r="47" spans="1:21" ht="19.5" customHeight="1" x14ac:dyDescent="0.15">
      <c r="A47" s="316"/>
      <c r="B47" s="316"/>
      <c r="C47" s="316"/>
      <c r="D47" s="306"/>
      <c r="E47" s="306"/>
      <c r="F47" s="306"/>
      <c r="G47" s="306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</row>
    <row r="60" spans="1:17" x14ac:dyDescent="0.15">
      <c r="A60" s="294"/>
      <c r="Q60" s="392"/>
    </row>
    <row r="61" spans="1:17" x14ac:dyDescent="0.15">
      <c r="A61" s="294"/>
    </row>
    <row r="62" spans="1:17" x14ac:dyDescent="0.15">
      <c r="A62" s="294"/>
      <c r="C62" s="288" t="s">
        <v>31</v>
      </c>
    </row>
    <row r="63" spans="1:17" x14ac:dyDescent="0.15">
      <c r="A63" s="294"/>
    </row>
    <row r="64" spans="1:17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0866141732283472" right="0.70866141732283472" top="0.74803149606299213" bottom="0.74803149606299213" header="0.31496062992125984" footer="0.31496062992125984"/>
  <pageSetup paperSize="9" scale="85" fitToWidth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3C10-92F8-432F-B093-4A403E025733}">
  <sheetPr>
    <pageSetUpPr fitToPage="1"/>
  </sheetPr>
  <dimension ref="A1:U81"/>
  <sheetViews>
    <sheetView topLeftCell="A25" workbookViewId="0">
      <selection activeCell="K43" sqref="K43:N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17">
        <v>45689</v>
      </c>
      <c r="M2" s="517"/>
      <c r="N2" s="517"/>
    </row>
    <row r="3" spans="1:21" ht="21" customHeight="1" x14ac:dyDescent="0.15">
      <c r="A3" s="5" t="s">
        <v>1</v>
      </c>
      <c r="B3" s="6" t="s">
        <v>2</v>
      </c>
      <c r="C3" s="289" t="s">
        <v>81</v>
      </c>
      <c r="D3" s="290" t="s">
        <v>3</v>
      </c>
      <c r="E3" s="290" t="s">
        <v>4</v>
      </c>
      <c r="F3" s="291" t="s">
        <v>5</v>
      </c>
      <c r="G3" s="292" t="s">
        <v>6</v>
      </c>
      <c r="H3" s="8" t="s">
        <v>1</v>
      </c>
      <c r="I3" s="6" t="s">
        <v>2</v>
      </c>
      <c r="J3" s="290" t="s">
        <v>81</v>
      </c>
      <c r="K3" s="290" t="s">
        <v>3</v>
      </c>
      <c r="L3" s="290" t="s">
        <v>4</v>
      </c>
      <c r="M3" s="291" t="s">
        <v>5</v>
      </c>
      <c r="N3" s="292" t="s">
        <v>6</v>
      </c>
      <c r="O3" s="393"/>
      <c r="P3" s="316"/>
      <c r="Q3" s="316"/>
      <c r="R3" s="316"/>
      <c r="S3" s="316"/>
    </row>
    <row r="4" spans="1:21" ht="19.5" customHeight="1" x14ac:dyDescent="0.15">
      <c r="A4" s="295" t="s">
        <v>7</v>
      </c>
      <c r="B4" s="296">
        <v>1</v>
      </c>
      <c r="C4" s="394" t="s">
        <v>183</v>
      </c>
      <c r="D4" s="395">
        <v>131</v>
      </c>
      <c r="E4" s="396">
        <v>113</v>
      </c>
      <c r="F4" s="397">
        <v>119</v>
      </c>
      <c r="G4" s="300">
        <v>232</v>
      </c>
      <c r="H4" s="301"/>
      <c r="I4" s="296">
        <v>55</v>
      </c>
      <c r="J4" s="302" t="s">
        <v>121</v>
      </c>
      <c r="K4" s="398">
        <v>570</v>
      </c>
      <c r="L4" s="396">
        <v>608</v>
      </c>
      <c r="M4" s="397">
        <v>586</v>
      </c>
      <c r="N4" s="305">
        <v>1194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07"/>
      <c r="B5" s="308">
        <v>2</v>
      </c>
      <c r="C5" s="399" t="s">
        <v>122</v>
      </c>
      <c r="D5" s="400">
        <v>329</v>
      </c>
      <c r="E5" s="401">
        <v>364</v>
      </c>
      <c r="F5" s="402">
        <v>395</v>
      </c>
      <c r="G5" s="312">
        <v>759</v>
      </c>
      <c r="H5" s="313" t="s">
        <v>10</v>
      </c>
      <c r="I5" s="308">
        <v>56</v>
      </c>
      <c r="J5" s="314" t="s">
        <v>123</v>
      </c>
      <c r="K5" s="403">
        <v>561</v>
      </c>
      <c r="L5" s="401">
        <v>580</v>
      </c>
      <c r="M5" s="402">
        <v>585</v>
      </c>
      <c r="N5" s="315">
        <v>1165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07" t="s">
        <v>12</v>
      </c>
      <c r="B6" s="308">
        <v>3</v>
      </c>
      <c r="C6" s="399" t="s">
        <v>124</v>
      </c>
      <c r="D6" s="400">
        <v>358</v>
      </c>
      <c r="E6" s="401">
        <v>409</v>
      </c>
      <c r="F6" s="402">
        <v>403</v>
      </c>
      <c r="G6" s="318">
        <v>812</v>
      </c>
      <c r="H6" s="313"/>
      <c r="I6" s="308">
        <v>57</v>
      </c>
      <c r="J6" s="314" t="s">
        <v>125</v>
      </c>
      <c r="K6" s="403">
        <v>1045</v>
      </c>
      <c r="L6" s="401">
        <v>1084</v>
      </c>
      <c r="M6" s="402">
        <v>1089</v>
      </c>
      <c r="N6" s="315">
        <v>2173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07"/>
      <c r="B7" s="308">
        <v>4</v>
      </c>
      <c r="C7" s="399" t="s">
        <v>126</v>
      </c>
      <c r="D7" s="400">
        <v>211</v>
      </c>
      <c r="E7" s="401">
        <v>227</v>
      </c>
      <c r="F7" s="402">
        <v>255</v>
      </c>
      <c r="G7" s="312">
        <v>482</v>
      </c>
      <c r="H7" s="313" t="s">
        <v>14</v>
      </c>
      <c r="I7" s="308">
        <v>58</v>
      </c>
      <c r="J7" s="314" t="s">
        <v>127</v>
      </c>
      <c r="K7" s="403">
        <v>928</v>
      </c>
      <c r="L7" s="401">
        <v>1052</v>
      </c>
      <c r="M7" s="402">
        <v>970</v>
      </c>
      <c r="N7" s="315">
        <v>2022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07"/>
      <c r="B8" s="308">
        <v>5</v>
      </c>
      <c r="C8" s="399" t="s">
        <v>128</v>
      </c>
      <c r="D8" s="400">
        <v>592</v>
      </c>
      <c r="E8" s="401">
        <v>672</v>
      </c>
      <c r="F8" s="402">
        <v>657</v>
      </c>
      <c r="G8" s="318">
        <v>1329</v>
      </c>
      <c r="H8" s="323"/>
      <c r="I8" s="324">
        <v>59</v>
      </c>
      <c r="J8" s="325" t="s">
        <v>129</v>
      </c>
      <c r="K8" s="404">
        <v>1205</v>
      </c>
      <c r="L8" s="405">
        <v>1357</v>
      </c>
      <c r="M8" s="406">
        <v>1397</v>
      </c>
      <c r="N8" s="326">
        <v>2754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07"/>
      <c r="B9" s="308">
        <v>6</v>
      </c>
      <c r="C9" s="407" t="s">
        <v>130</v>
      </c>
      <c r="D9" s="400">
        <v>392</v>
      </c>
      <c r="E9" s="401">
        <v>401</v>
      </c>
      <c r="F9" s="402">
        <v>458</v>
      </c>
      <c r="G9" s="312">
        <v>859</v>
      </c>
      <c r="H9" s="328" t="s">
        <v>6</v>
      </c>
      <c r="I9" s="329"/>
      <c r="J9" s="329"/>
      <c r="K9" s="408">
        <v>4309</v>
      </c>
      <c r="L9" s="330">
        <v>4681</v>
      </c>
      <c r="M9" s="408">
        <v>4627</v>
      </c>
      <c r="N9" s="332">
        <v>9308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07" t="s">
        <v>17</v>
      </c>
      <c r="B10" s="308">
        <v>7</v>
      </c>
      <c r="C10" s="407" t="s">
        <v>131</v>
      </c>
      <c r="D10" s="400">
        <v>265</v>
      </c>
      <c r="E10" s="401">
        <v>250</v>
      </c>
      <c r="F10" s="402">
        <v>261</v>
      </c>
      <c r="G10" s="318">
        <v>511</v>
      </c>
      <c r="H10" s="301"/>
      <c r="I10" s="296">
        <v>60</v>
      </c>
      <c r="J10" s="302" t="s">
        <v>18</v>
      </c>
      <c r="K10" s="398">
        <v>182</v>
      </c>
      <c r="L10" s="396">
        <v>259</v>
      </c>
      <c r="M10" s="397">
        <v>243</v>
      </c>
      <c r="N10" s="305">
        <v>502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07"/>
      <c r="B11" s="308">
        <v>8</v>
      </c>
      <c r="C11" s="407" t="s">
        <v>132</v>
      </c>
      <c r="D11" s="400">
        <v>211</v>
      </c>
      <c r="E11" s="401">
        <v>173</v>
      </c>
      <c r="F11" s="402">
        <v>200</v>
      </c>
      <c r="G11" s="318">
        <v>373</v>
      </c>
      <c r="H11" s="313" t="s">
        <v>19</v>
      </c>
      <c r="I11" s="308">
        <v>61</v>
      </c>
      <c r="J11" s="314" t="s">
        <v>20</v>
      </c>
      <c r="K11" s="403">
        <v>155</v>
      </c>
      <c r="L11" s="401">
        <v>187</v>
      </c>
      <c r="M11" s="402">
        <v>189</v>
      </c>
      <c r="N11" s="315">
        <v>376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07"/>
      <c r="B12" s="308">
        <v>9</v>
      </c>
      <c r="C12" s="409" t="s">
        <v>133</v>
      </c>
      <c r="D12" s="400">
        <v>1887</v>
      </c>
      <c r="E12" s="401">
        <v>2117</v>
      </c>
      <c r="F12" s="402">
        <v>2054</v>
      </c>
      <c r="G12" s="334">
        <v>4171</v>
      </c>
      <c r="H12" s="313"/>
      <c r="I12" s="308">
        <v>62</v>
      </c>
      <c r="J12" s="314" t="s">
        <v>22</v>
      </c>
      <c r="K12" s="403">
        <v>305</v>
      </c>
      <c r="L12" s="401">
        <v>402</v>
      </c>
      <c r="M12" s="402">
        <v>398</v>
      </c>
      <c r="N12" s="315">
        <v>800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35"/>
      <c r="B13" s="324">
        <v>13</v>
      </c>
      <c r="C13" s="410" t="s">
        <v>23</v>
      </c>
      <c r="D13" s="411">
        <v>219</v>
      </c>
      <c r="E13" s="405">
        <v>244</v>
      </c>
      <c r="F13" s="406">
        <v>265</v>
      </c>
      <c r="G13" s="334">
        <v>509</v>
      </c>
      <c r="H13" s="313"/>
      <c r="I13" s="308">
        <v>63</v>
      </c>
      <c r="J13" s="314" t="s">
        <v>24</v>
      </c>
      <c r="K13" s="403">
        <v>517</v>
      </c>
      <c r="L13" s="401">
        <v>661</v>
      </c>
      <c r="M13" s="402">
        <v>669</v>
      </c>
      <c r="N13" s="315">
        <v>1330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39" t="s">
        <v>6</v>
      </c>
      <c r="B14" s="329"/>
      <c r="C14" s="412"/>
      <c r="D14" s="331">
        <v>4595</v>
      </c>
      <c r="E14" s="330">
        <v>4970</v>
      </c>
      <c r="F14" s="413">
        <v>5067</v>
      </c>
      <c r="G14" s="340">
        <v>10037</v>
      </c>
      <c r="H14" s="313" t="s">
        <v>25</v>
      </c>
      <c r="I14" s="308">
        <v>64</v>
      </c>
      <c r="J14" s="314" t="s">
        <v>26</v>
      </c>
      <c r="K14" s="403">
        <v>217</v>
      </c>
      <c r="L14" s="401">
        <v>305</v>
      </c>
      <c r="M14" s="402">
        <v>305</v>
      </c>
      <c r="N14" s="315">
        <v>610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295"/>
      <c r="B15" s="296">
        <v>20</v>
      </c>
      <c r="C15" s="414" t="s">
        <v>27</v>
      </c>
      <c r="D15" s="395">
        <v>102</v>
      </c>
      <c r="E15" s="396">
        <v>121</v>
      </c>
      <c r="F15" s="397">
        <v>116</v>
      </c>
      <c r="G15" s="341">
        <v>237</v>
      </c>
      <c r="H15" s="313"/>
      <c r="I15" s="308">
        <v>65</v>
      </c>
      <c r="J15" s="314" t="s">
        <v>28</v>
      </c>
      <c r="K15" s="403">
        <v>267</v>
      </c>
      <c r="L15" s="401">
        <v>332</v>
      </c>
      <c r="M15" s="402">
        <v>360</v>
      </c>
      <c r="N15" s="315">
        <v>692</v>
      </c>
    </row>
    <row r="16" spans="1:21" ht="19.5" customHeight="1" x14ac:dyDescent="0.15">
      <c r="A16" s="307"/>
      <c r="B16" s="308">
        <v>21</v>
      </c>
      <c r="C16" s="409" t="s">
        <v>29</v>
      </c>
      <c r="D16" s="400">
        <v>160</v>
      </c>
      <c r="E16" s="401">
        <v>194</v>
      </c>
      <c r="F16" s="402">
        <v>205</v>
      </c>
      <c r="G16" s="342">
        <v>399</v>
      </c>
      <c r="H16" s="323"/>
      <c r="I16" s="324">
        <v>66</v>
      </c>
      <c r="J16" s="325" t="s">
        <v>30</v>
      </c>
      <c r="K16" s="404">
        <v>135</v>
      </c>
      <c r="L16" s="405">
        <v>141</v>
      </c>
      <c r="M16" s="406">
        <v>140</v>
      </c>
      <c r="N16" s="315">
        <v>281</v>
      </c>
    </row>
    <row r="17" spans="1:19" ht="19.5" customHeight="1" x14ac:dyDescent="0.15">
      <c r="A17" s="307" t="s">
        <v>31</v>
      </c>
      <c r="B17" s="308">
        <v>22</v>
      </c>
      <c r="C17" s="409" t="s">
        <v>32</v>
      </c>
      <c r="D17" s="400">
        <v>82</v>
      </c>
      <c r="E17" s="401">
        <v>109</v>
      </c>
      <c r="F17" s="402">
        <v>94</v>
      </c>
      <c r="G17" s="342">
        <v>203</v>
      </c>
      <c r="H17" s="328" t="s">
        <v>6</v>
      </c>
      <c r="I17" s="329"/>
      <c r="J17" s="329"/>
      <c r="K17" s="408">
        <v>1778</v>
      </c>
      <c r="L17" s="330">
        <v>2287</v>
      </c>
      <c r="M17" s="408">
        <v>2304</v>
      </c>
      <c r="N17" s="332">
        <v>4591</v>
      </c>
    </row>
    <row r="18" spans="1:19" ht="19.5" customHeight="1" x14ac:dyDescent="0.15">
      <c r="A18" s="307" t="s">
        <v>33</v>
      </c>
      <c r="B18" s="308">
        <v>23</v>
      </c>
      <c r="C18" s="409" t="s">
        <v>34</v>
      </c>
      <c r="D18" s="400">
        <v>212</v>
      </c>
      <c r="E18" s="401">
        <v>272</v>
      </c>
      <c r="F18" s="402">
        <v>294</v>
      </c>
      <c r="G18" s="342">
        <v>566</v>
      </c>
      <c r="H18" s="301"/>
      <c r="I18" s="296">
        <v>70</v>
      </c>
      <c r="J18" s="302" t="s">
        <v>35</v>
      </c>
      <c r="K18" s="398">
        <v>830</v>
      </c>
      <c r="L18" s="396">
        <v>890</v>
      </c>
      <c r="M18" s="397">
        <v>887</v>
      </c>
      <c r="N18" s="305">
        <v>1777</v>
      </c>
    </row>
    <row r="19" spans="1:19" ht="19.5" customHeight="1" x14ac:dyDescent="0.15">
      <c r="A19" s="307" t="s">
        <v>31</v>
      </c>
      <c r="B19" s="308">
        <v>24</v>
      </c>
      <c r="C19" s="409" t="s">
        <v>36</v>
      </c>
      <c r="D19" s="400">
        <v>82</v>
      </c>
      <c r="E19" s="401">
        <v>109</v>
      </c>
      <c r="F19" s="402">
        <v>117</v>
      </c>
      <c r="G19" s="342">
        <v>226</v>
      </c>
      <c r="H19" s="313"/>
      <c r="I19" s="308">
        <v>72</v>
      </c>
      <c r="J19" s="314" t="s">
        <v>40</v>
      </c>
      <c r="K19" s="403">
        <v>314</v>
      </c>
      <c r="L19" s="401">
        <v>440</v>
      </c>
      <c r="M19" s="402">
        <v>393</v>
      </c>
      <c r="N19" s="343">
        <v>833</v>
      </c>
      <c r="P19" s="504"/>
      <c r="Q19" s="504"/>
      <c r="R19" s="504"/>
    </row>
    <row r="20" spans="1:19" ht="19.5" customHeight="1" x14ac:dyDescent="0.15">
      <c r="A20" s="307" t="s">
        <v>38</v>
      </c>
      <c r="B20" s="308">
        <v>25</v>
      </c>
      <c r="C20" s="409" t="s">
        <v>39</v>
      </c>
      <c r="D20" s="400">
        <v>209</v>
      </c>
      <c r="E20" s="401">
        <v>259</v>
      </c>
      <c r="F20" s="402">
        <v>275</v>
      </c>
      <c r="G20" s="342">
        <v>534</v>
      </c>
      <c r="H20" s="313" t="s">
        <v>42</v>
      </c>
      <c r="I20" s="308">
        <v>73</v>
      </c>
      <c r="J20" s="314" t="s">
        <v>43</v>
      </c>
      <c r="K20" s="403">
        <v>235</v>
      </c>
      <c r="L20" s="401">
        <v>258</v>
      </c>
      <c r="M20" s="402">
        <v>281</v>
      </c>
      <c r="N20" s="315">
        <v>539</v>
      </c>
      <c r="O20" s="288" t="s">
        <v>146</v>
      </c>
    </row>
    <row r="21" spans="1:19" ht="19.5" customHeight="1" x14ac:dyDescent="0.15">
      <c r="A21" s="307" t="s">
        <v>31</v>
      </c>
      <c r="B21" s="308">
        <v>26</v>
      </c>
      <c r="C21" s="409" t="s">
        <v>41</v>
      </c>
      <c r="D21" s="400">
        <v>371</v>
      </c>
      <c r="E21" s="401">
        <v>441</v>
      </c>
      <c r="F21" s="402">
        <v>473</v>
      </c>
      <c r="G21" s="342">
        <v>914</v>
      </c>
      <c r="H21" s="313" t="s">
        <v>146</v>
      </c>
      <c r="I21" s="308">
        <v>74</v>
      </c>
      <c r="J21" s="314" t="s">
        <v>46</v>
      </c>
      <c r="K21" s="403">
        <v>265</v>
      </c>
      <c r="L21" s="401">
        <v>340</v>
      </c>
      <c r="M21" s="402">
        <v>375</v>
      </c>
      <c r="N21" s="315">
        <v>715</v>
      </c>
    </row>
    <row r="22" spans="1:19" ht="19.5" customHeight="1" x14ac:dyDescent="0.15">
      <c r="A22" s="307" t="s">
        <v>44</v>
      </c>
      <c r="B22" s="308">
        <v>27</v>
      </c>
      <c r="C22" s="409" t="s">
        <v>45</v>
      </c>
      <c r="D22" s="400">
        <v>164</v>
      </c>
      <c r="E22" s="401">
        <v>198</v>
      </c>
      <c r="F22" s="402">
        <v>218</v>
      </c>
      <c r="G22" s="342">
        <v>416</v>
      </c>
      <c r="H22" s="313"/>
      <c r="I22" s="308">
        <v>75</v>
      </c>
      <c r="J22" s="314" t="s">
        <v>48</v>
      </c>
      <c r="K22" s="403">
        <v>342</v>
      </c>
      <c r="L22" s="401">
        <v>405</v>
      </c>
      <c r="M22" s="402">
        <v>421</v>
      </c>
      <c r="N22" s="315">
        <v>826</v>
      </c>
    </row>
    <row r="23" spans="1:19" ht="19.5" customHeight="1" x14ac:dyDescent="0.15">
      <c r="A23" s="307"/>
      <c r="B23" s="308">
        <v>28</v>
      </c>
      <c r="C23" s="409" t="s">
        <v>47</v>
      </c>
      <c r="D23" s="400">
        <v>217</v>
      </c>
      <c r="E23" s="401">
        <v>239</v>
      </c>
      <c r="F23" s="402">
        <v>245</v>
      </c>
      <c r="G23" s="342">
        <v>484</v>
      </c>
      <c r="H23" s="313" t="s">
        <v>50</v>
      </c>
      <c r="I23" s="308">
        <v>76</v>
      </c>
      <c r="J23" s="314" t="s">
        <v>51</v>
      </c>
      <c r="K23" s="403">
        <v>158</v>
      </c>
      <c r="L23" s="401">
        <v>181</v>
      </c>
      <c r="M23" s="402">
        <v>183</v>
      </c>
      <c r="N23" s="315">
        <v>364</v>
      </c>
    </row>
    <row r="24" spans="1:19" ht="19.5" customHeight="1" x14ac:dyDescent="0.15">
      <c r="A24" s="307"/>
      <c r="B24" s="308">
        <v>29</v>
      </c>
      <c r="C24" s="409" t="s">
        <v>49</v>
      </c>
      <c r="D24" s="400">
        <v>927</v>
      </c>
      <c r="E24" s="401">
        <v>1149</v>
      </c>
      <c r="F24" s="402">
        <v>1160</v>
      </c>
      <c r="G24" s="342">
        <v>2309</v>
      </c>
      <c r="H24" s="313" t="s">
        <v>146</v>
      </c>
      <c r="I24" s="308">
        <v>77</v>
      </c>
      <c r="J24" s="314" t="s">
        <v>53</v>
      </c>
      <c r="K24" s="403">
        <v>46</v>
      </c>
      <c r="L24" s="401">
        <v>62</v>
      </c>
      <c r="M24" s="402">
        <v>55</v>
      </c>
      <c r="N24" s="315">
        <v>117</v>
      </c>
    </row>
    <row r="25" spans="1:19" ht="19.5" customHeight="1" x14ac:dyDescent="0.15">
      <c r="A25" s="307"/>
      <c r="B25" s="308">
        <v>30</v>
      </c>
      <c r="C25" s="409" t="s">
        <v>52</v>
      </c>
      <c r="D25" s="400">
        <v>57</v>
      </c>
      <c r="E25" s="401">
        <v>31</v>
      </c>
      <c r="F25" s="402">
        <v>49</v>
      </c>
      <c r="G25" s="342">
        <v>80</v>
      </c>
      <c r="H25" s="313"/>
      <c r="I25" s="308">
        <v>78</v>
      </c>
      <c r="J25" s="314" t="s">
        <v>55</v>
      </c>
      <c r="K25" s="404">
        <v>62</v>
      </c>
      <c r="L25" s="405">
        <v>41</v>
      </c>
      <c r="M25" s="406">
        <v>54</v>
      </c>
      <c r="N25" s="315">
        <v>95</v>
      </c>
    </row>
    <row r="26" spans="1:19" ht="19.5" customHeight="1" x14ac:dyDescent="0.15">
      <c r="A26" s="307"/>
      <c r="B26" s="308">
        <v>31</v>
      </c>
      <c r="C26" s="409" t="s">
        <v>54</v>
      </c>
      <c r="D26" s="400">
        <v>144</v>
      </c>
      <c r="E26" s="401">
        <v>157</v>
      </c>
      <c r="F26" s="402">
        <v>162</v>
      </c>
      <c r="G26" s="342">
        <v>319</v>
      </c>
      <c r="H26" s="328" t="s">
        <v>6</v>
      </c>
      <c r="I26" s="329"/>
      <c r="J26" s="329"/>
      <c r="K26" s="408">
        <v>2252</v>
      </c>
      <c r="L26" s="330">
        <v>2617</v>
      </c>
      <c r="M26" s="408">
        <v>2649</v>
      </c>
      <c r="N26" s="332">
        <v>5266</v>
      </c>
    </row>
    <row r="27" spans="1:19" ht="19.5" customHeight="1" x14ac:dyDescent="0.15">
      <c r="A27" s="335"/>
      <c r="B27" s="324">
        <v>32</v>
      </c>
      <c r="C27" s="415" t="s">
        <v>83</v>
      </c>
      <c r="D27" s="411">
        <v>236</v>
      </c>
      <c r="E27" s="405">
        <v>310</v>
      </c>
      <c r="F27" s="406">
        <v>306</v>
      </c>
      <c r="G27" s="344">
        <v>616</v>
      </c>
      <c r="H27" s="301"/>
      <c r="I27" s="296">
        <v>80</v>
      </c>
      <c r="J27" s="302" t="s">
        <v>58</v>
      </c>
      <c r="K27" s="398">
        <v>150</v>
      </c>
      <c r="L27" s="396">
        <v>179</v>
      </c>
      <c r="M27" s="397">
        <v>190</v>
      </c>
      <c r="N27" s="315">
        <v>369</v>
      </c>
    </row>
    <row r="28" spans="1:19" ht="19.5" customHeight="1" x14ac:dyDescent="0.15">
      <c r="A28" s="339" t="s">
        <v>6</v>
      </c>
      <c r="B28" s="329"/>
      <c r="C28" s="412"/>
      <c r="D28" s="331">
        <v>2963</v>
      </c>
      <c r="E28" s="330">
        <v>3589</v>
      </c>
      <c r="F28" s="408">
        <v>3714</v>
      </c>
      <c r="G28" s="345">
        <v>7303</v>
      </c>
      <c r="H28" s="313" t="s">
        <v>61</v>
      </c>
      <c r="I28" s="308">
        <v>81</v>
      </c>
      <c r="J28" s="314" t="s">
        <v>62</v>
      </c>
      <c r="K28" s="403">
        <v>88</v>
      </c>
      <c r="L28" s="401">
        <v>109</v>
      </c>
      <c r="M28" s="402">
        <v>99</v>
      </c>
      <c r="N28" s="315">
        <v>208</v>
      </c>
      <c r="S28" s="346"/>
    </row>
    <row r="29" spans="1:19" ht="19.5" customHeight="1" x14ac:dyDescent="0.15">
      <c r="A29" s="347"/>
      <c r="B29" s="348">
        <v>35</v>
      </c>
      <c r="C29" s="416" t="s">
        <v>134</v>
      </c>
      <c r="D29" s="395">
        <v>423</v>
      </c>
      <c r="E29" s="396">
        <v>503</v>
      </c>
      <c r="F29" s="397">
        <v>464</v>
      </c>
      <c r="G29" s="341">
        <v>967</v>
      </c>
      <c r="H29" s="313" t="s">
        <v>64</v>
      </c>
      <c r="I29" s="308">
        <v>82</v>
      </c>
      <c r="J29" s="314" t="s">
        <v>65</v>
      </c>
      <c r="K29" s="403">
        <v>216</v>
      </c>
      <c r="L29" s="401">
        <v>260</v>
      </c>
      <c r="M29" s="402">
        <v>280</v>
      </c>
      <c r="N29" s="315">
        <v>540</v>
      </c>
    </row>
    <row r="30" spans="1:19" ht="19.5" customHeight="1" x14ac:dyDescent="0.15">
      <c r="A30" s="350" t="s">
        <v>135</v>
      </c>
      <c r="B30" s="351">
        <v>36</v>
      </c>
      <c r="C30" s="417" t="s">
        <v>136</v>
      </c>
      <c r="D30" s="400">
        <v>789</v>
      </c>
      <c r="E30" s="401">
        <v>878</v>
      </c>
      <c r="F30" s="402">
        <v>802</v>
      </c>
      <c r="G30" s="342">
        <v>1680</v>
      </c>
      <c r="H30" s="313" t="s">
        <v>67</v>
      </c>
      <c r="I30" s="308">
        <v>83</v>
      </c>
      <c r="J30" s="314" t="s">
        <v>68</v>
      </c>
      <c r="K30" s="403">
        <v>111</v>
      </c>
      <c r="L30" s="401">
        <v>121</v>
      </c>
      <c r="M30" s="402">
        <v>122</v>
      </c>
      <c r="N30" s="315">
        <v>243</v>
      </c>
    </row>
    <row r="31" spans="1:19" ht="19.5" customHeight="1" x14ac:dyDescent="0.15">
      <c r="A31" s="350"/>
      <c r="B31" s="351">
        <v>37</v>
      </c>
      <c r="C31" s="417" t="s">
        <v>137</v>
      </c>
      <c r="D31" s="400">
        <v>877</v>
      </c>
      <c r="E31" s="401">
        <v>1017</v>
      </c>
      <c r="F31" s="402">
        <v>985</v>
      </c>
      <c r="G31" s="342">
        <v>2002</v>
      </c>
      <c r="H31" s="323"/>
      <c r="I31" s="324">
        <v>84</v>
      </c>
      <c r="J31" s="325" t="s">
        <v>70</v>
      </c>
      <c r="K31" s="404">
        <v>201</v>
      </c>
      <c r="L31" s="405">
        <v>213</v>
      </c>
      <c r="M31" s="406">
        <v>186</v>
      </c>
      <c r="N31" s="326">
        <v>399</v>
      </c>
      <c r="S31" s="346"/>
    </row>
    <row r="32" spans="1:19" ht="19.5" customHeight="1" x14ac:dyDescent="0.15">
      <c r="A32" s="350" t="s">
        <v>138</v>
      </c>
      <c r="B32" s="351">
        <v>38</v>
      </c>
      <c r="C32" s="417" t="s">
        <v>139</v>
      </c>
      <c r="D32" s="400">
        <v>770</v>
      </c>
      <c r="E32" s="401">
        <v>846</v>
      </c>
      <c r="F32" s="402">
        <v>848</v>
      </c>
      <c r="G32" s="342">
        <v>1694</v>
      </c>
      <c r="H32" s="328" t="s">
        <v>6</v>
      </c>
      <c r="I32" s="329"/>
      <c r="J32" s="329"/>
      <c r="K32" s="408">
        <v>766</v>
      </c>
      <c r="L32" s="330">
        <v>882</v>
      </c>
      <c r="M32" s="408">
        <v>877</v>
      </c>
      <c r="N32" s="332">
        <v>1759</v>
      </c>
      <c r="Q32" s="157"/>
    </row>
    <row r="33" spans="1:21" ht="19.5" customHeight="1" x14ac:dyDescent="0.15">
      <c r="A33" s="353"/>
      <c r="B33" s="354">
        <v>39</v>
      </c>
      <c r="C33" s="418" t="s">
        <v>140</v>
      </c>
      <c r="D33" s="411">
        <v>610</v>
      </c>
      <c r="E33" s="405">
        <v>668</v>
      </c>
      <c r="F33" s="406">
        <v>610</v>
      </c>
      <c r="G33" s="342">
        <v>1278</v>
      </c>
      <c r="H33" s="505" t="s">
        <v>243</v>
      </c>
      <c r="I33" s="296">
        <v>90</v>
      </c>
      <c r="J33" s="302" t="s">
        <v>142</v>
      </c>
      <c r="K33" s="398">
        <v>245</v>
      </c>
      <c r="L33" s="396">
        <v>266</v>
      </c>
      <c r="M33" s="397">
        <v>270</v>
      </c>
      <c r="N33" s="356">
        <v>536</v>
      </c>
    </row>
    <row r="34" spans="1:21" ht="19.5" customHeight="1" x14ac:dyDescent="0.15">
      <c r="A34" s="339" t="s">
        <v>6</v>
      </c>
      <c r="B34" s="329"/>
      <c r="C34" s="412"/>
      <c r="D34" s="331">
        <v>3469</v>
      </c>
      <c r="E34" s="330">
        <v>3912</v>
      </c>
      <c r="F34" s="408">
        <v>3709</v>
      </c>
      <c r="G34" s="345">
        <v>7621</v>
      </c>
      <c r="H34" s="506"/>
      <c r="I34" s="308">
        <v>91</v>
      </c>
      <c r="J34" s="314" t="s">
        <v>143</v>
      </c>
      <c r="K34" s="403">
        <v>429</v>
      </c>
      <c r="L34" s="401">
        <v>436</v>
      </c>
      <c r="M34" s="402">
        <v>475</v>
      </c>
      <c r="N34" s="357">
        <v>911</v>
      </c>
    </row>
    <row r="35" spans="1:21" ht="19.5" customHeight="1" x14ac:dyDescent="0.15">
      <c r="A35" s="295"/>
      <c r="B35" s="296">
        <v>40</v>
      </c>
      <c r="C35" s="414" t="s">
        <v>57</v>
      </c>
      <c r="D35" s="395">
        <v>499</v>
      </c>
      <c r="E35" s="396">
        <v>566</v>
      </c>
      <c r="F35" s="397">
        <v>562</v>
      </c>
      <c r="G35" s="318">
        <v>1128</v>
      </c>
      <c r="H35" s="507"/>
      <c r="I35" s="324">
        <v>92</v>
      </c>
      <c r="J35" s="325" t="s">
        <v>145</v>
      </c>
      <c r="K35" s="404">
        <v>267</v>
      </c>
      <c r="L35" s="405">
        <v>263</v>
      </c>
      <c r="M35" s="406">
        <v>291</v>
      </c>
      <c r="N35" s="358">
        <v>554</v>
      </c>
    </row>
    <row r="36" spans="1:21" ht="19.5" customHeight="1" x14ac:dyDescent="0.15">
      <c r="A36" s="307" t="s">
        <v>59</v>
      </c>
      <c r="B36" s="308">
        <v>41</v>
      </c>
      <c r="C36" s="409" t="s">
        <v>60</v>
      </c>
      <c r="D36" s="400">
        <v>478</v>
      </c>
      <c r="E36" s="401">
        <v>636</v>
      </c>
      <c r="F36" s="402">
        <v>649</v>
      </c>
      <c r="G36" s="318">
        <v>1285</v>
      </c>
      <c r="H36" s="328" t="s">
        <v>6</v>
      </c>
      <c r="I36" s="330"/>
      <c r="J36" s="330"/>
      <c r="K36" s="408">
        <v>941</v>
      </c>
      <c r="L36" s="330">
        <v>965</v>
      </c>
      <c r="M36" s="413">
        <v>1036</v>
      </c>
      <c r="N36" s="332">
        <v>2001</v>
      </c>
    </row>
    <row r="37" spans="1:21" ht="19.5" customHeight="1" x14ac:dyDescent="0.15">
      <c r="A37" s="307"/>
      <c r="B37" s="308">
        <v>42</v>
      </c>
      <c r="C37" s="409" t="s">
        <v>63</v>
      </c>
      <c r="D37" s="401">
        <v>209</v>
      </c>
      <c r="E37" s="401">
        <v>244</v>
      </c>
      <c r="F37" s="402">
        <v>244</v>
      </c>
      <c r="G37" s="318">
        <v>488</v>
      </c>
      <c r="H37" s="359"/>
      <c r="I37" s="360"/>
      <c r="J37" s="360"/>
      <c r="K37" s="360"/>
      <c r="L37" s="360"/>
      <c r="M37" s="360"/>
      <c r="N37" s="361"/>
    </row>
    <row r="38" spans="1:21" ht="19.5" customHeight="1" x14ac:dyDescent="0.15">
      <c r="A38" s="307" t="s">
        <v>66</v>
      </c>
      <c r="B38" s="308">
        <v>43</v>
      </c>
      <c r="C38" s="409" t="s">
        <v>158</v>
      </c>
      <c r="D38" s="401">
        <v>36</v>
      </c>
      <c r="E38" s="401">
        <v>49</v>
      </c>
      <c r="F38" s="402">
        <v>47</v>
      </c>
      <c r="G38" s="318">
        <v>96</v>
      </c>
      <c r="H38" s="362"/>
      <c r="I38" s="294"/>
      <c r="J38" s="294"/>
      <c r="K38" s="294"/>
      <c r="L38" s="294"/>
      <c r="M38" s="294"/>
      <c r="N38" s="363"/>
    </row>
    <row r="39" spans="1:21" ht="19.5" customHeight="1" x14ac:dyDescent="0.15">
      <c r="A39" s="307"/>
      <c r="B39" s="308">
        <v>44</v>
      </c>
      <c r="C39" s="409" t="s">
        <v>69</v>
      </c>
      <c r="D39" s="401">
        <v>144</v>
      </c>
      <c r="E39" s="401">
        <v>96</v>
      </c>
      <c r="F39" s="402">
        <v>142</v>
      </c>
      <c r="G39" s="318">
        <v>238</v>
      </c>
      <c r="H39" s="362"/>
      <c r="I39" s="294"/>
      <c r="J39" s="294"/>
      <c r="K39" s="244" t="s">
        <v>237</v>
      </c>
      <c r="L39" s="245" t="s">
        <v>238</v>
      </c>
      <c r="M39" s="246" t="s">
        <v>239</v>
      </c>
      <c r="N39" s="247" t="s">
        <v>109</v>
      </c>
      <c r="O39" s="419" t="s">
        <v>235</v>
      </c>
      <c r="P39" s="245" t="s">
        <v>231</v>
      </c>
      <c r="Q39" s="420" t="s">
        <v>229</v>
      </c>
      <c r="R39" s="420" t="s">
        <v>230</v>
      </c>
      <c r="S39" s="421" t="s">
        <v>109</v>
      </c>
    </row>
    <row r="40" spans="1:21" ht="19.5" customHeight="1" x14ac:dyDescent="0.15">
      <c r="A40" s="335"/>
      <c r="B40" s="324">
        <v>45</v>
      </c>
      <c r="C40" s="415" t="s">
        <v>71</v>
      </c>
      <c r="D40" s="405">
        <v>151</v>
      </c>
      <c r="E40" s="405">
        <v>191</v>
      </c>
      <c r="F40" s="406">
        <v>208</v>
      </c>
      <c r="G40" s="364">
        <v>399</v>
      </c>
      <c r="H40" s="72" t="s">
        <v>210</v>
      </c>
      <c r="I40" s="73"/>
      <c r="J40" s="74"/>
      <c r="K40" s="365">
        <f>D14+D28+D34+D41+D46+K9+K17+K26+K32+K36</f>
        <v>29053</v>
      </c>
      <c r="L40" s="365">
        <f>E14+E28+E34+E41+E46+L9+L17+L26+L32+L36</f>
        <v>32642</v>
      </c>
      <c r="M40" s="365">
        <f>F14+F28+F34+F41+F46+M9+M17+M26+M32+M36</f>
        <v>32444</v>
      </c>
      <c r="N40" s="366">
        <f>L40+M40</f>
        <v>65086</v>
      </c>
      <c r="O40" s="422" t="s">
        <v>232</v>
      </c>
      <c r="P40" s="423">
        <v>28898</v>
      </c>
      <c r="Q40" s="423">
        <v>32852</v>
      </c>
      <c r="R40" s="423">
        <v>32738</v>
      </c>
      <c r="S40" s="424">
        <f>Q40+R40</f>
        <v>65590</v>
      </c>
      <c r="U40" s="306"/>
    </row>
    <row r="41" spans="1:21" ht="19.5" customHeight="1" x14ac:dyDescent="0.15">
      <c r="A41" s="339" t="s">
        <v>6</v>
      </c>
      <c r="B41" s="329"/>
      <c r="C41" s="412"/>
      <c r="D41" s="330">
        <v>1517</v>
      </c>
      <c r="E41" s="330">
        <v>1782</v>
      </c>
      <c r="F41" s="408">
        <v>1852</v>
      </c>
      <c r="G41" s="345">
        <v>3634</v>
      </c>
      <c r="H41" s="508" t="s">
        <v>74</v>
      </c>
      <c r="I41" s="509"/>
      <c r="J41" s="510"/>
      <c r="K41" s="367">
        <v>29069</v>
      </c>
      <c r="L41" s="367">
        <v>32699</v>
      </c>
      <c r="M41" s="367">
        <v>32494</v>
      </c>
      <c r="N41" s="425">
        <f>L41+M41</f>
        <v>65193</v>
      </c>
      <c r="O41" s="426" t="s">
        <v>233</v>
      </c>
      <c r="P41" s="427">
        <f>K40-P40</f>
        <v>155</v>
      </c>
      <c r="Q41" s="427">
        <f>L40-Q40</f>
        <v>-210</v>
      </c>
      <c r="R41" s="427">
        <f>M40-R40</f>
        <v>-294</v>
      </c>
      <c r="S41" s="428">
        <f>N40-S40</f>
        <v>-504</v>
      </c>
      <c r="U41" s="306"/>
    </row>
    <row r="42" spans="1:21" ht="19.5" customHeight="1" x14ac:dyDescent="0.15">
      <c r="A42" s="295"/>
      <c r="B42" s="296">
        <v>50</v>
      </c>
      <c r="C42" s="414" t="s">
        <v>73</v>
      </c>
      <c r="D42" s="396">
        <v>1894</v>
      </c>
      <c r="E42" s="396">
        <v>1999</v>
      </c>
      <c r="F42" s="397">
        <v>1930</v>
      </c>
      <c r="G42" s="300">
        <v>3929</v>
      </c>
      <c r="H42" s="511" t="s">
        <v>77</v>
      </c>
      <c r="I42" s="512"/>
      <c r="J42" s="513"/>
      <c r="K42" s="371">
        <f>K40-K41</f>
        <v>-16</v>
      </c>
      <c r="L42" s="371">
        <f>L40-L41</f>
        <v>-57</v>
      </c>
      <c r="M42" s="372">
        <f>M40-M41</f>
        <v>-50</v>
      </c>
      <c r="N42" s="373">
        <f>N40-N41</f>
        <v>-107</v>
      </c>
      <c r="O42" s="429" t="s">
        <v>242</v>
      </c>
      <c r="P42" s="420" t="s">
        <v>231</v>
      </c>
      <c r="Q42" s="420" t="s">
        <v>229</v>
      </c>
      <c r="R42" s="420" t="s">
        <v>230</v>
      </c>
      <c r="S42" s="421" t="s">
        <v>109</v>
      </c>
      <c r="U42" s="306"/>
    </row>
    <row r="43" spans="1:21" ht="19.5" customHeight="1" x14ac:dyDescent="0.15">
      <c r="A43" s="307" t="s">
        <v>75</v>
      </c>
      <c r="B43" s="308">
        <v>51</v>
      </c>
      <c r="C43" s="409" t="s">
        <v>76</v>
      </c>
      <c r="D43" s="401">
        <v>1053</v>
      </c>
      <c r="E43" s="401">
        <v>1272</v>
      </c>
      <c r="F43" s="402">
        <v>1288</v>
      </c>
      <c r="G43" s="318">
        <v>2560</v>
      </c>
      <c r="H43" s="168" t="s">
        <v>241</v>
      </c>
      <c r="I43" s="167"/>
      <c r="J43" s="167"/>
      <c r="K43" s="430">
        <v>1172</v>
      </c>
      <c r="L43" s="431">
        <v>718</v>
      </c>
      <c r="M43" s="432">
        <v>724</v>
      </c>
      <c r="N43" s="433">
        <f>SUM(L43:M43)</f>
        <v>1442</v>
      </c>
      <c r="O43" s="434" t="s">
        <v>232</v>
      </c>
      <c r="P43" s="375">
        <v>1172</v>
      </c>
      <c r="Q43" s="375">
        <v>741</v>
      </c>
      <c r="R43" s="378">
        <v>715</v>
      </c>
      <c r="S43" s="435">
        <f>Q43+R43</f>
        <v>1456</v>
      </c>
      <c r="T43" s="294"/>
      <c r="U43" s="306"/>
    </row>
    <row r="44" spans="1:21" ht="19.5" customHeight="1" x14ac:dyDescent="0.15">
      <c r="A44" s="307"/>
      <c r="B44" s="308">
        <v>52</v>
      </c>
      <c r="C44" s="409" t="s">
        <v>78</v>
      </c>
      <c r="D44" s="401">
        <v>691</v>
      </c>
      <c r="E44" s="401">
        <v>739</v>
      </c>
      <c r="F44" s="402">
        <v>711</v>
      </c>
      <c r="G44" s="318">
        <v>1450</v>
      </c>
      <c r="H44" s="492" t="s">
        <v>211</v>
      </c>
      <c r="I44" s="493"/>
      <c r="J44" s="494"/>
      <c r="K44" s="374">
        <v>1179</v>
      </c>
      <c r="L44" s="375">
        <v>721</v>
      </c>
      <c r="M44" s="376">
        <v>723</v>
      </c>
      <c r="N44" s="377">
        <f>SUM(L44:M44)</f>
        <v>1444</v>
      </c>
      <c r="O44" s="281" t="s">
        <v>233</v>
      </c>
      <c r="P44" s="380">
        <f>K43-P43</f>
        <v>0</v>
      </c>
      <c r="Q44" s="380">
        <f>L43-Q43</f>
        <v>-23</v>
      </c>
      <c r="R44" s="380">
        <f>M43-R43</f>
        <v>9</v>
      </c>
      <c r="S44" s="381">
        <f>N43-S43</f>
        <v>-14</v>
      </c>
      <c r="U44" s="306"/>
    </row>
    <row r="45" spans="1:21" ht="19.5" customHeight="1" x14ac:dyDescent="0.15">
      <c r="A45" s="307" t="s">
        <v>66</v>
      </c>
      <c r="B45" s="324">
        <v>54</v>
      </c>
      <c r="C45" s="415" t="s">
        <v>80</v>
      </c>
      <c r="D45" s="405">
        <v>2825</v>
      </c>
      <c r="E45" s="405">
        <v>2947</v>
      </c>
      <c r="F45" s="406">
        <v>2680</v>
      </c>
      <c r="G45" s="364">
        <v>5627</v>
      </c>
      <c r="H45" s="495" t="s">
        <v>212</v>
      </c>
      <c r="I45" s="496"/>
      <c r="J45" s="497"/>
      <c r="K45" s="382">
        <f>K43-K44</f>
        <v>-7</v>
      </c>
      <c r="L45" s="382">
        <f>L43-L44</f>
        <v>-3</v>
      </c>
      <c r="M45" s="383">
        <f>M43-M44</f>
        <v>1</v>
      </c>
      <c r="N45" s="384">
        <f>N43-N44</f>
        <v>-2</v>
      </c>
      <c r="U45" s="306"/>
    </row>
    <row r="46" spans="1:21" ht="19.5" customHeight="1" thickBot="1" x14ac:dyDescent="0.2">
      <c r="A46" s="385" t="s">
        <v>6</v>
      </c>
      <c r="B46" s="386"/>
      <c r="C46" s="436"/>
      <c r="D46" s="387">
        <v>6463</v>
      </c>
      <c r="E46" s="387">
        <v>6957</v>
      </c>
      <c r="F46" s="437">
        <v>6609</v>
      </c>
      <c r="G46" s="389">
        <v>13566</v>
      </c>
      <c r="H46" s="514" t="s">
        <v>213</v>
      </c>
      <c r="I46" s="515"/>
      <c r="J46" s="515"/>
      <c r="K46" s="515"/>
      <c r="L46" s="515"/>
      <c r="M46" s="515"/>
      <c r="N46" s="516"/>
      <c r="U46" s="306"/>
    </row>
    <row r="47" spans="1:21" ht="19.5" customHeight="1" x14ac:dyDescent="0.15">
      <c r="A47" s="390"/>
      <c r="B47" s="390"/>
      <c r="C47" s="390"/>
      <c r="D47" s="391"/>
      <c r="E47" s="391"/>
      <c r="F47" s="391"/>
      <c r="G47" s="39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</row>
    <row r="60" spans="1:17" x14ac:dyDescent="0.15">
      <c r="A60" s="294"/>
      <c r="Q60" s="392"/>
    </row>
    <row r="61" spans="1:17" x14ac:dyDescent="0.15">
      <c r="A61" s="294"/>
    </row>
    <row r="62" spans="1:17" x14ac:dyDescent="0.15">
      <c r="A62" s="294"/>
      <c r="C62" s="288" t="s">
        <v>31</v>
      </c>
    </row>
    <row r="63" spans="1:17" x14ac:dyDescent="0.15">
      <c r="A63" s="294"/>
    </row>
    <row r="64" spans="1:17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" right="0.7" top="0.75" bottom="0.75" header="0.3" footer="0.3"/>
  <pageSetup paperSize="9" scale="71" fitToWidth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7CAF-C8DA-49A2-81DB-FC87884D4785}">
  <sheetPr>
    <pageSetUpPr fitToPage="1"/>
  </sheetPr>
  <dimension ref="A1:U81"/>
  <sheetViews>
    <sheetView topLeftCell="A22" workbookViewId="0">
      <selection activeCell="K43" sqref="K43:N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17">
        <v>45658</v>
      </c>
      <c r="M2" s="517"/>
      <c r="N2" s="517"/>
    </row>
    <row r="3" spans="1:21" ht="21" customHeight="1" x14ac:dyDescent="0.15">
      <c r="A3" s="5" t="s">
        <v>1</v>
      </c>
      <c r="B3" s="6" t="s">
        <v>2</v>
      </c>
      <c r="C3" s="289" t="s">
        <v>81</v>
      </c>
      <c r="D3" s="290" t="s">
        <v>3</v>
      </c>
      <c r="E3" s="290" t="s">
        <v>4</v>
      </c>
      <c r="F3" s="291" t="s">
        <v>5</v>
      </c>
      <c r="G3" s="292" t="s">
        <v>6</v>
      </c>
      <c r="H3" s="8" t="s">
        <v>1</v>
      </c>
      <c r="I3" s="6" t="s">
        <v>2</v>
      </c>
      <c r="J3" s="290" t="s">
        <v>81</v>
      </c>
      <c r="K3" s="290" t="s">
        <v>3</v>
      </c>
      <c r="L3" s="290" t="s">
        <v>4</v>
      </c>
      <c r="M3" s="291" t="s">
        <v>5</v>
      </c>
      <c r="N3" s="293" t="s">
        <v>6</v>
      </c>
      <c r="O3" s="294"/>
    </row>
    <row r="4" spans="1:21" ht="19.5" customHeight="1" x14ac:dyDescent="0.15">
      <c r="A4" s="295" t="s">
        <v>7</v>
      </c>
      <c r="B4" s="296">
        <v>1</v>
      </c>
      <c r="C4" s="297" t="s">
        <v>183</v>
      </c>
      <c r="D4" s="303">
        <v>131</v>
      </c>
      <c r="E4" s="303">
        <v>114</v>
      </c>
      <c r="F4" s="303">
        <v>119</v>
      </c>
      <c r="G4" s="300">
        <v>233</v>
      </c>
      <c r="H4" s="301"/>
      <c r="I4" s="296">
        <v>55</v>
      </c>
      <c r="J4" s="302" t="s">
        <v>121</v>
      </c>
      <c r="K4" s="303">
        <v>569</v>
      </c>
      <c r="L4" s="303">
        <v>612</v>
      </c>
      <c r="M4" s="303">
        <v>586</v>
      </c>
      <c r="N4" s="305">
        <v>1198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07"/>
      <c r="B5" s="308">
        <v>2</v>
      </c>
      <c r="C5" s="309" t="s">
        <v>122</v>
      </c>
      <c r="D5" s="303">
        <v>329</v>
      </c>
      <c r="E5" s="303">
        <v>366</v>
      </c>
      <c r="F5" s="303">
        <v>393</v>
      </c>
      <c r="G5" s="312">
        <v>759</v>
      </c>
      <c r="H5" s="313" t="s">
        <v>10</v>
      </c>
      <c r="I5" s="308">
        <v>56</v>
      </c>
      <c r="J5" s="314" t="s">
        <v>123</v>
      </c>
      <c r="K5" s="303">
        <v>558</v>
      </c>
      <c r="L5" s="303">
        <v>580</v>
      </c>
      <c r="M5" s="303">
        <v>587</v>
      </c>
      <c r="N5" s="315">
        <v>1167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07" t="s">
        <v>12</v>
      </c>
      <c r="B6" s="308">
        <v>3</v>
      </c>
      <c r="C6" s="309" t="s">
        <v>124</v>
      </c>
      <c r="D6" s="303">
        <v>359</v>
      </c>
      <c r="E6" s="303">
        <v>413</v>
      </c>
      <c r="F6" s="303">
        <v>405</v>
      </c>
      <c r="G6" s="318">
        <v>818</v>
      </c>
      <c r="H6" s="313"/>
      <c r="I6" s="308">
        <v>57</v>
      </c>
      <c r="J6" s="314" t="s">
        <v>125</v>
      </c>
      <c r="K6" s="303">
        <v>1046</v>
      </c>
      <c r="L6" s="303">
        <v>1089</v>
      </c>
      <c r="M6" s="303">
        <v>1089</v>
      </c>
      <c r="N6" s="315">
        <v>2178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07"/>
      <c r="B7" s="308">
        <v>4</v>
      </c>
      <c r="C7" s="309" t="s">
        <v>126</v>
      </c>
      <c r="D7" s="303">
        <v>211</v>
      </c>
      <c r="E7" s="303">
        <v>227</v>
      </c>
      <c r="F7" s="303">
        <v>255</v>
      </c>
      <c r="G7" s="312">
        <v>482</v>
      </c>
      <c r="H7" s="313" t="s">
        <v>14</v>
      </c>
      <c r="I7" s="308">
        <v>58</v>
      </c>
      <c r="J7" s="314" t="s">
        <v>127</v>
      </c>
      <c r="K7" s="303">
        <v>933</v>
      </c>
      <c r="L7" s="303">
        <v>1056</v>
      </c>
      <c r="M7" s="303">
        <v>972</v>
      </c>
      <c r="N7" s="315">
        <v>2028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07"/>
      <c r="B8" s="308">
        <v>5</v>
      </c>
      <c r="C8" s="309" t="s">
        <v>128</v>
      </c>
      <c r="D8" s="303">
        <v>590</v>
      </c>
      <c r="E8" s="303">
        <v>672</v>
      </c>
      <c r="F8" s="303">
        <v>656</v>
      </c>
      <c r="G8" s="318">
        <v>1328</v>
      </c>
      <c r="H8" s="323"/>
      <c r="I8" s="324">
        <v>59</v>
      </c>
      <c r="J8" s="325" t="s">
        <v>129</v>
      </c>
      <c r="K8" s="303">
        <v>1206</v>
      </c>
      <c r="L8" s="303">
        <v>1358</v>
      </c>
      <c r="M8" s="303">
        <v>1395</v>
      </c>
      <c r="N8" s="326">
        <v>2753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07"/>
      <c r="B9" s="308">
        <v>6</v>
      </c>
      <c r="C9" s="327" t="s">
        <v>130</v>
      </c>
      <c r="D9" s="303">
        <v>392</v>
      </c>
      <c r="E9" s="303">
        <v>403</v>
      </c>
      <c r="F9" s="303">
        <v>456</v>
      </c>
      <c r="G9" s="312">
        <v>859</v>
      </c>
      <c r="H9" s="328" t="s">
        <v>6</v>
      </c>
      <c r="I9" s="329"/>
      <c r="J9" s="329"/>
      <c r="K9" s="330">
        <v>4312</v>
      </c>
      <c r="L9" s="330">
        <v>4695</v>
      </c>
      <c r="M9" s="331">
        <v>4629</v>
      </c>
      <c r="N9" s="332">
        <v>9324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07" t="s">
        <v>17</v>
      </c>
      <c r="B10" s="308">
        <v>7</v>
      </c>
      <c r="C10" s="327" t="s">
        <v>131</v>
      </c>
      <c r="D10" s="303">
        <v>264</v>
      </c>
      <c r="E10" s="303">
        <v>249</v>
      </c>
      <c r="F10" s="303">
        <v>261</v>
      </c>
      <c r="G10" s="318">
        <v>510</v>
      </c>
      <c r="H10" s="301"/>
      <c r="I10" s="296">
        <v>60</v>
      </c>
      <c r="J10" s="302" t="s">
        <v>18</v>
      </c>
      <c r="K10" s="303">
        <v>182</v>
      </c>
      <c r="L10" s="303">
        <v>259</v>
      </c>
      <c r="M10" s="303">
        <v>243</v>
      </c>
      <c r="N10" s="305">
        <v>502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07"/>
      <c r="B11" s="308">
        <v>8</v>
      </c>
      <c r="C11" s="327" t="s">
        <v>132</v>
      </c>
      <c r="D11" s="303">
        <v>211</v>
      </c>
      <c r="E11" s="303">
        <v>173</v>
      </c>
      <c r="F11" s="303">
        <v>201</v>
      </c>
      <c r="G11" s="318">
        <v>374</v>
      </c>
      <c r="H11" s="313" t="s">
        <v>19</v>
      </c>
      <c r="I11" s="308">
        <v>61</v>
      </c>
      <c r="J11" s="314" t="s">
        <v>20</v>
      </c>
      <c r="K11" s="303">
        <v>155</v>
      </c>
      <c r="L11" s="303">
        <v>187</v>
      </c>
      <c r="M11" s="303">
        <v>189</v>
      </c>
      <c r="N11" s="315">
        <v>376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07"/>
      <c r="B12" s="308">
        <v>9</v>
      </c>
      <c r="C12" s="314" t="s">
        <v>133</v>
      </c>
      <c r="D12" s="303">
        <v>1891</v>
      </c>
      <c r="E12" s="303">
        <v>2115</v>
      </c>
      <c r="F12" s="303">
        <v>2054</v>
      </c>
      <c r="G12" s="334">
        <v>4169</v>
      </c>
      <c r="H12" s="313"/>
      <c r="I12" s="308">
        <v>62</v>
      </c>
      <c r="J12" s="314" t="s">
        <v>22</v>
      </c>
      <c r="K12" s="303">
        <v>304</v>
      </c>
      <c r="L12" s="303">
        <v>402</v>
      </c>
      <c r="M12" s="303">
        <v>398</v>
      </c>
      <c r="N12" s="315">
        <v>800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35"/>
      <c r="B13" s="324">
        <v>13</v>
      </c>
      <c r="C13" s="336" t="s">
        <v>23</v>
      </c>
      <c r="D13" s="303">
        <v>219</v>
      </c>
      <c r="E13" s="303">
        <v>244</v>
      </c>
      <c r="F13" s="303">
        <v>265</v>
      </c>
      <c r="G13" s="334">
        <v>509</v>
      </c>
      <c r="H13" s="313"/>
      <c r="I13" s="308">
        <v>63</v>
      </c>
      <c r="J13" s="314" t="s">
        <v>24</v>
      </c>
      <c r="K13" s="303">
        <v>515</v>
      </c>
      <c r="L13" s="303">
        <v>659</v>
      </c>
      <c r="M13" s="303">
        <v>666</v>
      </c>
      <c r="N13" s="315">
        <v>1325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39" t="s">
        <v>6</v>
      </c>
      <c r="B14" s="329"/>
      <c r="C14" s="329"/>
      <c r="D14" s="330">
        <v>4597</v>
      </c>
      <c r="E14" s="330">
        <v>4976</v>
      </c>
      <c r="F14" s="330">
        <v>5065</v>
      </c>
      <c r="G14" s="340">
        <v>10041</v>
      </c>
      <c r="H14" s="313" t="s">
        <v>25</v>
      </c>
      <c r="I14" s="308">
        <v>64</v>
      </c>
      <c r="J14" s="314" t="s">
        <v>26</v>
      </c>
      <c r="K14" s="303">
        <v>217</v>
      </c>
      <c r="L14" s="303">
        <v>306</v>
      </c>
      <c r="M14" s="303">
        <v>306</v>
      </c>
      <c r="N14" s="315">
        <v>612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295"/>
      <c r="B15" s="296">
        <v>20</v>
      </c>
      <c r="C15" s="302" t="s">
        <v>27</v>
      </c>
      <c r="D15" s="303">
        <v>102</v>
      </c>
      <c r="E15" s="303">
        <v>121</v>
      </c>
      <c r="F15" s="303">
        <v>116</v>
      </c>
      <c r="G15" s="341">
        <v>237</v>
      </c>
      <c r="H15" s="313"/>
      <c r="I15" s="308">
        <v>65</v>
      </c>
      <c r="J15" s="314" t="s">
        <v>28</v>
      </c>
      <c r="K15" s="303">
        <v>267</v>
      </c>
      <c r="L15" s="303">
        <v>333</v>
      </c>
      <c r="M15" s="303">
        <v>360</v>
      </c>
      <c r="N15" s="315">
        <v>693</v>
      </c>
    </row>
    <row r="16" spans="1:21" ht="19.5" customHeight="1" x14ac:dyDescent="0.15">
      <c r="A16" s="307"/>
      <c r="B16" s="308">
        <v>21</v>
      </c>
      <c r="C16" s="314" t="s">
        <v>29</v>
      </c>
      <c r="D16" s="303">
        <v>160</v>
      </c>
      <c r="E16" s="303">
        <v>196</v>
      </c>
      <c r="F16" s="303">
        <v>206</v>
      </c>
      <c r="G16" s="342">
        <v>402</v>
      </c>
      <c r="H16" s="323"/>
      <c r="I16" s="324">
        <v>66</v>
      </c>
      <c r="J16" s="325" t="s">
        <v>30</v>
      </c>
      <c r="K16" s="303">
        <v>135</v>
      </c>
      <c r="L16" s="303">
        <v>141</v>
      </c>
      <c r="M16" s="303">
        <v>140</v>
      </c>
      <c r="N16" s="315">
        <v>281</v>
      </c>
    </row>
    <row r="17" spans="1:19" ht="19.5" customHeight="1" x14ac:dyDescent="0.15">
      <c r="A17" s="307" t="s">
        <v>31</v>
      </c>
      <c r="B17" s="308">
        <v>22</v>
      </c>
      <c r="C17" s="314" t="s">
        <v>32</v>
      </c>
      <c r="D17" s="303">
        <v>82</v>
      </c>
      <c r="E17" s="303">
        <v>111</v>
      </c>
      <c r="F17" s="303">
        <v>94</v>
      </c>
      <c r="G17" s="342">
        <v>205</v>
      </c>
      <c r="H17" s="328" t="s">
        <v>6</v>
      </c>
      <c r="I17" s="329"/>
      <c r="J17" s="329"/>
      <c r="K17" s="330">
        <v>1775</v>
      </c>
      <c r="L17" s="330">
        <v>2287</v>
      </c>
      <c r="M17" s="331">
        <v>2302</v>
      </c>
      <c r="N17" s="332">
        <v>4589</v>
      </c>
    </row>
    <row r="18" spans="1:19" ht="19.5" customHeight="1" x14ac:dyDescent="0.15">
      <c r="A18" s="307" t="s">
        <v>33</v>
      </c>
      <c r="B18" s="308">
        <v>23</v>
      </c>
      <c r="C18" s="314" t="s">
        <v>34</v>
      </c>
      <c r="D18" s="303">
        <v>212</v>
      </c>
      <c r="E18" s="303">
        <v>272</v>
      </c>
      <c r="F18" s="303">
        <v>294</v>
      </c>
      <c r="G18" s="342">
        <v>566</v>
      </c>
      <c r="H18" s="301"/>
      <c r="I18" s="296">
        <v>70</v>
      </c>
      <c r="J18" s="302" t="s">
        <v>35</v>
      </c>
      <c r="K18" s="303">
        <v>830</v>
      </c>
      <c r="L18" s="303">
        <v>892</v>
      </c>
      <c r="M18" s="303">
        <v>891</v>
      </c>
      <c r="N18" s="305">
        <v>1783</v>
      </c>
    </row>
    <row r="19" spans="1:19" ht="19.5" customHeight="1" x14ac:dyDescent="0.15">
      <c r="A19" s="307" t="s">
        <v>31</v>
      </c>
      <c r="B19" s="308">
        <v>24</v>
      </c>
      <c r="C19" s="314" t="s">
        <v>36</v>
      </c>
      <c r="D19" s="303">
        <v>84</v>
      </c>
      <c r="E19" s="303">
        <v>109</v>
      </c>
      <c r="F19" s="303">
        <v>118</v>
      </c>
      <c r="G19" s="342">
        <v>227</v>
      </c>
      <c r="H19" s="313"/>
      <c r="I19" s="308">
        <v>72</v>
      </c>
      <c r="J19" s="314" t="s">
        <v>40</v>
      </c>
      <c r="K19" s="303">
        <v>312</v>
      </c>
      <c r="L19" s="303">
        <v>439</v>
      </c>
      <c r="M19" s="303">
        <v>392</v>
      </c>
      <c r="N19" s="343">
        <v>831</v>
      </c>
      <c r="P19" s="504"/>
      <c r="Q19" s="504"/>
      <c r="R19" s="504"/>
    </row>
    <row r="20" spans="1:19" ht="19.5" customHeight="1" x14ac:dyDescent="0.15">
      <c r="A20" s="307" t="s">
        <v>38</v>
      </c>
      <c r="B20" s="308">
        <v>25</v>
      </c>
      <c r="C20" s="314" t="s">
        <v>39</v>
      </c>
      <c r="D20" s="303">
        <v>210</v>
      </c>
      <c r="E20" s="303">
        <v>262</v>
      </c>
      <c r="F20" s="303">
        <v>277</v>
      </c>
      <c r="G20" s="342">
        <v>539</v>
      </c>
      <c r="H20" s="313" t="s">
        <v>42</v>
      </c>
      <c r="I20" s="308">
        <v>73</v>
      </c>
      <c r="J20" s="314" t="s">
        <v>43</v>
      </c>
      <c r="K20" s="303">
        <v>235</v>
      </c>
      <c r="L20" s="303">
        <v>260</v>
      </c>
      <c r="M20" s="303">
        <v>283</v>
      </c>
      <c r="N20" s="315">
        <v>543</v>
      </c>
      <c r="O20" s="288" t="s">
        <v>146</v>
      </c>
    </row>
    <row r="21" spans="1:19" ht="19.5" customHeight="1" x14ac:dyDescent="0.15">
      <c r="A21" s="307" t="s">
        <v>31</v>
      </c>
      <c r="B21" s="308">
        <v>26</v>
      </c>
      <c r="C21" s="314" t="s">
        <v>41</v>
      </c>
      <c r="D21" s="303">
        <v>371</v>
      </c>
      <c r="E21" s="303">
        <v>441</v>
      </c>
      <c r="F21" s="303">
        <v>475</v>
      </c>
      <c r="G21" s="342">
        <v>916</v>
      </c>
      <c r="H21" s="313" t="s">
        <v>146</v>
      </c>
      <c r="I21" s="308">
        <v>74</v>
      </c>
      <c r="J21" s="314" t="s">
        <v>46</v>
      </c>
      <c r="K21" s="303">
        <v>266</v>
      </c>
      <c r="L21" s="303">
        <v>340</v>
      </c>
      <c r="M21" s="303">
        <v>376</v>
      </c>
      <c r="N21" s="315">
        <v>716</v>
      </c>
    </row>
    <row r="22" spans="1:19" ht="19.5" customHeight="1" x14ac:dyDescent="0.15">
      <c r="A22" s="307" t="s">
        <v>44</v>
      </c>
      <c r="B22" s="308">
        <v>27</v>
      </c>
      <c r="C22" s="314" t="s">
        <v>45</v>
      </c>
      <c r="D22" s="303">
        <v>166</v>
      </c>
      <c r="E22" s="303">
        <v>198</v>
      </c>
      <c r="F22" s="303">
        <v>221</v>
      </c>
      <c r="G22" s="342">
        <v>419</v>
      </c>
      <c r="H22" s="313"/>
      <c r="I22" s="308">
        <v>75</v>
      </c>
      <c r="J22" s="314" t="s">
        <v>48</v>
      </c>
      <c r="K22" s="303">
        <v>341</v>
      </c>
      <c r="L22" s="303">
        <v>405</v>
      </c>
      <c r="M22" s="303">
        <v>422</v>
      </c>
      <c r="N22" s="315">
        <v>827</v>
      </c>
    </row>
    <row r="23" spans="1:19" ht="19.5" customHeight="1" x14ac:dyDescent="0.15">
      <c r="A23" s="307"/>
      <c r="B23" s="308">
        <v>28</v>
      </c>
      <c r="C23" s="314" t="s">
        <v>47</v>
      </c>
      <c r="D23" s="303">
        <v>217</v>
      </c>
      <c r="E23" s="303">
        <v>239</v>
      </c>
      <c r="F23" s="303">
        <v>245</v>
      </c>
      <c r="G23" s="342">
        <v>484</v>
      </c>
      <c r="H23" s="313" t="s">
        <v>50</v>
      </c>
      <c r="I23" s="308">
        <v>76</v>
      </c>
      <c r="J23" s="314" t="s">
        <v>51</v>
      </c>
      <c r="K23" s="303">
        <v>158</v>
      </c>
      <c r="L23" s="303">
        <v>181</v>
      </c>
      <c r="M23" s="303">
        <v>182</v>
      </c>
      <c r="N23" s="315">
        <v>363</v>
      </c>
    </row>
    <row r="24" spans="1:19" ht="19.5" customHeight="1" x14ac:dyDescent="0.15">
      <c r="A24" s="307"/>
      <c r="B24" s="308">
        <v>29</v>
      </c>
      <c r="C24" s="314" t="s">
        <v>49</v>
      </c>
      <c r="D24" s="303">
        <v>925</v>
      </c>
      <c r="E24" s="303">
        <v>1148</v>
      </c>
      <c r="F24" s="303">
        <v>1159</v>
      </c>
      <c r="G24" s="342">
        <v>2307</v>
      </c>
      <c r="H24" s="313" t="s">
        <v>146</v>
      </c>
      <c r="I24" s="308">
        <v>77</v>
      </c>
      <c r="J24" s="314" t="s">
        <v>53</v>
      </c>
      <c r="K24" s="303">
        <v>46</v>
      </c>
      <c r="L24" s="303">
        <v>62</v>
      </c>
      <c r="M24" s="303">
        <v>56</v>
      </c>
      <c r="N24" s="315">
        <v>118</v>
      </c>
    </row>
    <row r="25" spans="1:19" ht="19.5" customHeight="1" x14ac:dyDescent="0.15">
      <c r="A25" s="307"/>
      <c r="B25" s="308">
        <v>30</v>
      </c>
      <c r="C25" s="314" t="s">
        <v>52</v>
      </c>
      <c r="D25" s="303">
        <v>57</v>
      </c>
      <c r="E25" s="303">
        <v>31</v>
      </c>
      <c r="F25" s="303">
        <v>49</v>
      </c>
      <c r="G25" s="342">
        <v>80</v>
      </c>
      <c r="H25" s="313"/>
      <c r="I25" s="308">
        <v>78</v>
      </c>
      <c r="J25" s="314" t="s">
        <v>55</v>
      </c>
      <c r="K25" s="303">
        <v>62</v>
      </c>
      <c r="L25" s="303">
        <v>42</v>
      </c>
      <c r="M25" s="303">
        <v>54</v>
      </c>
      <c r="N25" s="315">
        <v>96</v>
      </c>
    </row>
    <row r="26" spans="1:19" ht="19.5" customHeight="1" x14ac:dyDescent="0.15">
      <c r="A26" s="307"/>
      <c r="B26" s="308">
        <v>31</v>
      </c>
      <c r="C26" s="314" t="s">
        <v>54</v>
      </c>
      <c r="D26" s="303">
        <v>143</v>
      </c>
      <c r="E26" s="303">
        <v>157</v>
      </c>
      <c r="F26" s="303">
        <v>161</v>
      </c>
      <c r="G26" s="342">
        <v>318</v>
      </c>
      <c r="H26" s="328" t="s">
        <v>6</v>
      </c>
      <c r="I26" s="329"/>
      <c r="J26" s="329"/>
      <c r="K26" s="330">
        <v>2250</v>
      </c>
      <c r="L26" s="330">
        <v>2621</v>
      </c>
      <c r="M26" s="331">
        <v>2656</v>
      </c>
      <c r="N26" s="332">
        <v>5277</v>
      </c>
    </row>
    <row r="27" spans="1:19" ht="19.5" customHeight="1" x14ac:dyDescent="0.15">
      <c r="A27" s="335"/>
      <c r="B27" s="324">
        <v>32</v>
      </c>
      <c r="C27" s="325" t="s">
        <v>83</v>
      </c>
      <c r="D27" s="303">
        <v>236</v>
      </c>
      <c r="E27" s="303">
        <v>308</v>
      </c>
      <c r="F27" s="303">
        <v>309</v>
      </c>
      <c r="G27" s="344">
        <v>617</v>
      </c>
      <c r="H27" s="301"/>
      <c r="I27" s="296">
        <v>80</v>
      </c>
      <c r="J27" s="302" t="s">
        <v>58</v>
      </c>
      <c r="K27" s="303">
        <v>151</v>
      </c>
      <c r="L27" s="303">
        <v>181</v>
      </c>
      <c r="M27" s="303">
        <v>192</v>
      </c>
      <c r="N27" s="315">
        <v>373</v>
      </c>
    </row>
    <row r="28" spans="1:19" ht="19.5" customHeight="1" x14ac:dyDescent="0.15">
      <c r="A28" s="339" t="s">
        <v>6</v>
      </c>
      <c r="B28" s="329"/>
      <c r="C28" s="329"/>
      <c r="D28" s="330">
        <v>2965</v>
      </c>
      <c r="E28" s="330">
        <v>3593</v>
      </c>
      <c r="F28" s="331">
        <v>3724</v>
      </c>
      <c r="G28" s="345">
        <v>7317</v>
      </c>
      <c r="H28" s="313" t="s">
        <v>61</v>
      </c>
      <c r="I28" s="308">
        <v>81</v>
      </c>
      <c r="J28" s="314" t="s">
        <v>62</v>
      </c>
      <c r="K28" s="303">
        <v>87</v>
      </c>
      <c r="L28" s="303">
        <v>109</v>
      </c>
      <c r="M28" s="303">
        <v>98</v>
      </c>
      <c r="N28" s="315">
        <v>207</v>
      </c>
      <c r="S28" s="346"/>
    </row>
    <row r="29" spans="1:19" ht="19.5" customHeight="1" x14ac:dyDescent="0.15">
      <c r="A29" s="347"/>
      <c r="B29" s="348">
        <v>35</v>
      </c>
      <c r="C29" s="349" t="s">
        <v>134</v>
      </c>
      <c r="D29" s="303">
        <v>419</v>
      </c>
      <c r="E29" s="303">
        <v>500</v>
      </c>
      <c r="F29" s="303">
        <v>463</v>
      </c>
      <c r="G29" s="341">
        <v>963</v>
      </c>
      <c r="H29" s="313" t="s">
        <v>64</v>
      </c>
      <c r="I29" s="308">
        <v>82</v>
      </c>
      <c r="J29" s="314" t="s">
        <v>65</v>
      </c>
      <c r="K29" s="303">
        <v>218</v>
      </c>
      <c r="L29" s="303">
        <v>259</v>
      </c>
      <c r="M29" s="303">
        <v>282</v>
      </c>
      <c r="N29" s="315">
        <v>541</v>
      </c>
    </row>
    <row r="30" spans="1:19" ht="19.5" customHeight="1" x14ac:dyDescent="0.15">
      <c r="A30" s="350" t="s">
        <v>135</v>
      </c>
      <c r="B30" s="351">
        <v>36</v>
      </c>
      <c r="C30" s="352" t="s">
        <v>136</v>
      </c>
      <c r="D30" s="303">
        <v>791</v>
      </c>
      <c r="E30" s="303">
        <v>883</v>
      </c>
      <c r="F30" s="303">
        <v>805</v>
      </c>
      <c r="G30" s="342">
        <v>1688</v>
      </c>
      <c r="H30" s="313" t="s">
        <v>67</v>
      </c>
      <c r="I30" s="308">
        <v>83</v>
      </c>
      <c r="J30" s="314" t="s">
        <v>68</v>
      </c>
      <c r="K30" s="303">
        <v>112</v>
      </c>
      <c r="L30" s="303">
        <v>121</v>
      </c>
      <c r="M30" s="303">
        <v>123</v>
      </c>
      <c r="N30" s="315">
        <v>244</v>
      </c>
    </row>
    <row r="31" spans="1:19" ht="19.5" customHeight="1" x14ac:dyDescent="0.15">
      <c r="A31" s="350"/>
      <c r="B31" s="351">
        <v>37</v>
      </c>
      <c r="C31" s="352" t="s">
        <v>137</v>
      </c>
      <c r="D31" s="303">
        <v>876</v>
      </c>
      <c r="E31" s="303">
        <v>1019</v>
      </c>
      <c r="F31" s="303">
        <v>984</v>
      </c>
      <c r="G31" s="342">
        <v>2003</v>
      </c>
      <c r="H31" s="323"/>
      <c r="I31" s="324">
        <v>84</v>
      </c>
      <c r="J31" s="325" t="s">
        <v>70</v>
      </c>
      <c r="K31" s="303">
        <v>201</v>
      </c>
      <c r="L31" s="303">
        <v>212</v>
      </c>
      <c r="M31" s="303">
        <v>189</v>
      </c>
      <c r="N31" s="326">
        <v>401</v>
      </c>
      <c r="S31" s="346"/>
    </row>
    <row r="32" spans="1:19" ht="19.5" customHeight="1" x14ac:dyDescent="0.15">
      <c r="A32" s="350" t="s">
        <v>138</v>
      </c>
      <c r="B32" s="351">
        <v>38</v>
      </c>
      <c r="C32" s="352" t="s">
        <v>139</v>
      </c>
      <c r="D32" s="303">
        <v>768</v>
      </c>
      <c r="E32" s="303">
        <v>845</v>
      </c>
      <c r="F32" s="303">
        <v>845</v>
      </c>
      <c r="G32" s="342">
        <v>1690</v>
      </c>
      <c r="H32" s="328" t="s">
        <v>6</v>
      </c>
      <c r="I32" s="329"/>
      <c r="J32" s="329"/>
      <c r="K32" s="331">
        <v>769</v>
      </c>
      <c r="L32" s="331">
        <v>882</v>
      </c>
      <c r="M32" s="331">
        <v>884</v>
      </c>
      <c r="N32" s="332">
        <v>1766</v>
      </c>
      <c r="Q32" s="157"/>
    </row>
    <row r="33" spans="1:21" ht="19.5" customHeight="1" x14ac:dyDescent="0.15">
      <c r="A33" s="353"/>
      <c r="B33" s="354">
        <v>39</v>
      </c>
      <c r="C33" s="355" t="s">
        <v>140</v>
      </c>
      <c r="D33" s="303">
        <v>616</v>
      </c>
      <c r="E33" s="303">
        <v>672</v>
      </c>
      <c r="F33" s="303">
        <v>614</v>
      </c>
      <c r="G33" s="342">
        <v>1286</v>
      </c>
      <c r="H33" s="505" t="s">
        <v>243</v>
      </c>
      <c r="I33" s="296">
        <v>90</v>
      </c>
      <c r="J33" s="302" t="s">
        <v>142</v>
      </c>
      <c r="K33" s="303">
        <v>245</v>
      </c>
      <c r="L33" s="303">
        <v>266</v>
      </c>
      <c r="M33" s="303">
        <v>273</v>
      </c>
      <c r="N33" s="356">
        <v>539</v>
      </c>
    </row>
    <row r="34" spans="1:21" ht="19.5" customHeight="1" x14ac:dyDescent="0.15">
      <c r="A34" s="339" t="s">
        <v>6</v>
      </c>
      <c r="B34" s="329"/>
      <c r="C34" s="329"/>
      <c r="D34" s="330">
        <v>3470</v>
      </c>
      <c r="E34" s="330">
        <v>3919</v>
      </c>
      <c r="F34" s="331">
        <v>3711</v>
      </c>
      <c r="G34" s="345">
        <v>7630</v>
      </c>
      <c r="H34" s="518"/>
      <c r="I34" s="308">
        <v>91</v>
      </c>
      <c r="J34" s="314" t="s">
        <v>143</v>
      </c>
      <c r="K34" s="303">
        <v>430</v>
      </c>
      <c r="L34" s="303">
        <v>436</v>
      </c>
      <c r="M34" s="303">
        <v>476</v>
      </c>
      <c r="N34" s="357">
        <v>912</v>
      </c>
    </row>
    <row r="35" spans="1:21" ht="19.5" customHeight="1" x14ac:dyDescent="0.15">
      <c r="A35" s="295"/>
      <c r="B35" s="296">
        <v>40</v>
      </c>
      <c r="C35" s="302" t="s">
        <v>57</v>
      </c>
      <c r="D35" s="303">
        <v>499</v>
      </c>
      <c r="E35" s="303">
        <v>570</v>
      </c>
      <c r="F35" s="303">
        <v>566</v>
      </c>
      <c r="G35" s="318">
        <v>1136</v>
      </c>
      <c r="H35" s="519"/>
      <c r="I35" s="324">
        <v>92</v>
      </c>
      <c r="J35" s="325" t="s">
        <v>145</v>
      </c>
      <c r="K35" s="303">
        <v>267</v>
      </c>
      <c r="L35" s="303">
        <v>263</v>
      </c>
      <c r="M35" s="303">
        <v>291</v>
      </c>
      <c r="N35" s="358">
        <v>554</v>
      </c>
    </row>
    <row r="36" spans="1:21" ht="19.5" customHeight="1" x14ac:dyDescent="0.15">
      <c r="A36" s="307" t="s">
        <v>59</v>
      </c>
      <c r="B36" s="308">
        <v>41</v>
      </c>
      <c r="C36" s="314" t="s">
        <v>60</v>
      </c>
      <c r="D36" s="303">
        <v>479</v>
      </c>
      <c r="E36" s="303">
        <v>638</v>
      </c>
      <c r="F36" s="303">
        <v>651</v>
      </c>
      <c r="G36" s="318">
        <v>1289</v>
      </c>
      <c r="H36" s="328" t="s">
        <v>6</v>
      </c>
      <c r="I36" s="330"/>
      <c r="J36" s="330"/>
      <c r="K36" s="330">
        <v>942</v>
      </c>
      <c r="L36" s="330">
        <v>965</v>
      </c>
      <c r="M36" s="330">
        <v>1040</v>
      </c>
      <c r="N36" s="332">
        <v>2005</v>
      </c>
    </row>
    <row r="37" spans="1:21" ht="19.5" customHeight="1" x14ac:dyDescent="0.15">
      <c r="A37" s="307"/>
      <c r="B37" s="308">
        <v>42</v>
      </c>
      <c r="C37" s="314" t="s">
        <v>63</v>
      </c>
      <c r="D37" s="303">
        <v>210</v>
      </c>
      <c r="E37" s="303">
        <v>245</v>
      </c>
      <c r="F37" s="303">
        <v>245</v>
      </c>
      <c r="G37" s="318">
        <v>490</v>
      </c>
      <c r="H37" s="359"/>
      <c r="I37" s="360"/>
      <c r="J37" s="360"/>
      <c r="K37" s="360"/>
      <c r="L37" s="360"/>
      <c r="M37" s="360"/>
      <c r="N37" s="361"/>
    </row>
    <row r="38" spans="1:21" ht="19.5" customHeight="1" x14ac:dyDescent="0.15">
      <c r="A38" s="307" t="s">
        <v>66</v>
      </c>
      <c r="B38" s="308">
        <v>43</v>
      </c>
      <c r="C38" s="314" t="s">
        <v>158</v>
      </c>
      <c r="D38" s="303">
        <v>36</v>
      </c>
      <c r="E38" s="303">
        <v>49</v>
      </c>
      <c r="F38" s="303">
        <v>47</v>
      </c>
      <c r="G38" s="318">
        <v>96</v>
      </c>
      <c r="H38" s="362"/>
      <c r="I38" s="294"/>
      <c r="J38" s="294"/>
      <c r="K38" s="294"/>
      <c r="L38" s="294"/>
      <c r="M38" s="294"/>
      <c r="N38" s="363"/>
    </row>
    <row r="39" spans="1:21" ht="19.5" customHeight="1" x14ac:dyDescent="0.15">
      <c r="A39" s="307"/>
      <c r="B39" s="308">
        <v>44</v>
      </c>
      <c r="C39" s="314" t="s">
        <v>69</v>
      </c>
      <c r="D39" s="303">
        <v>145</v>
      </c>
      <c r="E39" s="303">
        <v>98</v>
      </c>
      <c r="F39" s="303">
        <v>143</v>
      </c>
      <c r="G39" s="318">
        <v>241</v>
      </c>
      <c r="H39" s="362"/>
      <c r="I39" s="294"/>
      <c r="J39" s="294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1" ht="19.5" customHeight="1" x14ac:dyDescent="0.15">
      <c r="A40" s="335"/>
      <c r="B40" s="324">
        <v>45</v>
      </c>
      <c r="C40" s="325" t="s">
        <v>71</v>
      </c>
      <c r="D40" s="303">
        <v>151</v>
      </c>
      <c r="E40" s="303">
        <v>191</v>
      </c>
      <c r="F40" s="303">
        <v>208</v>
      </c>
      <c r="G40" s="364">
        <v>399</v>
      </c>
      <c r="H40" s="72" t="s">
        <v>210</v>
      </c>
      <c r="I40" s="73"/>
      <c r="J40" s="74"/>
      <c r="K40" s="365">
        <v>29069</v>
      </c>
      <c r="L40" s="365">
        <v>32699</v>
      </c>
      <c r="M40" s="365">
        <v>32494</v>
      </c>
      <c r="N40" s="366">
        <v>65193</v>
      </c>
      <c r="O40" s="240" t="s">
        <v>232</v>
      </c>
      <c r="P40" s="367">
        <v>28874</v>
      </c>
      <c r="Q40" s="367">
        <v>32852</v>
      </c>
      <c r="R40" s="367">
        <v>32761</v>
      </c>
      <c r="S40" s="368">
        <v>65613</v>
      </c>
      <c r="U40" s="306"/>
    </row>
    <row r="41" spans="1:21" ht="19.5" customHeight="1" x14ac:dyDescent="0.15">
      <c r="A41" s="339" t="s">
        <v>6</v>
      </c>
      <c r="B41" s="329"/>
      <c r="C41" s="329"/>
      <c r="D41" s="330">
        <v>1520</v>
      </c>
      <c r="E41" s="330">
        <v>1791</v>
      </c>
      <c r="F41" s="331">
        <v>1860</v>
      </c>
      <c r="G41" s="345">
        <v>3651</v>
      </c>
      <c r="H41" s="508" t="s">
        <v>74</v>
      </c>
      <c r="I41" s="509"/>
      <c r="J41" s="510"/>
      <c r="K41" s="438">
        <v>29100</v>
      </c>
      <c r="L41" s="438">
        <v>32732</v>
      </c>
      <c r="M41" s="438">
        <v>32518</v>
      </c>
      <c r="N41" s="439">
        <v>65250</v>
      </c>
      <c r="O41" s="240" t="s">
        <v>233</v>
      </c>
      <c r="P41" s="230">
        <v>195</v>
      </c>
      <c r="Q41" s="230">
        <v>-153</v>
      </c>
      <c r="R41" s="230">
        <v>-267</v>
      </c>
      <c r="S41" s="370">
        <v>-420</v>
      </c>
      <c r="U41" s="306"/>
    </row>
    <row r="42" spans="1:21" ht="19.5" customHeight="1" x14ac:dyDescent="0.15">
      <c r="A42" s="295"/>
      <c r="B42" s="296">
        <v>50</v>
      </c>
      <c r="C42" s="302" t="s">
        <v>73</v>
      </c>
      <c r="D42" s="303">
        <v>1892</v>
      </c>
      <c r="E42" s="303">
        <v>2001</v>
      </c>
      <c r="F42" s="303">
        <v>1937</v>
      </c>
      <c r="G42" s="300">
        <v>3938</v>
      </c>
      <c r="H42" s="520" t="s">
        <v>77</v>
      </c>
      <c r="I42" s="521"/>
      <c r="J42" s="522"/>
      <c r="K42" s="440">
        <v>-31</v>
      </c>
      <c r="L42" s="440">
        <v>-33</v>
      </c>
      <c r="M42" s="441">
        <v>-24</v>
      </c>
      <c r="N42" s="442">
        <v>-57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  <c r="U42" s="306"/>
    </row>
    <row r="43" spans="1:21" ht="19.5" customHeight="1" x14ac:dyDescent="0.15">
      <c r="A43" s="307" t="s">
        <v>75</v>
      </c>
      <c r="B43" s="308">
        <v>51</v>
      </c>
      <c r="C43" s="314" t="s">
        <v>76</v>
      </c>
      <c r="D43" s="303">
        <v>1056</v>
      </c>
      <c r="E43" s="303">
        <v>1279</v>
      </c>
      <c r="F43" s="303">
        <v>1288</v>
      </c>
      <c r="G43" s="318">
        <v>2567</v>
      </c>
      <c r="H43" s="209" t="s">
        <v>241</v>
      </c>
      <c r="I43" s="210"/>
      <c r="J43" s="210"/>
      <c r="K43" s="374">
        <v>1179</v>
      </c>
      <c r="L43" s="375">
        <v>721</v>
      </c>
      <c r="M43" s="376">
        <v>723</v>
      </c>
      <c r="N43" s="377">
        <v>1444</v>
      </c>
      <c r="O43" s="267" t="s">
        <v>232</v>
      </c>
      <c r="P43" s="374">
        <v>1173</v>
      </c>
      <c r="Q43" s="375">
        <v>732</v>
      </c>
      <c r="R43" s="378">
        <v>721</v>
      </c>
      <c r="S43" s="443">
        <v>1453</v>
      </c>
      <c r="T43" s="294"/>
      <c r="U43" s="306"/>
    </row>
    <row r="44" spans="1:21" ht="19.5" customHeight="1" x14ac:dyDescent="0.15">
      <c r="A44" s="307"/>
      <c r="B44" s="308">
        <v>52</v>
      </c>
      <c r="C44" s="314" t="s">
        <v>78</v>
      </c>
      <c r="D44" s="303">
        <v>693</v>
      </c>
      <c r="E44" s="303">
        <v>742</v>
      </c>
      <c r="F44" s="303">
        <v>716</v>
      </c>
      <c r="G44" s="318">
        <v>1458</v>
      </c>
      <c r="H44" s="523" t="s">
        <v>211</v>
      </c>
      <c r="I44" s="524"/>
      <c r="J44" s="525"/>
      <c r="K44" s="374">
        <v>1183</v>
      </c>
      <c r="L44" s="375">
        <v>726</v>
      </c>
      <c r="M44" s="376">
        <v>724</v>
      </c>
      <c r="N44" s="377">
        <v>1450</v>
      </c>
      <c r="O44" s="281" t="s">
        <v>233</v>
      </c>
      <c r="P44" s="380">
        <v>6</v>
      </c>
      <c r="Q44" s="380">
        <v>-11</v>
      </c>
      <c r="R44" s="380">
        <v>2</v>
      </c>
      <c r="S44" s="381">
        <v>-9</v>
      </c>
      <c r="U44" s="306"/>
    </row>
    <row r="45" spans="1:21" ht="19.5" customHeight="1" x14ac:dyDescent="0.15">
      <c r="A45" s="307" t="s">
        <v>66</v>
      </c>
      <c r="B45" s="324">
        <v>54</v>
      </c>
      <c r="C45" s="325" t="s">
        <v>80</v>
      </c>
      <c r="D45" s="303">
        <v>2828</v>
      </c>
      <c r="E45" s="303">
        <v>2948</v>
      </c>
      <c r="F45" s="303">
        <v>2682</v>
      </c>
      <c r="G45" s="364">
        <v>5630</v>
      </c>
      <c r="H45" s="495" t="s">
        <v>212</v>
      </c>
      <c r="I45" s="496"/>
      <c r="J45" s="497"/>
      <c r="K45" s="382">
        <v>-4</v>
      </c>
      <c r="L45" s="382">
        <v>-5</v>
      </c>
      <c r="M45" s="383">
        <v>-1</v>
      </c>
      <c r="N45" s="384">
        <v>-6</v>
      </c>
      <c r="U45" s="306"/>
    </row>
    <row r="46" spans="1:21" ht="19.5" customHeight="1" thickBot="1" x14ac:dyDescent="0.2">
      <c r="A46" s="385" t="s">
        <v>6</v>
      </c>
      <c r="B46" s="386"/>
      <c r="C46" s="386"/>
      <c r="D46" s="387">
        <v>6469</v>
      </c>
      <c r="E46" s="387">
        <v>6970</v>
      </c>
      <c r="F46" s="388">
        <v>6623</v>
      </c>
      <c r="G46" s="389">
        <v>13593</v>
      </c>
      <c r="H46" s="514" t="s">
        <v>213</v>
      </c>
      <c r="I46" s="515"/>
      <c r="J46" s="515"/>
      <c r="K46" s="515"/>
      <c r="L46" s="515"/>
      <c r="M46" s="515"/>
      <c r="N46" s="516"/>
      <c r="U46" s="306"/>
    </row>
    <row r="47" spans="1:21" ht="19.5" customHeight="1" x14ac:dyDescent="0.15">
      <c r="A47" s="390"/>
      <c r="B47" s="390"/>
      <c r="C47" s="390"/>
      <c r="D47" s="391"/>
      <c r="E47" s="391"/>
      <c r="F47" s="391"/>
      <c r="G47" s="39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</row>
    <row r="60" spans="1:17" x14ac:dyDescent="0.15">
      <c r="A60" s="294"/>
      <c r="Q60" s="392"/>
    </row>
    <row r="61" spans="1:17" x14ac:dyDescent="0.15">
      <c r="A61" s="294"/>
    </row>
    <row r="62" spans="1:17" x14ac:dyDescent="0.15">
      <c r="A62" s="294"/>
    </row>
    <row r="63" spans="1:17" x14ac:dyDescent="0.15">
      <c r="A63" s="294"/>
    </row>
    <row r="64" spans="1:17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" right="0.7" top="0.75" bottom="0.75" header="0.3" footer="0.3"/>
  <pageSetup paperSize="9" scale="71" fitToWidth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D397F-93F4-4C71-9AB1-DBF79615A372}">
  <sheetPr>
    <pageSetUpPr fitToPage="1"/>
  </sheetPr>
  <dimension ref="A1:U81"/>
  <sheetViews>
    <sheetView topLeftCell="A23" workbookViewId="0">
      <selection activeCell="K40" sqref="K40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17">
        <v>45627</v>
      </c>
      <c r="M2" s="526"/>
      <c r="N2" s="526"/>
    </row>
    <row r="3" spans="1:21" ht="21" customHeight="1" x14ac:dyDescent="0.15">
      <c r="A3" s="5" t="s">
        <v>1</v>
      </c>
      <c r="B3" s="6" t="s">
        <v>2</v>
      </c>
      <c r="C3" s="289" t="s">
        <v>81</v>
      </c>
      <c r="D3" s="290" t="s">
        <v>3</v>
      </c>
      <c r="E3" s="290" t="s">
        <v>4</v>
      </c>
      <c r="F3" s="291" t="s">
        <v>5</v>
      </c>
      <c r="G3" s="292" t="s">
        <v>6</v>
      </c>
      <c r="H3" s="8" t="s">
        <v>1</v>
      </c>
      <c r="I3" s="6" t="s">
        <v>2</v>
      </c>
      <c r="J3" s="290" t="s">
        <v>81</v>
      </c>
      <c r="K3" s="290" t="s">
        <v>3</v>
      </c>
      <c r="L3" s="290" t="s">
        <v>4</v>
      </c>
      <c r="M3" s="291" t="s">
        <v>5</v>
      </c>
      <c r="N3" s="293" t="s">
        <v>6</v>
      </c>
      <c r="O3" s="294"/>
    </row>
    <row r="4" spans="1:21" ht="19.5" customHeight="1" x14ac:dyDescent="0.15">
      <c r="A4" s="295" t="s">
        <v>7</v>
      </c>
      <c r="B4" s="296">
        <v>1</v>
      </c>
      <c r="C4" s="297" t="s">
        <v>183</v>
      </c>
      <c r="D4" s="303">
        <v>133</v>
      </c>
      <c r="E4" s="303">
        <v>114</v>
      </c>
      <c r="F4" s="303">
        <v>121</v>
      </c>
      <c r="G4" s="300">
        <v>235</v>
      </c>
      <c r="H4" s="301"/>
      <c r="I4" s="296">
        <v>55</v>
      </c>
      <c r="J4" s="302" t="s">
        <v>121</v>
      </c>
      <c r="K4" s="303">
        <v>567</v>
      </c>
      <c r="L4" s="303">
        <v>609</v>
      </c>
      <c r="M4" s="303">
        <v>585</v>
      </c>
      <c r="N4" s="305">
        <v>1194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07"/>
      <c r="B5" s="308">
        <v>2</v>
      </c>
      <c r="C5" s="309" t="s">
        <v>122</v>
      </c>
      <c r="D5" s="303">
        <v>327</v>
      </c>
      <c r="E5" s="303">
        <v>364</v>
      </c>
      <c r="F5" s="303">
        <v>392</v>
      </c>
      <c r="G5" s="312">
        <v>756</v>
      </c>
      <c r="H5" s="313" t="s">
        <v>10</v>
      </c>
      <c r="I5" s="308">
        <v>56</v>
      </c>
      <c r="J5" s="314" t="s">
        <v>123</v>
      </c>
      <c r="K5" s="303">
        <v>565</v>
      </c>
      <c r="L5" s="303">
        <v>587</v>
      </c>
      <c r="M5" s="303">
        <v>591</v>
      </c>
      <c r="N5" s="315">
        <v>1178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07" t="s">
        <v>12</v>
      </c>
      <c r="B6" s="308">
        <v>3</v>
      </c>
      <c r="C6" s="309" t="s">
        <v>124</v>
      </c>
      <c r="D6" s="303">
        <v>362</v>
      </c>
      <c r="E6" s="303">
        <v>414</v>
      </c>
      <c r="F6" s="303">
        <v>409</v>
      </c>
      <c r="G6" s="318">
        <v>823</v>
      </c>
      <c r="H6" s="313"/>
      <c r="I6" s="308">
        <v>57</v>
      </c>
      <c r="J6" s="314" t="s">
        <v>125</v>
      </c>
      <c r="K6" s="303">
        <v>1047</v>
      </c>
      <c r="L6" s="303">
        <v>1090</v>
      </c>
      <c r="M6" s="303">
        <v>1083</v>
      </c>
      <c r="N6" s="315">
        <v>2173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07"/>
      <c r="B7" s="308">
        <v>4</v>
      </c>
      <c r="C7" s="309" t="s">
        <v>126</v>
      </c>
      <c r="D7" s="303">
        <v>210</v>
      </c>
      <c r="E7" s="303">
        <v>226</v>
      </c>
      <c r="F7" s="303">
        <v>254</v>
      </c>
      <c r="G7" s="312">
        <v>480</v>
      </c>
      <c r="H7" s="313" t="s">
        <v>14</v>
      </c>
      <c r="I7" s="308">
        <v>58</v>
      </c>
      <c r="J7" s="314" t="s">
        <v>127</v>
      </c>
      <c r="K7" s="303">
        <v>932</v>
      </c>
      <c r="L7" s="303">
        <v>1055</v>
      </c>
      <c r="M7" s="303">
        <v>971</v>
      </c>
      <c r="N7" s="315">
        <v>2026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07"/>
      <c r="B8" s="308">
        <v>5</v>
      </c>
      <c r="C8" s="309" t="s">
        <v>128</v>
      </c>
      <c r="D8" s="303">
        <v>588</v>
      </c>
      <c r="E8" s="303">
        <v>672</v>
      </c>
      <c r="F8" s="303">
        <v>659</v>
      </c>
      <c r="G8" s="318">
        <v>1331</v>
      </c>
      <c r="H8" s="323"/>
      <c r="I8" s="324">
        <v>59</v>
      </c>
      <c r="J8" s="325" t="s">
        <v>129</v>
      </c>
      <c r="K8" s="303">
        <v>1209</v>
      </c>
      <c r="L8" s="303">
        <v>1357</v>
      </c>
      <c r="M8" s="303">
        <v>1399</v>
      </c>
      <c r="N8" s="326">
        <v>2756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07"/>
      <c r="B9" s="308">
        <v>6</v>
      </c>
      <c r="C9" s="327" t="s">
        <v>130</v>
      </c>
      <c r="D9" s="303">
        <v>393</v>
      </c>
      <c r="E9" s="303">
        <v>405</v>
      </c>
      <c r="F9" s="303">
        <v>456</v>
      </c>
      <c r="G9" s="312">
        <v>861</v>
      </c>
      <c r="H9" s="328" t="s">
        <v>6</v>
      </c>
      <c r="I9" s="329"/>
      <c r="J9" s="329"/>
      <c r="K9" s="330">
        <v>4320</v>
      </c>
      <c r="L9" s="330">
        <v>4698</v>
      </c>
      <c r="M9" s="331">
        <v>4629</v>
      </c>
      <c r="N9" s="332">
        <v>9327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07" t="s">
        <v>17</v>
      </c>
      <c r="B10" s="308">
        <v>7</v>
      </c>
      <c r="C10" s="327" t="s">
        <v>131</v>
      </c>
      <c r="D10" s="303">
        <v>267</v>
      </c>
      <c r="E10" s="303">
        <v>253</v>
      </c>
      <c r="F10" s="303">
        <v>260</v>
      </c>
      <c r="G10" s="318">
        <v>513</v>
      </c>
      <c r="H10" s="301"/>
      <c r="I10" s="296">
        <v>60</v>
      </c>
      <c r="J10" s="302" t="s">
        <v>18</v>
      </c>
      <c r="K10" s="303">
        <v>182</v>
      </c>
      <c r="L10" s="303">
        <v>259</v>
      </c>
      <c r="M10" s="303">
        <v>243</v>
      </c>
      <c r="N10" s="305">
        <v>502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07"/>
      <c r="B11" s="308">
        <v>8</v>
      </c>
      <c r="C11" s="327" t="s">
        <v>132</v>
      </c>
      <c r="D11" s="303">
        <v>208</v>
      </c>
      <c r="E11" s="303">
        <v>172</v>
      </c>
      <c r="F11" s="303">
        <v>199</v>
      </c>
      <c r="G11" s="318">
        <v>371</v>
      </c>
      <c r="H11" s="313" t="s">
        <v>19</v>
      </c>
      <c r="I11" s="308">
        <v>61</v>
      </c>
      <c r="J11" s="314" t="s">
        <v>20</v>
      </c>
      <c r="K11" s="303">
        <v>155</v>
      </c>
      <c r="L11" s="303">
        <v>188</v>
      </c>
      <c r="M11" s="303">
        <v>189</v>
      </c>
      <c r="N11" s="315">
        <v>377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07"/>
      <c r="B12" s="308">
        <v>9</v>
      </c>
      <c r="C12" s="314" t="s">
        <v>133</v>
      </c>
      <c r="D12" s="303">
        <v>1895</v>
      </c>
      <c r="E12" s="303">
        <v>2110</v>
      </c>
      <c r="F12" s="303">
        <v>2050</v>
      </c>
      <c r="G12" s="334">
        <v>4160</v>
      </c>
      <c r="H12" s="313"/>
      <c r="I12" s="308">
        <v>62</v>
      </c>
      <c r="J12" s="314" t="s">
        <v>22</v>
      </c>
      <c r="K12" s="303">
        <v>306</v>
      </c>
      <c r="L12" s="303">
        <v>401</v>
      </c>
      <c r="M12" s="303">
        <v>400</v>
      </c>
      <c r="N12" s="315">
        <v>801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35"/>
      <c r="B13" s="324">
        <v>13</v>
      </c>
      <c r="C13" s="336" t="s">
        <v>23</v>
      </c>
      <c r="D13" s="303">
        <v>220</v>
      </c>
      <c r="E13" s="303">
        <v>246</v>
      </c>
      <c r="F13" s="303">
        <v>266</v>
      </c>
      <c r="G13" s="334">
        <v>512</v>
      </c>
      <c r="H13" s="313"/>
      <c r="I13" s="308">
        <v>63</v>
      </c>
      <c r="J13" s="314" t="s">
        <v>24</v>
      </c>
      <c r="K13" s="303">
        <v>514</v>
      </c>
      <c r="L13" s="303">
        <v>658</v>
      </c>
      <c r="M13" s="303">
        <v>668</v>
      </c>
      <c r="N13" s="315">
        <v>1326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39" t="s">
        <v>6</v>
      </c>
      <c r="B14" s="329"/>
      <c r="C14" s="329"/>
      <c r="D14" s="330">
        <v>4603</v>
      </c>
      <c r="E14" s="330">
        <v>4976</v>
      </c>
      <c r="F14" s="330">
        <v>5066</v>
      </c>
      <c r="G14" s="340">
        <v>10042</v>
      </c>
      <c r="H14" s="313" t="s">
        <v>25</v>
      </c>
      <c r="I14" s="308">
        <v>64</v>
      </c>
      <c r="J14" s="314" t="s">
        <v>26</v>
      </c>
      <c r="K14" s="303">
        <v>215</v>
      </c>
      <c r="L14" s="303">
        <v>302</v>
      </c>
      <c r="M14" s="303">
        <v>304</v>
      </c>
      <c r="N14" s="315">
        <v>606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295"/>
      <c r="B15" s="296">
        <v>20</v>
      </c>
      <c r="C15" s="302" t="s">
        <v>27</v>
      </c>
      <c r="D15" s="303">
        <v>102</v>
      </c>
      <c r="E15" s="303">
        <v>121</v>
      </c>
      <c r="F15" s="303">
        <v>116</v>
      </c>
      <c r="G15" s="341">
        <v>237</v>
      </c>
      <c r="H15" s="313"/>
      <c r="I15" s="308">
        <v>65</v>
      </c>
      <c r="J15" s="314" t="s">
        <v>28</v>
      </c>
      <c r="K15" s="303">
        <v>267</v>
      </c>
      <c r="L15" s="303">
        <v>334</v>
      </c>
      <c r="M15" s="303">
        <v>361</v>
      </c>
      <c r="N15" s="315">
        <v>695</v>
      </c>
    </row>
    <row r="16" spans="1:21" ht="19.5" customHeight="1" x14ac:dyDescent="0.15">
      <c r="A16" s="307"/>
      <c r="B16" s="308">
        <v>21</v>
      </c>
      <c r="C16" s="314" t="s">
        <v>29</v>
      </c>
      <c r="D16" s="303">
        <v>160</v>
      </c>
      <c r="E16" s="303">
        <v>195</v>
      </c>
      <c r="F16" s="303">
        <v>205</v>
      </c>
      <c r="G16" s="342">
        <v>400</v>
      </c>
      <c r="H16" s="323"/>
      <c r="I16" s="324">
        <v>66</v>
      </c>
      <c r="J16" s="325" t="s">
        <v>30</v>
      </c>
      <c r="K16" s="303">
        <v>135</v>
      </c>
      <c r="L16" s="303">
        <v>142</v>
      </c>
      <c r="M16" s="303">
        <v>140</v>
      </c>
      <c r="N16" s="315">
        <v>282</v>
      </c>
    </row>
    <row r="17" spans="1:19" ht="19.5" customHeight="1" x14ac:dyDescent="0.15">
      <c r="A17" s="307" t="s">
        <v>31</v>
      </c>
      <c r="B17" s="308">
        <v>22</v>
      </c>
      <c r="C17" s="314" t="s">
        <v>32</v>
      </c>
      <c r="D17" s="303">
        <v>81</v>
      </c>
      <c r="E17" s="303">
        <v>112</v>
      </c>
      <c r="F17" s="303">
        <v>93</v>
      </c>
      <c r="G17" s="342">
        <v>205</v>
      </c>
      <c r="H17" s="328" t="s">
        <v>6</v>
      </c>
      <c r="I17" s="329"/>
      <c r="J17" s="329"/>
      <c r="K17" s="330">
        <v>1774</v>
      </c>
      <c r="L17" s="330">
        <v>2284</v>
      </c>
      <c r="M17" s="331">
        <v>2305</v>
      </c>
      <c r="N17" s="332">
        <v>4589</v>
      </c>
    </row>
    <row r="18" spans="1:19" ht="19.5" customHeight="1" x14ac:dyDescent="0.15">
      <c r="A18" s="307" t="s">
        <v>33</v>
      </c>
      <c r="B18" s="308">
        <v>23</v>
      </c>
      <c r="C18" s="314" t="s">
        <v>34</v>
      </c>
      <c r="D18" s="303">
        <v>213</v>
      </c>
      <c r="E18" s="303">
        <v>273</v>
      </c>
      <c r="F18" s="303">
        <v>296</v>
      </c>
      <c r="G18" s="342">
        <v>569</v>
      </c>
      <c r="H18" s="301"/>
      <c r="I18" s="296">
        <v>70</v>
      </c>
      <c r="J18" s="302" t="s">
        <v>35</v>
      </c>
      <c r="K18" s="303">
        <v>829</v>
      </c>
      <c r="L18" s="303">
        <v>888</v>
      </c>
      <c r="M18" s="303">
        <v>889</v>
      </c>
      <c r="N18" s="305">
        <v>1777</v>
      </c>
    </row>
    <row r="19" spans="1:19" ht="19.5" customHeight="1" x14ac:dyDescent="0.15">
      <c r="A19" s="307" t="s">
        <v>31</v>
      </c>
      <c r="B19" s="308">
        <v>24</v>
      </c>
      <c r="C19" s="314" t="s">
        <v>36</v>
      </c>
      <c r="D19" s="303">
        <v>84</v>
      </c>
      <c r="E19" s="303">
        <v>110</v>
      </c>
      <c r="F19" s="303">
        <v>118</v>
      </c>
      <c r="G19" s="342">
        <v>228</v>
      </c>
      <c r="H19" s="313"/>
      <c r="I19" s="308">
        <v>72</v>
      </c>
      <c r="J19" s="314" t="s">
        <v>40</v>
      </c>
      <c r="K19" s="303">
        <v>312</v>
      </c>
      <c r="L19" s="303">
        <v>440</v>
      </c>
      <c r="M19" s="303">
        <v>393</v>
      </c>
      <c r="N19" s="343">
        <v>833</v>
      </c>
      <c r="P19" s="504"/>
      <c r="Q19" s="504"/>
      <c r="R19" s="504"/>
    </row>
    <row r="20" spans="1:19" ht="19.5" customHeight="1" x14ac:dyDescent="0.15">
      <c r="A20" s="307" t="s">
        <v>38</v>
      </c>
      <c r="B20" s="308">
        <v>25</v>
      </c>
      <c r="C20" s="314" t="s">
        <v>39</v>
      </c>
      <c r="D20" s="303">
        <v>210</v>
      </c>
      <c r="E20" s="303">
        <v>264</v>
      </c>
      <c r="F20" s="303">
        <v>276</v>
      </c>
      <c r="G20" s="342">
        <v>540</v>
      </c>
      <c r="H20" s="313" t="s">
        <v>42</v>
      </c>
      <c r="I20" s="308">
        <v>73</v>
      </c>
      <c r="J20" s="314" t="s">
        <v>43</v>
      </c>
      <c r="K20" s="303">
        <v>234</v>
      </c>
      <c r="L20" s="303">
        <v>260</v>
      </c>
      <c r="M20" s="303">
        <v>285</v>
      </c>
      <c r="N20" s="315">
        <v>545</v>
      </c>
      <c r="O20" s="288" t="s">
        <v>146</v>
      </c>
    </row>
    <row r="21" spans="1:19" ht="19.5" customHeight="1" x14ac:dyDescent="0.15">
      <c r="A21" s="307" t="s">
        <v>31</v>
      </c>
      <c r="B21" s="308">
        <v>26</v>
      </c>
      <c r="C21" s="314" t="s">
        <v>41</v>
      </c>
      <c r="D21" s="303">
        <v>375</v>
      </c>
      <c r="E21" s="303">
        <v>447</v>
      </c>
      <c r="F21" s="303">
        <v>476</v>
      </c>
      <c r="G21" s="342">
        <v>923</v>
      </c>
      <c r="H21" s="313" t="s">
        <v>146</v>
      </c>
      <c r="I21" s="308">
        <v>74</v>
      </c>
      <c r="J21" s="314" t="s">
        <v>46</v>
      </c>
      <c r="K21" s="303">
        <v>265</v>
      </c>
      <c r="L21" s="303">
        <v>339</v>
      </c>
      <c r="M21" s="303">
        <v>374</v>
      </c>
      <c r="N21" s="315">
        <v>713</v>
      </c>
    </row>
    <row r="22" spans="1:19" ht="19.5" customHeight="1" x14ac:dyDescent="0.15">
      <c r="A22" s="307" t="s">
        <v>44</v>
      </c>
      <c r="B22" s="308">
        <v>27</v>
      </c>
      <c r="C22" s="314" t="s">
        <v>45</v>
      </c>
      <c r="D22" s="303">
        <v>165</v>
      </c>
      <c r="E22" s="303">
        <v>198</v>
      </c>
      <c r="F22" s="303">
        <v>219</v>
      </c>
      <c r="G22" s="342">
        <v>417</v>
      </c>
      <c r="H22" s="313"/>
      <c r="I22" s="308">
        <v>75</v>
      </c>
      <c r="J22" s="314" t="s">
        <v>48</v>
      </c>
      <c r="K22" s="303">
        <v>342</v>
      </c>
      <c r="L22" s="303">
        <v>407</v>
      </c>
      <c r="M22" s="303">
        <v>422</v>
      </c>
      <c r="N22" s="315">
        <v>829</v>
      </c>
    </row>
    <row r="23" spans="1:19" ht="19.5" customHeight="1" x14ac:dyDescent="0.15">
      <c r="A23" s="307"/>
      <c r="B23" s="308">
        <v>28</v>
      </c>
      <c r="C23" s="314" t="s">
        <v>47</v>
      </c>
      <c r="D23" s="303">
        <v>216</v>
      </c>
      <c r="E23" s="303">
        <v>241</v>
      </c>
      <c r="F23" s="303">
        <v>244</v>
      </c>
      <c r="G23" s="342">
        <v>485</v>
      </c>
      <c r="H23" s="313" t="s">
        <v>50</v>
      </c>
      <c r="I23" s="308">
        <v>76</v>
      </c>
      <c r="J23" s="314" t="s">
        <v>51</v>
      </c>
      <c r="K23" s="303">
        <v>159</v>
      </c>
      <c r="L23" s="303">
        <v>182</v>
      </c>
      <c r="M23" s="303">
        <v>183</v>
      </c>
      <c r="N23" s="315">
        <v>365</v>
      </c>
    </row>
    <row r="24" spans="1:19" ht="19.5" customHeight="1" x14ac:dyDescent="0.15">
      <c r="A24" s="307"/>
      <c r="B24" s="308">
        <v>29</v>
      </c>
      <c r="C24" s="314" t="s">
        <v>49</v>
      </c>
      <c r="D24" s="303">
        <v>923</v>
      </c>
      <c r="E24" s="303">
        <v>1149</v>
      </c>
      <c r="F24" s="303">
        <v>1157</v>
      </c>
      <c r="G24" s="342">
        <v>2306</v>
      </c>
      <c r="H24" s="313" t="s">
        <v>146</v>
      </c>
      <c r="I24" s="308">
        <v>77</v>
      </c>
      <c r="J24" s="314" t="s">
        <v>53</v>
      </c>
      <c r="K24" s="303">
        <v>46</v>
      </c>
      <c r="L24" s="303">
        <v>62</v>
      </c>
      <c r="M24" s="303">
        <v>56</v>
      </c>
      <c r="N24" s="315">
        <v>118</v>
      </c>
    </row>
    <row r="25" spans="1:19" ht="19.5" customHeight="1" x14ac:dyDescent="0.15">
      <c r="A25" s="307"/>
      <c r="B25" s="308">
        <v>30</v>
      </c>
      <c r="C25" s="314" t="s">
        <v>52</v>
      </c>
      <c r="D25" s="303">
        <v>57</v>
      </c>
      <c r="E25" s="303">
        <v>31</v>
      </c>
      <c r="F25" s="303">
        <v>49</v>
      </c>
      <c r="G25" s="342">
        <v>80</v>
      </c>
      <c r="H25" s="313"/>
      <c r="I25" s="308">
        <v>78</v>
      </c>
      <c r="J25" s="314" t="s">
        <v>55</v>
      </c>
      <c r="K25" s="303">
        <v>64</v>
      </c>
      <c r="L25" s="303">
        <v>44</v>
      </c>
      <c r="M25" s="303">
        <v>55</v>
      </c>
      <c r="N25" s="315">
        <v>99</v>
      </c>
    </row>
    <row r="26" spans="1:19" ht="19.5" customHeight="1" x14ac:dyDescent="0.15">
      <c r="A26" s="307"/>
      <c r="B26" s="308">
        <v>31</v>
      </c>
      <c r="C26" s="314" t="s">
        <v>54</v>
      </c>
      <c r="D26" s="303">
        <v>141</v>
      </c>
      <c r="E26" s="303">
        <v>155</v>
      </c>
      <c r="F26" s="303">
        <v>160</v>
      </c>
      <c r="G26" s="342">
        <v>315</v>
      </c>
      <c r="H26" s="328" t="s">
        <v>6</v>
      </c>
      <c r="I26" s="329"/>
      <c r="J26" s="329"/>
      <c r="K26" s="330">
        <v>2251</v>
      </c>
      <c r="L26" s="330">
        <v>2622</v>
      </c>
      <c r="M26" s="331">
        <v>2657</v>
      </c>
      <c r="N26" s="332">
        <v>5279</v>
      </c>
    </row>
    <row r="27" spans="1:19" ht="19.5" customHeight="1" x14ac:dyDescent="0.15">
      <c r="A27" s="335"/>
      <c r="B27" s="324">
        <v>32</v>
      </c>
      <c r="C27" s="325" t="s">
        <v>83</v>
      </c>
      <c r="D27" s="303">
        <v>236</v>
      </c>
      <c r="E27" s="303">
        <v>311</v>
      </c>
      <c r="F27" s="303">
        <v>312</v>
      </c>
      <c r="G27" s="344">
        <v>623</v>
      </c>
      <c r="H27" s="301"/>
      <c r="I27" s="296">
        <v>80</v>
      </c>
      <c r="J27" s="302" t="s">
        <v>58</v>
      </c>
      <c r="K27" s="303">
        <v>152</v>
      </c>
      <c r="L27" s="303">
        <v>182</v>
      </c>
      <c r="M27" s="303">
        <v>195</v>
      </c>
      <c r="N27" s="315">
        <v>377</v>
      </c>
    </row>
    <row r="28" spans="1:19" ht="19.5" customHeight="1" x14ac:dyDescent="0.15">
      <c r="A28" s="339" t="s">
        <v>6</v>
      </c>
      <c r="B28" s="329"/>
      <c r="C28" s="329"/>
      <c r="D28" s="330">
        <v>2963</v>
      </c>
      <c r="E28" s="330">
        <v>3607</v>
      </c>
      <c r="F28" s="331">
        <v>3721</v>
      </c>
      <c r="G28" s="345">
        <v>7328</v>
      </c>
      <c r="H28" s="313" t="s">
        <v>61</v>
      </c>
      <c r="I28" s="308">
        <v>81</v>
      </c>
      <c r="J28" s="314" t="s">
        <v>62</v>
      </c>
      <c r="K28" s="303">
        <v>87</v>
      </c>
      <c r="L28" s="303">
        <v>108</v>
      </c>
      <c r="M28" s="303">
        <v>99</v>
      </c>
      <c r="N28" s="315">
        <v>207</v>
      </c>
      <c r="S28" s="346"/>
    </row>
    <row r="29" spans="1:19" ht="19.5" customHeight="1" x14ac:dyDescent="0.15">
      <c r="A29" s="347"/>
      <c r="B29" s="348">
        <v>35</v>
      </c>
      <c r="C29" s="349" t="s">
        <v>134</v>
      </c>
      <c r="D29" s="303">
        <v>417</v>
      </c>
      <c r="E29" s="303">
        <v>499</v>
      </c>
      <c r="F29" s="303">
        <v>461</v>
      </c>
      <c r="G29" s="341">
        <v>960</v>
      </c>
      <c r="H29" s="313" t="s">
        <v>64</v>
      </c>
      <c r="I29" s="308">
        <v>82</v>
      </c>
      <c r="J29" s="314" t="s">
        <v>65</v>
      </c>
      <c r="K29" s="303">
        <v>217</v>
      </c>
      <c r="L29" s="303">
        <v>258</v>
      </c>
      <c r="M29" s="303">
        <v>284</v>
      </c>
      <c r="N29" s="315">
        <v>542</v>
      </c>
    </row>
    <row r="30" spans="1:19" ht="19.5" customHeight="1" x14ac:dyDescent="0.15">
      <c r="A30" s="350" t="s">
        <v>135</v>
      </c>
      <c r="B30" s="351">
        <v>36</v>
      </c>
      <c r="C30" s="352" t="s">
        <v>136</v>
      </c>
      <c r="D30" s="303">
        <v>791</v>
      </c>
      <c r="E30" s="303">
        <v>881</v>
      </c>
      <c r="F30" s="303">
        <v>803</v>
      </c>
      <c r="G30" s="342">
        <v>1684</v>
      </c>
      <c r="H30" s="313" t="s">
        <v>67</v>
      </c>
      <c r="I30" s="308">
        <v>83</v>
      </c>
      <c r="J30" s="314" t="s">
        <v>68</v>
      </c>
      <c r="K30" s="303">
        <v>112</v>
      </c>
      <c r="L30" s="303">
        <v>122</v>
      </c>
      <c r="M30" s="303">
        <v>124</v>
      </c>
      <c r="N30" s="315">
        <v>246</v>
      </c>
    </row>
    <row r="31" spans="1:19" ht="19.5" customHeight="1" x14ac:dyDescent="0.15">
      <c r="A31" s="350"/>
      <c r="B31" s="351">
        <v>37</v>
      </c>
      <c r="C31" s="352" t="s">
        <v>137</v>
      </c>
      <c r="D31" s="303">
        <v>878</v>
      </c>
      <c r="E31" s="303">
        <v>1022</v>
      </c>
      <c r="F31" s="303">
        <v>988</v>
      </c>
      <c r="G31" s="342">
        <v>2010</v>
      </c>
      <c r="H31" s="323"/>
      <c r="I31" s="324">
        <v>84</v>
      </c>
      <c r="J31" s="325" t="s">
        <v>70</v>
      </c>
      <c r="K31" s="303">
        <v>202</v>
      </c>
      <c r="L31" s="303">
        <v>216</v>
      </c>
      <c r="M31" s="303">
        <v>192</v>
      </c>
      <c r="N31" s="326">
        <v>408</v>
      </c>
      <c r="S31" s="346"/>
    </row>
    <row r="32" spans="1:19" ht="19.5" customHeight="1" x14ac:dyDescent="0.15">
      <c r="A32" s="350" t="s">
        <v>138</v>
      </c>
      <c r="B32" s="351">
        <v>38</v>
      </c>
      <c r="C32" s="352" t="s">
        <v>139</v>
      </c>
      <c r="D32" s="303">
        <v>766</v>
      </c>
      <c r="E32" s="303">
        <v>838</v>
      </c>
      <c r="F32" s="303">
        <v>845</v>
      </c>
      <c r="G32" s="342">
        <v>1683</v>
      </c>
      <c r="H32" s="328" t="s">
        <v>6</v>
      </c>
      <c r="I32" s="329"/>
      <c r="J32" s="329"/>
      <c r="K32" s="331">
        <v>770</v>
      </c>
      <c r="L32" s="331">
        <v>886</v>
      </c>
      <c r="M32" s="331">
        <v>894</v>
      </c>
      <c r="N32" s="332">
        <v>1780</v>
      </c>
      <c r="Q32" s="157"/>
    </row>
    <row r="33" spans="1:21" ht="19.5" customHeight="1" x14ac:dyDescent="0.15">
      <c r="A33" s="353"/>
      <c r="B33" s="354">
        <v>39</v>
      </c>
      <c r="C33" s="355" t="s">
        <v>140</v>
      </c>
      <c r="D33" s="303">
        <v>618</v>
      </c>
      <c r="E33" s="303">
        <v>677</v>
      </c>
      <c r="F33" s="303">
        <v>621</v>
      </c>
      <c r="G33" s="342">
        <v>1298</v>
      </c>
      <c r="H33" s="505" t="s">
        <v>243</v>
      </c>
      <c r="I33" s="296">
        <v>90</v>
      </c>
      <c r="J33" s="302" t="s">
        <v>142</v>
      </c>
      <c r="K33" s="303">
        <v>245</v>
      </c>
      <c r="L33" s="303">
        <v>266</v>
      </c>
      <c r="M33" s="303">
        <v>276</v>
      </c>
      <c r="N33" s="356">
        <v>542</v>
      </c>
    </row>
    <row r="34" spans="1:21" ht="19.5" customHeight="1" x14ac:dyDescent="0.15">
      <c r="A34" s="339" t="s">
        <v>6</v>
      </c>
      <c r="B34" s="329"/>
      <c r="C34" s="329"/>
      <c r="D34" s="330">
        <v>3470</v>
      </c>
      <c r="E34" s="330">
        <v>3917</v>
      </c>
      <c r="F34" s="331">
        <v>3718</v>
      </c>
      <c r="G34" s="345">
        <v>7635</v>
      </c>
      <c r="H34" s="518"/>
      <c r="I34" s="308">
        <v>91</v>
      </c>
      <c r="J34" s="314" t="s">
        <v>143</v>
      </c>
      <c r="K34" s="303">
        <v>426</v>
      </c>
      <c r="L34" s="303">
        <v>434</v>
      </c>
      <c r="M34" s="303">
        <v>477</v>
      </c>
      <c r="N34" s="357">
        <v>911</v>
      </c>
    </row>
    <row r="35" spans="1:21" ht="19.5" customHeight="1" x14ac:dyDescent="0.15">
      <c r="A35" s="295"/>
      <c r="B35" s="296">
        <v>40</v>
      </c>
      <c r="C35" s="302" t="s">
        <v>57</v>
      </c>
      <c r="D35" s="303">
        <v>498</v>
      </c>
      <c r="E35" s="303">
        <v>571</v>
      </c>
      <c r="F35" s="303">
        <v>567</v>
      </c>
      <c r="G35" s="318">
        <v>1138</v>
      </c>
      <c r="H35" s="519"/>
      <c r="I35" s="324">
        <v>92</v>
      </c>
      <c r="J35" s="325" t="s">
        <v>145</v>
      </c>
      <c r="K35" s="303">
        <v>270</v>
      </c>
      <c r="L35" s="303">
        <v>266</v>
      </c>
      <c r="M35" s="303">
        <v>292</v>
      </c>
      <c r="N35" s="358">
        <v>558</v>
      </c>
    </row>
    <row r="36" spans="1:21" ht="19.5" customHeight="1" x14ac:dyDescent="0.15">
      <c r="A36" s="307" t="s">
        <v>59</v>
      </c>
      <c r="B36" s="308">
        <v>41</v>
      </c>
      <c r="C36" s="314" t="s">
        <v>60</v>
      </c>
      <c r="D36" s="303">
        <v>481</v>
      </c>
      <c r="E36" s="303">
        <v>639</v>
      </c>
      <c r="F36" s="303">
        <v>653</v>
      </c>
      <c r="G36" s="318">
        <v>1292</v>
      </c>
      <c r="H36" s="328" t="s">
        <v>6</v>
      </c>
      <c r="I36" s="330"/>
      <c r="J36" s="330"/>
      <c r="K36" s="330">
        <v>941</v>
      </c>
      <c r="L36" s="330">
        <v>966</v>
      </c>
      <c r="M36" s="330">
        <v>1045</v>
      </c>
      <c r="N36" s="332">
        <v>2011</v>
      </c>
    </row>
    <row r="37" spans="1:21" ht="19.5" customHeight="1" x14ac:dyDescent="0.15">
      <c r="A37" s="307"/>
      <c r="B37" s="308">
        <v>42</v>
      </c>
      <c r="C37" s="314" t="s">
        <v>63</v>
      </c>
      <c r="D37" s="303">
        <v>210</v>
      </c>
      <c r="E37" s="303">
        <v>247</v>
      </c>
      <c r="F37" s="303">
        <v>245</v>
      </c>
      <c r="G37" s="318">
        <v>492</v>
      </c>
      <c r="H37" s="359"/>
      <c r="I37" s="360"/>
      <c r="J37" s="360"/>
      <c r="K37" s="360"/>
      <c r="L37" s="360"/>
      <c r="M37" s="360"/>
      <c r="N37" s="361"/>
    </row>
    <row r="38" spans="1:21" ht="19.5" customHeight="1" x14ac:dyDescent="0.15">
      <c r="A38" s="307" t="s">
        <v>66</v>
      </c>
      <c r="B38" s="308">
        <v>43</v>
      </c>
      <c r="C38" s="314" t="s">
        <v>158</v>
      </c>
      <c r="D38" s="303">
        <v>36</v>
      </c>
      <c r="E38" s="303">
        <v>49</v>
      </c>
      <c r="F38" s="303">
        <v>47</v>
      </c>
      <c r="G38" s="318">
        <v>96</v>
      </c>
      <c r="H38" s="362"/>
      <c r="I38" s="294"/>
      <c r="J38" s="294"/>
      <c r="K38" s="294"/>
      <c r="L38" s="294"/>
      <c r="M38" s="294"/>
      <c r="N38" s="363"/>
    </row>
    <row r="39" spans="1:21" ht="19.5" customHeight="1" x14ac:dyDescent="0.15">
      <c r="A39" s="307"/>
      <c r="B39" s="308">
        <v>44</v>
      </c>
      <c r="C39" s="314" t="s">
        <v>69</v>
      </c>
      <c r="D39" s="303">
        <v>142</v>
      </c>
      <c r="E39" s="303">
        <v>97</v>
      </c>
      <c r="F39" s="303">
        <v>139</v>
      </c>
      <c r="G39" s="318">
        <v>236</v>
      </c>
      <c r="H39" s="362"/>
      <c r="I39" s="294"/>
      <c r="J39" s="294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1" ht="19.5" customHeight="1" x14ac:dyDescent="0.15">
      <c r="A40" s="335"/>
      <c r="B40" s="324">
        <v>45</v>
      </c>
      <c r="C40" s="325" t="s">
        <v>71</v>
      </c>
      <c r="D40" s="303">
        <v>151</v>
      </c>
      <c r="E40" s="303">
        <v>191</v>
      </c>
      <c r="F40" s="303">
        <v>208</v>
      </c>
      <c r="G40" s="364">
        <v>399</v>
      </c>
      <c r="H40" s="72" t="s">
        <v>210</v>
      </c>
      <c r="I40" s="73"/>
      <c r="J40" s="74"/>
      <c r="K40" s="365">
        <v>29100</v>
      </c>
      <c r="L40" s="365">
        <v>32732</v>
      </c>
      <c r="M40" s="365">
        <v>32518</v>
      </c>
      <c r="N40" s="366">
        <v>65250</v>
      </c>
      <c r="O40" s="240" t="s">
        <v>232</v>
      </c>
      <c r="P40" s="367">
        <v>28871</v>
      </c>
      <c r="Q40" s="367">
        <v>32877</v>
      </c>
      <c r="R40" s="367">
        <v>32777</v>
      </c>
      <c r="S40" s="368">
        <v>65654</v>
      </c>
      <c r="U40" s="306"/>
    </row>
    <row r="41" spans="1:21" ht="19.5" customHeight="1" x14ac:dyDescent="0.15">
      <c r="A41" s="339" t="s">
        <v>6</v>
      </c>
      <c r="B41" s="329"/>
      <c r="C41" s="329"/>
      <c r="D41" s="330">
        <v>1518</v>
      </c>
      <c r="E41" s="330">
        <v>1794</v>
      </c>
      <c r="F41" s="331">
        <v>1859</v>
      </c>
      <c r="G41" s="345">
        <v>3653</v>
      </c>
      <c r="H41" s="508" t="s">
        <v>74</v>
      </c>
      <c r="I41" s="509"/>
      <c r="J41" s="510"/>
      <c r="K41" s="369">
        <v>29125</v>
      </c>
      <c r="L41" s="369">
        <v>32775</v>
      </c>
      <c r="M41" s="369">
        <v>32542</v>
      </c>
      <c r="N41" s="366">
        <v>65317</v>
      </c>
      <c r="O41" s="240" t="s">
        <v>233</v>
      </c>
      <c r="P41" s="230">
        <v>229</v>
      </c>
      <c r="Q41" s="230">
        <v>-145</v>
      </c>
      <c r="R41" s="230">
        <v>-259</v>
      </c>
      <c r="S41" s="370">
        <v>-404</v>
      </c>
      <c r="U41" s="306"/>
    </row>
    <row r="42" spans="1:21" ht="19.5" customHeight="1" x14ac:dyDescent="0.15">
      <c r="A42" s="295"/>
      <c r="B42" s="296">
        <v>50</v>
      </c>
      <c r="C42" s="302" t="s">
        <v>73</v>
      </c>
      <c r="D42" s="303">
        <v>1901</v>
      </c>
      <c r="E42" s="303">
        <v>2005</v>
      </c>
      <c r="F42" s="303">
        <v>1941</v>
      </c>
      <c r="G42" s="300">
        <v>3946</v>
      </c>
      <c r="H42" s="520" t="s">
        <v>77</v>
      </c>
      <c r="I42" s="521"/>
      <c r="J42" s="522"/>
      <c r="K42" s="371">
        <v>-25</v>
      </c>
      <c r="L42" s="371">
        <v>-43</v>
      </c>
      <c r="M42" s="372">
        <v>-24</v>
      </c>
      <c r="N42" s="373">
        <v>-67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  <c r="U42" s="306"/>
    </row>
    <row r="43" spans="1:21" ht="19.5" customHeight="1" x14ac:dyDescent="0.15">
      <c r="A43" s="307" t="s">
        <v>75</v>
      </c>
      <c r="B43" s="308">
        <v>51</v>
      </c>
      <c r="C43" s="314" t="s">
        <v>76</v>
      </c>
      <c r="D43" s="303">
        <v>1058</v>
      </c>
      <c r="E43" s="303">
        <v>1280</v>
      </c>
      <c r="F43" s="303">
        <v>1286</v>
      </c>
      <c r="G43" s="318">
        <v>2566</v>
      </c>
      <c r="H43" s="209" t="s">
        <v>241</v>
      </c>
      <c r="I43" s="210"/>
      <c r="J43" s="210"/>
      <c r="K43" s="374">
        <v>1183</v>
      </c>
      <c r="L43" s="375">
        <v>726</v>
      </c>
      <c r="M43" s="376">
        <v>724</v>
      </c>
      <c r="N43" s="377">
        <v>1450</v>
      </c>
      <c r="O43" s="267" t="s">
        <v>232</v>
      </c>
      <c r="P43" s="374">
        <v>1170</v>
      </c>
      <c r="Q43" s="375">
        <v>738</v>
      </c>
      <c r="R43" s="376">
        <v>714</v>
      </c>
      <c r="S43" s="379">
        <v>1452</v>
      </c>
      <c r="T43" s="294"/>
      <c r="U43" s="306"/>
    </row>
    <row r="44" spans="1:21" ht="19.5" customHeight="1" x14ac:dyDescent="0.15">
      <c r="A44" s="307"/>
      <c r="B44" s="308">
        <v>52</v>
      </c>
      <c r="C44" s="314" t="s">
        <v>78</v>
      </c>
      <c r="D44" s="303">
        <v>697</v>
      </c>
      <c r="E44" s="303">
        <v>743</v>
      </c>
      <c r="F44" s="303">
        <v>717</v>
      </c>
      <c r="G44" s="318">
        <v>1460</v>
      </c>
      <c r="H44" s="523" t="s">
        <v>211</v>
      </c>
      <c r="I44" s="524"/>
      <c r="J44" s="525"/>
      <c r="K44" s="374">
        <v>1198</v>
      </c>
      <c r="L44" s="375">
        <v>736</v>
      </c>
      <c r="M44" s="376">
        <v>737</v>
      </c>
      <c r="N44" s="377">
        <v>1473</v>
      </c>
      <c r="O44" s="281" t="s">
        <v>233</v>
      </c>
      <c r="P44" s="380">
        <v>13</v>
      </c>
      <c r="Q44" s="380">
        <v>-12</v>
      </c>
      <c r="R44" s="380">
        <v>10</v>
      </c>
      <c r="S44" s="381">
        <v>-2</v>
      </c>
      <c r="U44" s="306"/>
    </row>
    <row r="45" spans="1:21" ht="19.5" customHeight="1" x14ac:dyDescent="0.15">
      <c r="A45" s="307" t="s">
        <v>66</v>
      </c>
      <c r="B45" s="324">
        <v>54</v>
      </c>
      <c r="C45" s="325" t="s">
        <v>80</v>
      </c>
      <c r="D45" s="303">
        <v>2834</v>
      </c>
      <c r="E45" s="303">
        <v>2954</v>
      </c>
      <c r="F45" s="303">
        <v>2680</v>
      </c>
      <c r="G45" s="364">
        <v>5634</v>
      </c>
      <c r="H45" s="495" t="s">
        <v>212</v>
      </c>
      <c r="I45" s="496"/>
      <c r="J45" s="497"/>
      <c r="K45" s="382">
        <v>-15</v>
      </c>
      <c r="L45" s="382">
        <v>-10</v>
      </c>
      <c r="M45" s="383">
        <v>-13</v>
      </c>
      <c r="N45" s="384">
        <v>-23</v>
      </c>
      <c r="U45" s="306"/>
    </row>
    <row r="46" spans="1:21" ht="19.5" customHeight="1" thickBot="1" x14ac:dyDescent="0.2">
      <c r="A46" s="385" t="s">
        <v>6</v>
      </c>
      <c r="B46" s="386"/>
      <c r="C46" s="386"/>
      <c r="D46" s="387">
        <v>6490</v>
      </c>
      <c r="E46" s="387">
        <v>6982</v>
      </c>
      <c r="F46" s="388">
        <v>6624</v>
      </c>
      <c r="G46" s="389">
        <v>13606</v>
      </c>
      <c r="H46" s="514" t="s">
        <v>213</v>
      </c>
      <c r="I46" s="515"/>
      <c r="J46" s="515"/>
      <c r="K46" s="515"/>
      <c r="L46" s="515"/>
      <c r="M46" s="515"/>
      <c r="N46" s="516"/>
      <c r="U46" s="306"/>
    </row>
    <row r="47" spans="1:21" ht="19.5" customHeight="1" x14ac:dyDescent="0.15">
      <c r="A47" s="390"/>
      <c r="B47" s="390"/>
      <c r="C47" s="390"/>
      <c r="D47" s="391"/>
      <c r="E47" s="391"/>
      <c r="F47" s="391"/>
      <c r="G47" s="39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</row>
    <row r="60" spans="1:17" x14ac:dyDescent="0.15">
      <c r="A60" s="294"/>
      <c r="Q60" s="392"/>
    </row>
    <row r="61" spans="1:17" x14ac:dyDescent="0.15">
      <c r="A61" s="294"/>
    </row>
    <row r="62" spans="1:17" x14ac:dyDescent="0.15">
      <c r="A62" s="294"/>
    </row>
    <row r="63" spans="1:17" x14ac:dyDescent="0.15">
      <c r="A63" s="294"/>
    </row>
    <row r="64" spans="1:17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" right="0.7" top="0.75" bottom="0.75" header="0.3" footer="0.3"/>
  <pageSetup paperSize="9" scale="71" fitToWidth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6135-B2E7-4644-9E1E-2843EB8C7925}">
  <sheetPr>
    <pageSetUpPr fitToPage="1"/>
  </sheetPr>
  <dimension ref="A1:U81"/>
  <sheetViews>
    <sheetView workbookViewId="0">
      <selection activeCell="C4" sqref="C4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17">
        <v>45597</v>
      </c>
      <c r="M2" s="526"/>
      <c r="N2" s="526"/>
    </row>
    <row r="3" spans="1:21" ht="21" customHeight="1" x14ac:dyDescent="0.15">
      <c r="A3" s="5" t="s">
        <v>1</v>
      </c>
      <c r="B3" s="6" t="s">
        <v>2</v>
      </c>
      <c r="C3" s="289" t="s">
        <v>81</v>
      </c>
      <c r="D3" s="290" t="s">
        <v>3</v>
      </c>
      <c r="E3" s="290" t="s">
        <v>4</v>
      </c>
      <c r="F3" s="291" t="s">
        <v>5</v>
      </c>
      <c r="G3" s="292" t="s">
        <v>6</v>
      </c>
      <c r="H3" s="8" t="s">
        <v>1</v>
      </c>
      <c r="I3" s="6" t="s">
        <v>2</v>
      </c>
      <c r="J3" s="290" t="s">
        <v>81</v>
      </c>
      <c r="K3" s="290" t="s">
        <v>3</v>
      </c>
      <c r="L3" s="290" t="s">
        <v>4</v>
      </c>
      <c r="M3" s="291" t="s">
        <v>5</v>
      </c>
      <c r="N3" s="293" t="s">
        <v>6</v>
      </c>
      <c r="O3" s="294"/>
    </row>
    <row r="4" spans="1:21" ht="19.5" customHeight="1" x14ac:dyDescent="0.15">
      <c r="A4" s="295" t="s">
        <v>7</v>
      </c>
      <c r="B4" s="296">
        <v>1</v>
      </c>
      <c r="C4" s="297" t="s">
        <v>183</v>
      </c>
      <c r="D4" s="303">
        <v>134</v>
      </c>
      <c r="E4" s="303">
        <v>115</v>
      </c>
      <c r="F4" s="303">
        <v>121</v>
      </c>
      <c r="G4" s="300">
        <v>236</v>
      </c>
      <c r="H4" s="301"/>
      <c r="I4" s="296">
        <v>55</v>
      </c>
      <c r="J4" s="302" t="s">
        <v>121</v>
      </c>
      <c r="K4" s="303">
        <v>571</v>
      </c>
      <c r="L4" s="303">
        <v>615</v>
      </c>
      <c r="M4" s="303">
        <v>587</v>
      </c>
      <c r="N4" s="305">
        <v>1202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07"/>
      <c r="B5" s="308">
        <v>2</v>
      </c>
      <c r="C5" s="309" t="s">
        <v>122</v>
      </c>
      <c r="D5" s="303">
        <v>326</v>
      </c>
      <c r="E5" s="303">
        <v>364</v>
      </c>
      <c r="F5" s="303">
        <v>392</v>
      </c>
      <c r="G5" s="312">
        <v>756</v>
      </c>
      <c r="H5" s="313" t="s">
        <v>10</v>
      </c>
      <c r="I5" s="308">
        <v>56</v>
      </c>
      <c r="J5" s="314" t="s">
        <v>123</v>
      </c>
      <c r="K5" s="303">
        <v>565</v>
      </c>
      <c r="L5" s="303">
        <v>590</v>
      </c>
      <c r="M5" s="303">
        <v>590</v>
      </c>
      <c r="N5" s="315">
        <v>1180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07" t="s">
        <v>12</v>
      </c>
      <c r="B6" s="308">
        <v>3</v>
      </c>
      <c r="C6" s="309" t="s">
        <v>124</v>
      </c>
      <c r="D6" s="303">
        <v>361</v>
      </c>
      <c r="E6" s="303">
        <v>412</v>
      </c>
      <c r="F6" s="303">
        <v>408</v>
      </c>
      <c r="G6" s="318">
        <v>820</v>
      </c>
      <c r="H6" s="313"/>
      <c r="I6" s="308">
        <v>57</v>
      </c>
      <c r="J6" s="314" t="s">
        <v>125</v>
      </c>
      <c r="K6" s="303">
        <v>1044</v>
      </c>
      <c r="L6" s="303">
        <v>1092</v>
      </c>
      <c r="M6" s="303">
        <v>1085</v>
      </c>
      <c r="N6" s="315">
        <v>2177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07"/>
      <c r="B7" s="308">
        <v>4</v>
      </c>
      <c r="C7" s="309" t="s">
        <v>126</v>
      </c>
      <c r="D7" s="303">
        <v>211</v>
      </c>
      <c r="E7" s="303">
        <v>225</v>
      </c>
      <c r="F7" s="303">
        <v>255</v>
      </c>
      <c r="G7" s="312">
        <v>480</v>
      </c>
      <c r="H7" s="313" t="s">
        <v>14</v>
      </c>
      <c r="I7" s="308">
        <v>58</v>
      </c>
      <c r="J7" s="314" t="s">
        <v>127</v>
      </c>
      <c r="K7" s="303">
        <v>927</v>
      </c>
      <c r="L7" s="303">
        <v>1056</v>
      </c>
      <c r="M7" s="303">
        <v>968</v>
      </c>
      <c r="N7" s="315">
        <v>2024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07"/>
      <c r="B8" s="308">
        <v>5</v>
      </c>
      <c r="C8" s="309" t="s">
        <v>128</v>
      </c>
      <c r="D8" s="303">
        <v>588</v>
      </c>
      <c r="E8" s="303">
        <v>674</v>
      </c>
      <c r="F8" s="303">
        <v>663</v>
      </c>
      <c r="G8" s="318">
        <v>1337</v>
      </c>
      <c r="H8" s="323"/>
      <c r="I8" s="324">
        <v>59</v>
      </c>
      <c r="J8" s="325" t="s">
        <v>129</v>
      </c>
      <c r="K8" s="303">
        <v>1209</v>
      </c>
      <c r="L8" s="303">
        <v>1359</v>
      </c>
      <c r="M8" s="303">
        <v>1397</v>
      </c>
      <c r="N8" s="326">
        <v>2756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07"/>
      <c r="B9" s="308">
        <v>6</v>
      </c>
      <c r="C9" s="327" t="s">
        <v>130</v>
      </c>
      <c r="D9" s="303">
        <v>397</v>
      </c>
      <c r="E9" s="303">
        <v>407</v>
      </c>
      <c r="F9" s="303">
        <v>458</v>
      </c>
      <c r="G9" s="312">
        <v>865</v>
      </c>
      <c r="H9" s="328" t="s">
        <v>6</v>
      </c>
      <c r="I9" s="329"/>
      <c r="J9" s="329"/>
      <c r="K9" s="330">
        <v>4316</v>
      </c>
      <c r="L9" s="330">
        <v>4712</v>
      </c>
      <c r="M9" s="331">
        <v>4627</v>
      </c>
      <c r="N9" s="332">
        <v>9339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07" t="s">
        <v>17</v>
      </c>
      <c r="B10" s="308">
        <v>7</v>
      </c>
      <c r="C10" s="327" t="s">
        <v>131</v>
      </c>
      <c r="D10" s="303">
        <v>268</v>
      </c>
      <c r="E10" s="303">
        <v>253</v>
      </c>
      <c r="F10" s="303">
        <v>260</v>
      </c>
      <c r="G10" s="318">
        <v>513</v>
      </c>
      <c r="H10" s="301"/>
      <c r="I10" s="296">
        <v>60</v>
      </c>
      <c r="J10" s="302" t="s">
        <v>18</v>
      </c>
      <c r="K10" s="303">
        <v>182</v>
      </c>
      <c r="L10" s="303">
        <v>258</v>
      </c>
      <c r="M10" s="303">
        <v>244</v>
      </c>
      <c r="N10" s="305">
        <v>502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07"/>
      <c r="B11" s="308">
        <v>8</v>
      </c>
      <c r="C11" s="327" t="s">
        <v>132</v>
      </c>
      <c r="D11" s="303">
        <v>209</v>
      </c>
      <c r="E11" s="303">
        <v>173</v>
      </c>
      <c r="F11" s="303">
        <v>200</v>
      </c>
      <c r="G11" s="318">
        <v>373</v>
      </c>
      <c r="H11" s="313" t="s">
        <v>19</v>
      </c>
      <c r="I11" s="308">
        <v>61</v>
      </c>
      <c r="J11" s="314" t="s">
        <v>20</v>
      </c>
      <c r="K11" s="303">
        <v>155</v>
      </c>
      <c r="L11" s="303">
        <v>188</v>
      </c>
      <c r="M11" s="303">
        <v>190</v>
      </c>
      <c r="N11" s="315">
        <v>378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07"/>
      <c r="B12" s="308">
        <v>9</v>
      </c>
      <c r="C12" s="314" t="s">
        <v>133</v>
      </c>
      <c r="D12" s="303">
        <v>1898</v>
      </c>
      <c r="E12" s="303">
        <v>2105</v>
      </c>
      <c r="F12" s="303">
        <v>2053</v>
      </c>
      <c r="G12" s="334">
        <v>4158</v>
      </c>
      <c r="H12" s="313"/>
      <c r="I12" s="308">
        <v>62</v>
      </c>
      <c r="J12" s="314" t="s">
        <v>22</v>
      </c>
      <c r="K12" s="303">
        <v>308</v>
      </c>
      <c r="L12" s="303">
        <v>402</v>
      </c>
      <c r="M12" s="303">
        <v>401</v>
      </c>
      <c r="N12" s="315">
        <v>803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35"/>
      <c r="B13" s="324">
        <v>13</v>
      </c>
      <c r="C13" s="336" t="s">
        <v>23</v>
      </c>
      <c r="D13" s="303">
        <v>221</v>
      </c>
      <c r="E13" s="303">
        <v>247</v>
      </c>
      <c r="F13" s="303">
        <v>266</v>
      </c>
      <c r="G13" s="334">
        <v>513</v>
      </c>
      <c r="H13" s="313"/>
      <c r="I13" s="308">
        <v>63</v>
      </c>
      <c r="J13" s="314" t="s">
        <v>24</v>
      </c>
      <c r="K13" s="303">
        <v>515</v>
      </c>
      <c r="L13" s="303">
        <v>658</v>
      </c>
      <c r="M13" s="303">
        <v>668</v>
      </c>
      <c r="N13" s="315">
        <v>1326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39" t="s">
        <v>6</v>
      </c>
      <c r="B14" s="329"/>
      <c r="C14" s="329"/>
      <c r="D14" s="330">
        <v>4613</v>
      </c>
      <c r="E14" s="330">
        <v>4975</v>
      </c>
      <c r="F14" s="330">
        <v>5076</v>
      </c>
      <c r="G14" s="340">
        <v>10051</v>
      </c>
      <c r="H14" s="313" t="s">
        <v>25</v>
      </c>
      <c r="I14" s="308">
        <v>64</v>
      </c>
      <c r="J14" s="314" t="s">
        <v>26</v>
      </c>
      <c r="K14" s="303">
        <v>217</v>
      </c>
      <c r="L14" s="303">
        <v>305</v>
      </c>
      <c r="M14" s="303">
        <v>304</v>
      </c>
      <c r="N14" s="315">
        <v>609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295"/>
      <c r="B15" s="296">
        <v>20</v>
      </c>
      <c r="C15" s="302" t="s">
        <v>27</v>
      </c>
      <c r="D15" s="303">
        <v>102</v>
      </c>
      <c r="E15" s="303">
        <v>121</v>
      </c>
      <c r="F15" s="303">
        <v>116</v>
      </c>
      <c r="G15" s="341">
        <v>237</v>
      </c>
      <c r="H15" s="313"/>
      <c r="I15" s="308">
        <v>65</v>
      </c>
      <c r="J15" s="314" t="s">
        <v>28</v>
      </c>
      <c r="K15" s="303">
        <v>270</v>
      </c>
      <c r="L15" s="303">
        <v>333</v>
      </c>
      <c r="M15" s="303">
        <v>364</v>
      </c>
      <c r="N15" s="315">
        <v>697</v>
      </c>
    </row>
    <row r="16" spans="1:21" ht="19.5" customHeight="1" x14ac:dyDescent="0.15">
      <c r="A16" s="307"/>
      <c r="B16" s="308">
        <v>21</v>
      </c>
      <c r="C16" s="314" t="s">
        <v>29</v>
      </c>
      <c r="D16" s="303">
        <v>159</v>
      </c>
      <c r="E16" s="303">
        <v>196</v>
      </c>
      <c r="F16" s="303">
        <v>203</v>
      </c>
      <c r="G16" s="342">
        <v>399</v>
      </c>
      <c r="H16" s="323"/>
      <c r="I16" s="324">
        <v>66</v>
      </c>
      <c r="J16" s="325" t="s">
        <v>30</v>
      </c>
      <c r="K16" s="303">
        <v>137</v>
      </c>
      <c r="L16" s="303">
        <v>142</v>
      </c>
      <c r="M16" s="303">
        <v>142</v>
      </c>
      <c r="N16" s="315">
        <v>284</v>
      </c>
    </row>
    <row r="17" spans="1:19" ht="19.5" customHeight="1" x14ac:dyDescent="0.15">
      <c r="A17" s="307" t="s">
        <v>31</v>
      </c>
      <c r="B17" s="308">
        <v>22</v>
      </c>
      <c r="C17" s="314" t="s">
        <v>32</v>
      </c>
      <c r="D17" s="303">
        <v>82</v>
      </c>
      <c r="E17" s="303">
        <v>112</v>
      </c>
      <c r="F17" s="303">
        <v>95</v>
      </c>
      <c r="G17" s="342">
        <v>207</v>
      </c>
      <c r="H17" s="328" t="s">
        <v>6</v>
      </c>
      <c r="I17" s="329"/>
      <c r="J17" s="329"/>
      <c r="K17" s="330">
        <v>1784</v>
      </c>
      <c r="L17" s="330">
        <v>2286</v>
      </c>
      <c r="M17" s="331">
        <v>2313</v>
      </c>
      <c r="N17" s="332">
        <v>4599</v>
      </c>
    </row>
    <row r="18" spans="1:19" ht="19.5" customHeight="1" x14ac:dyDescent="0.15">
      <c r="A18" s="307" t="s">
        <v>33</v>
      </c>
      <c r="B18" s="308">
        <v>23</v>
      </c>
      <c r="C18" s="314" t="s">
        <v>34</v>
      </c>
      <c r="D18" s="303">
        <v>213</v>
      </c>
      <c r="E18" s="303">
        <v>273</v>
      </c>
      <c r="F18" s="303">
        <v>297</v>
      </c>
      <c r="G18" s="342">
        <v>570</v>
      </c>
      <c r="H18" s="301"/>
      <c r="I18" s="296">
        <v>70</v>
      </c>
      <c r="J18" s="302" t="s">
        <v>35</v>
      </c>
      <c r="K18" s="303">
        <v>833</v>
      </c>
      <c r="L18" s="303">
        <v>890</v>
      </c>
      <c r="M18" s="303">
        <v>894</v>
      </c>
      <c r="N18" s="305">
        <v>1784</v>
      </c>
    </row>
    <row r="19" spans="1:19" ht="19.5" customHeight="1" x14ac:dyDescent="0.15">
      <c r="A19" s="307" t="s">
        <v>31</v>
      </c>
      <c r="B19" s="308">
        <v>24</v>
      </c>
      <c r="C19" s="314" t="s">
        <v>36</v>
      </c>
      <c r="D19" s="303">
        <v>84</v>
      </c>
      <c r="E19" s="303">
        <v>110</v>
      </c>
      <c r="F19" s="303">
        <v>118</v>
      </c>
      <c r="G19" s="342">
        <v>228</v>
      </c>
      <c r="H19" s="313"/>
      <c r="I19" s="308">
        <v>72</v>
      </c>
      <c r="J19" s="314" t="s">
        <v>40</v>
      </c>
      <c r="K19" s="303">
        <v>312</v>
      </c>
      <c r="L19" s="303">
        <v>440</v>
      </c>
      <c r="M19" s="303">
        <v>393</v>
      </c>
      <c r="N19" s="343">
        <v>833</v>
      </c>
      <c r="P19" s="504"/>
      <c r="Q19" s="504"/>
      <c r="R19" s="504"/>
    </row>
    <row r="20" spans="1:19" ht="19.5" customHeight="1" x14ac:dyDescent="0.15">
      <c r="A20" s="307" t="s">
        <v>38</v>
      </c>
      <c r="B20" s="308">
        <v>25</v>
      </c>
      <c r="C20" s="314" t="s">
        <v>39</v>
      </c>
      <c r="D20" s="303">
        <v>210</v>
      </c>
      <c r="E20" s="303">
        <v>264</v>
      </c>
      <c r="F20" s="303">
        <v>276</v>
      </c>
      <c r="G20" s="342">
        <v>540</v>
      </c>
      <c r="H20" s="313" t="s">
        <v>42</v>
      </c>
      <c r="I20" s="308">
        <v>73</v>
      </c>
      <c r="J20" s="314" t="s">
        <v>43</v>
      </c>
      <c r="K20" s="303">
        <v>233</v>
      </c>
      <c r="L20" s="303">
        <v>259</v>
      </c>
      <c r="M20" s="303">
        <v>284</v>
      </c>
      <c r="N20" s="315">
        <v>543</v>
      </c>
      <c r="O20" s="288" t="s">
        <v>146</v>
      </c>
    </row>
    <row r="21" spans="1:19" ht="19.5" customHeight="1" x14ac:dyDescent="0.15">
      <c r="A21" s="307" t="s">
        <v>31</v>
      </c>
      <c r="B21" s="308">
        <v>26</v>
      </c>
      <c r="C21" s="314" t="s">
        <v>41</v>
      </c>
      <c r="D21" s="303">
        <v>375</v>
      </c>
      <c r="E21" s="303">
        <v>451</v>
      </c>
      <c r="F21" s="303">
        <v>476</v>
      </c>
      <c r="G21" s="342">
        <v>927</v>
      </c>
      <c r="H21" s="313" t="s">
        <v>146</v>
      </c>
      <c r="I21" s="308">
        <v>74</v>
      </c>
      <c r="J21" s="314" t="s">
        <v>46</v>
      </c>
      <c r="K21" s="303">
        <v>265</v>
      </c>
      <c r="L21" s="303">
        <v>341</v>
      </c>
      <c r="M21" s="303">
        <v>374</v>
      </c>
      <c r="N21" s="315">
        <v>715</v>
      </c>
    </row>
    <row r="22" spans="1:19" ht="19.5" customHeight="1" x14ac:dyDescent="0.15">
      <c r="A22" s="307" t="s">
        <v>44</v>
      </c>
      <c r="B22" s="308">
        <v>27</v>
      </c>
      <c r="C22" s="314" t="s">
        <v>45</v>
      </c>
      <c r="D22" s="303">
        <v>165</v>
      </c>
      <c r="E22" s="303">
        <v>199</v>
      </c>
      <c r="F22" s="303">
        <v>219</v>
      </c>
      <c r="G22" s="342">
        <v>418</v>
      </c>
      <c r="H22" s="313"/>
      <c r="I22" s="308">
        <v>75</v>
      </c>
      <c r="J22" s="314" t="s">
        <v>48</v>
      </c>
      <c r="K22" s="303">
        <v>343</v>
      </c>
      <c r="L22" s="303">
        <v>410</v>
      </c>
      <c r="M22" s="303">
        <v>423</v>
      </c>
      <c r="N22" s="315">
        <v>833</v>
      </c>
    </row>
    <row r="23" spans="1:19" ht="19.5" customHeight="1" x14ac:dyDescent="0.15">
      <c r="A23" s="307"/>
      <c r="B23" s="308">
        <v>28</v>
      </c>
      <c r="C23" s="314" t="s">
        <v>47</v>
      </c>
      <c r="D23" s="303">
        <v>215</v>
      </c>
      <c r="E23" s="303">
        <v>244</v>
      </c>
      <c r="F23" s="303">
        <v>243</v>
      </c>
      <c r="G23" s="342">
        <v>487</v>
      </c>
      <c r="H23" s="313" t="s">
        <v>50</v>
      </c>
      <c r="I23" s="308">
        <v>76</v>
      </c>
      <c r="J23" s="314" t="s">
        <v>51</v>
      </c>
      <c r="K23" s="303">
        <v>160</v>
      </c>
      <c r="L23" s="303">
        <v>183</v>
      </c>
      <c r="M23" s="303">
        <v>184</v>
      </c>
      <c r="N23" s="315">
        <v>367</v>
      </c>
    </row>
    <row r="24" spans="1:19" ht="19.5" customHeight="1" x14ac:dyDescent="0.15">
      <c r="A24" s="307"/>
      <c r="B24" s="308">
        <v>29</v>
      </c>
      <c r="C24" s="314" t="s">
        <v>49</v>
      </c>
      <c r="D24" s="303">
        <v>920</v>
      </c>
      <c r="E24" s="303">
        <v>1148</v>
      </c>
      <c r="F24" s="303">
        <v>1152</v>
      </c>
      <c r="G24" s="342">
        <v>2300</v>
      </c>
      <c r="H24" s="313" t="s">
        <v>146</v>
      </c>
      <c r="I24" s="308">
        <v>77</v>
      </c>
      <c r="J24" s="314" t="s">
        <v>53</v>
      </c>
      <c r="K24" s="303">
        <v>47</v>
      </c>
      <c r="L24" s="303">
        <v>62</v>
      </c>
      <c r="M24" s="303">
        <v>58</v>
      </c>
      <c r="N24" s="315">
        <v>120</v>
      </c>
    </row>
    <row r="25" spans="1:19" ht="19.5" customHeight="1" x14ac:dyDescent="0.15">
      <c r="A25" s="307"/>
      <c r="B25" s="308">
        <v>30</v>
      </c>
      <c r="C25" s="314" t="s">
        <v>52</v>
      </c>
      <c r="D25" s="303">
        <v>57</v>
      </c>
      <c r="E25" s="303">
        <v>31</v>
      </c>
      <c r="F25" s="303">
        <v>49</v>
      </c>
      <c r="G25" s="342">
        <v>80</v>
      </c>
      <c r="H25" s="313"/>
      <c r="I25" s="308">
        <v>78</v>
      </c>
      <c r="J25" s="314" t="s">
        <v>55</v>
      </c>
      <c r="K25" s="303">
        <v>64</v>
      </c>
      <c r="L25" s="303">
        <v>44</v>
      </c>
      <c r="M25" s="303">
        <v>55</v>
      </c>
      <c r="N25" s="315">
        <v>99</v>
      </c>
    </row>
    <row r="26" spans="1:19" ht="19.5" customHeight="1" x14ac:dyDescent="0.15">
      <c r="A26" s="307"/>
      <c r="B26" s="308">
        <v>31</v>
      </c>
      <c r="C26" s="314" t="s">
        <v>54</v>
      </c>
      <c r="D26" s="303">
        <v>140</v>
      </c>
      <c r="E26" s="303">
        <v>153</v>
      </c>
      <c r="F26" s="303">
        <v>158</v>
      </c>
      <c r="G26" s="342">
        <v>311</v>
      </c>
      <c r="H26" s="328" t="s">
        <v>6</v>
      </c>
      <c r="I26" s="329"/>
      <c r="J26" s="329"/>
      <c r="K26" s="330">
        <v>2257</v>
      </c>
      <c r="L26" s="330">
        <v>2629</v>
      </c>
      <c r="M26" s="331">
        <v>2665</v>
      </c>
      <c r="N26" s="332">
        <v>5294</v>
      </c>
    </row>
    <row r="27" spans="1:19" ht="19.5" customHeight="1" x14ac:dyDescent="0.15">
      <c r="A27" s="335"/>
      <c r="B27" s="324">
        <v>32</v>
      </c>
      <c r="C27" s="325" t="s">
        <v>83</v>
      </c>
      <c r="D27" s="303">
        <v>235</v>
      </c>
      <c r="E27" s="303">
        <v>311</v>
      </c>
      <c r="F27" s="303">
        <v>311</v>
      </c>
      <c r="G27" s="344">
        <v>622</v>
      </c>
      <c r="H27" s="301"/>
      <c r="I27" s="296">
        <v>80</v>
      </c>
      <c r="J27" s="302" t="s">
        <v>58</v>
      </c>
      <c r="K27" s="303">
        <v>152</v>
      </c>
      <c r="L27" s="303">
        <v>180</v>
      </c>
      <c r="M27" s="303">
        <v>195</v>
      </c>
      <c r="N27" s="315">
        <v>375</v>
      </c>
    </row>
    <row r="28" spans="1:19" ht="19.5" customHeight="1" x14ac:dyDescent="0.15">
      <c r="A28" s="339" t="s">
        <v>6</v>
      </c>
      <c r="B28" s="329"/>
      <c r="C28" s="329"/>
      <c r="D28" s="330">
        <v>2957</v>
      </c>
      <c r="E28" s="330">
        <v>3613</v>
      </c>
      <c r="F28" s="331">
        <v>3713</v>
      </c>
      <c r="G28" s="345">
        <v>7326</v>
      </c>
      <c r="H28" s="313" t="s">
        <v>61</v>
      </c>
      <c r="I28" s="308">
        <v>81</v>
      </c>
      <c r="J28" s="314" t="s">
        <v>62</v>
      </c>
      <c r="K28" s="303">
        <v>87</v>
      </c>
      <c r="L28" s="303">
        <v>108</v>
      </c>
      <c r="M28" s="303">
        <v>100</v>
      </c>
      <c r="N28" s="315">
        <v>208</v>
      </c>
      <c r="S28" s="346"/>
    </row>
    <row r="29" spans="1:19" ht="19.5" customHeight="1" x14ac:dyDescent="0.15">
      <c r="A29" s="347"/>
      <c r="B29" s="348">
        <v>35</v>
      </c>
      <c r="C29" s="349" t="s">
        <v>134</v>
      </c>
      <c r="D29" s="303">
        <v>418</v>
      </c>
      <c r="E29" s="303">
        <v>498</v>
      </c>
      <c r="F29" s="303">
        <v>459</v>
      </c>
      <c r="G29" s="341">
        <v>957</v>
      </c>
      <c r="H29" s="313" t="s">
        <v>64</v>
      </c>
      <c r="I29" s="308">
        <v>82</v>
      </c>
      <c r="J29" s="314" t="s">
        <v>65</v>
      </c>
      <c r="K29" s="303">
        <v>219</v>
      </c>
      <c r="L29" s="303">
        <v>260</v>
      </c>
      <c r="M29" s="303">
        <v>286</v>
      </c>
      <c r="N29" s="315">
        <v>546</v>
      </c>
    </row>
    <row r="30" spans="1:19" ht="19.5" customHeight="1" x14ac:dyDescent="0.15">
      <c r="A30" s="350" t="s">
        <v>135</v>
      </c>
      <c r="B30" s="351">
        <v>36</v>
      </c>
      <c r="C30" s="352" t="s">
        <v>136</v>
      </c>
      <c r="D30" s="303">
        <v>789</v>
      </c>
      <c r="E30" s="303">
        <v>880</v>
      </c>
      <c r="F30" s="303">
        <v>796</v>
      </c>
      <c r="G30" s="342">
        <v>1676</v>
      </c>
      <c r="H30" s="313" t="s">
        <v>67</v>
      </c>
      <c r="I30" s="308">
        <v>83</v>
      </c>
      <c r="J30" s="314" t="s">
        <v>68</v>
      </c>
      <c r="K30" s="303">
        <v>112</v>
      </c>
      <c r="L30" s="303">
        <v>122</v>
      </c>
      <c r="M30" s="303">
        <v>125</v>
      </c>
      <c r="N30" s="315">
        <v>247</v>
      </c>
    </row>
    <row r="31" spans="1:19" ht="19.5" customHeight="1" x14ac:dyDescent="0.15">
      <c r="A31" s="350"/>
      <c r="B31" s="351">
        <v>37</v>
      </c>
      <c r="C31" s="352" t="s">
        <v>137</v>
      </c>
      <c r="D31" s="303">
        <v>876</v>
      </c>
      <c r="E31" s="303">
        <v>1021</v>
      </c>
      <c r="F31" s="303">
        <v>986</v>
      </c>
      <c r="G31" s="342">
        <v>2007</v>
      </c>
      <c r="H31" s="323"/>
      <c r="I31" s="324">
        <v>84</v>
      </c>
      <c r="J31" s="325" t="s">
        <v>70</v>
      </c>
      <c r="K31" s="303">
        <v>202</v>
      </c>
      <c r="L31" s="303">
        <v>216</v>
      </c>
      <c r="M31" s="303">
        <v>193</v>
      </c>
      <c r="N31" s="326">
        <v>409</v>
      </c>
      <c r="S31" s="346"/>
    </row>
    <row r="32" spans="1:19" ht="19.5" customHeight="1" x14ac:dyDescent="0.15">
      <c r="A32" s="350" t="s">
        <v>138</v>
      </c>
      <c r="B32" s="351">
        <v>38</v>
      </c>
      <c r="C32" s="352" t="s">
        <v>139</v>
      </c>
      <c r="D32" s="303">
        <v>765</v>
      </c>
      <c r="E32" s="303">
        <v>836</v>
      </c>
      <c r="F32" s="303">
        <v>848</v>
      </c>
      <c r="G32" s="342">
        <v>1684</v>
      </c>
      <c r="H32" s="328" t="s">
        <v>6</v>
      </c>
      <c r="I32" s="329"/>
      <c r="J32" s="329"/>
      <c r="K32" s="331">
        <v>772</v>
      </c>
      <c r="L32" s="331">
        <v>886</v>
      </c>
      <c r="M32" s="331">
        <v>899</v>
      </c>
      <c r="N32" s="332">
        <v>1785</v>
      </c>
      <c r="Q32" s="157"/>
    </row>
    <row r="33" spans="1:21" ht="19.5" customHeight="1" x14ac:dyDescent="0.15">
      <c r="A33" s="353"/>
      <c r="B33" s="354">
        <v>39</v>
      </c>
      <c r="C33" s="355" t="s">
        <v>140</v>
      </c>
      <c r="D33" s="303">
        <v>624</v>
      </c>
      <c r="E33" s="303">
        <v>682</v>
      </c>
      <c r="F33" s="303">
        <v>626</v>
      </c>
      <c r="G33" s="342">
        <v>1308</v>
      </c>
      <c r="H33" s="505" t="s">
        <v>243</v>
      </c>
      <c r="I33" s="296">
        <v>90</v>
      </c>
      <c r="J33" s="302" t="s">
        <v>142</v>
      </c>
      <c r="K33" s="303">
        <v>244</v>
      </c>
      <c r="L33" s="303">
        <v>264</v>
      </c>
      <c r="M33" s="303">
        <v>275</v>
      </c>
      <c r="N33" s="356">
        <v>539</v>
      </c>
    </row>
    <row r="34" spans="1:21" ht="19.5" customHeight="1" x14ac:dyDescent="0.15">
      <c r="A34" s="339" t="s">
        <v>6</v>
      </c>
      <c r="B34" s="329"/>
      <c r="C34" s="329"/>
      <c r="D34" s="330">
        <v>3472</v>
      </c>
      <c r="E34" s="330">
        <v>3917</v>
      </c>
      <c r="F34" s="331">
        <v>3715</v>
      </c>
      <c r="G34" s="345">
        <v>7632</v>
      </c>
      <c r="H34" s="518"/>
      <c r="I34" s="308">
        <v>91</v>
      </c>
      <c r="J34" s="314" t="s">
        <v>143</v>
      </c>
      <c r="K34" s="303">
        <v>426</v>
      </c>
      <c r="L34" s="303">
        <v>437</v>
      </c>
      <c r="M34" s="303">
        <v>479</v>
      </c>
      <c r="N34" s="357">
        <v>916</v>
      </c>
    </row>
    <row r="35" spans="1:21" ht="19.5" customHeight="1" x14ac:dyDescent="0.15">
      <c r="A35" s="295"/>
      <c r="B35" s="296">
        <v>40</v>
      </c>
      <c r="C35" s="302" t="s">
        <v>57</v>
      </c>
      <c r="D35" s="303">
        <v>496</v>
      </c>
      <c r="E35" s="303">
        <v>568</v>
      </c>
      <c r="F35" s="303">
        <v>565</v>
      </c>
      <c r="G35" s="318">
        <v>1133</v>
      </c>
      <c r="H35" s="519"/>
      <c r="I35" s="324">
        <v>92</v>
      </c>
      <c r="J35" s="325" t="s">
        <v>145</v>
      </c>
      <c r="K35" s="303">
        <v>270</v>
      </c>
      <c r="L35" s="303">
        <v>265</v>
      </c>
      <c r="M35" s="303">
        <v>295</v>
      </c>
      <c r="N35" s="358">
        <v>560</v>
      </c>
    </row>
    <row r="36" spans="1:21" ht="19.5" customHeight="1" x14ac:dyDescent="0.15">
      <c r="A36" s="307" t="s">
        <v>59</v>
      </c>
      <c r="B36" s="308">
        <v>41</v>
      </c>
      <c r="C36" s="314" t="s">
        <v>60</v>
      </c>
      <c r="D36" s="303">
        <v>481</v>
      </c>
      <c r="E36" s="303">
        <v>636</v>
      </c>
      <c r="F36" s="303">
        <v>652</v>
      </c>
      <c r="G36" s="318">
        <v>1288</v>
      </c>
      <c r="H36" s="328" t="s">
        <v>6</v>
      </c>
      <c r="I36" s="330"/>
      <c r="J36" s="330"/>
      <c r="K36" s="330">
        <v>940</v>
      </c>
      <c r="L36" s="330">
        <v>966</v>
      </c>
      <c r="M36" s="330">
        <v>1049</v>
      </c>
      <c r="N36" s="332">
        <v>2015</v>
      </c>
    </row>
    <row r="37" spans="1:21" ht="19.5" customHeight="1" x14ac:dyDescent="0.15">
      <c r="A37" s="307"/>
      <c r="B37" s="308">
        <v>42</v>
      </c>
      <c r="C37" s="314" t="s">
        <v>63</v>
      </c>
      <c r="D37" s="303">
        <v>211</v>
      </c>
      <c r="E37" s="303">
        <v>249</v>
      </c>
      <c r="F37" s="303">
        <v>245</v>
      </c>
      <c r="G37" s="318">
        <v>494</v>
      </c>
      <c r="H37" s="359"/>
      <c r="I37" s="360"/>
      <c r="J37" s="360"/>
      <c r="K37" s="360"/>
      <c r="L37" s="360"/>
      <c r="M37" s="360"/>
      <c r="N37" s="361"/>
    </row>
    <row r="38" spans="1:21" ht="19.5" customHeight="1" x14ac:dyDescent="0.15">
      <c r="A38" s="307" t="s">
        <v>66</v>
      </c>
      <c r="B38" s="308">
        <v>43</v>
      </c>
      <c r="C38" s="314" t="s">
        <v>158</v>
      </c>
      <c r="D38" s="303">
        <v>36</v>
      </c>
      <c r="E38" s="303">
        <v>49</v>
      </c>
      <c r="F38" s="303">
        <v>47</v>
      </c>
      <c r="G38" s="318">
        <v>96</v>
      </c>
      <c r="H38" s="362"/>
      <c r="I38" s="294"/>
      <c r="J38" s="294"/>
      <c r="K38" s="294"/>
      <c r="L38" s="294"/>
      <c r="M38" s="294"/>
      <c r="N38" s="363"/>
    </row>
    <row r="39" spans="1:21" ht="19.5" customHeight="1" x14ac:dyDescent="0.15">
      <c r="A39" s="307"/>
      <c r="B39" s="308">
        <v>44</v>
      </c>
      <c r="C39" s="314" t="s">
        <v>69</v>
      </c>
      <c r="D39" s="303">
        <v>145</v>
      </c>
      <c r="E39" s="303">
        <v>98</v>
      </c>
      <c r="F39" s="303">
        <v>142</v>
      </c>
      <c r="G39" s="318">
        <v>240</v>
      </c>
      <c r="H39" s="362"/>
      <c r="I39" s="294"/>
      <c r="J39" s="294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1" ht="19.5" customHeight="1" x14ac:dyDescent="0.15">
      <c r="A40" s="335"/>
      <c r="B40" s="324">
        <v>45</v>
      </c>
      <c r="C40" s="325" t="s">
        <v>71</v>
      </c>
      <c r="D40" s="303">
        <v>152</v>
      </c>
      <c r="E40" s="303">
        <v>195</v>
      </c>
      <c r="F40" s="303">
        <v>211</v>
      </c>
      <c r="G40" s="364">
        <v>406</v>
      </c>
      <c r="H40" s="72" t="s">
        <v>210</v>
      </c>
      <c r="I40" s="73"/>
      <c r="J40" s="74"/>
      <c r="K40" s="365">
        <v>29125</v>
      </c>
      <c r="L40" s="365">
        <v>32775</v>
      </c>
      <c r="M40" s="365">
        <v>32542</v>
      </c>
      <c r="N40" s="366">
        <v>65317</v>
      </c>
      <c r="O40" s="240" t="s">
        <v>232</v>
      </c>
      <c r="P40" s="367">
        <v>28881</v>
      </c>
      <c r="Q40" s="367">
        <v>32888</v>
      </c>
      <c r="R40" s="367">
        <v>32808</v>
      </c>
      <c r="S40" s="368">
        <v>65696</v>
      </c>
      <c r="U40" s="306"/>
    </row>
    <row r="41" spans="1:21" ht="19.5" customHeight="1" x14ac:dyDescent="0.15">
      <c r="A41" s="339" t="s">
        <v>6</v>
      </c>
      <c r="B41" s="329"/>
      <c r="C41" s="329"/>
      <c r="D41" s="330">
        <v>1521</v>
      </c>
      <c r="E41" s="330">
        <v>1795</v>
      </c>
      <c r="F41" s="331">
        <v>1862</v>
      </c>
      <c r="G41" s="345">
        <v>3657</v>
      </c>
      <c r="H41" s="508" t="s">
        <v>74</v>
      </c>
      <c r="I41" s="509"/>
      <c r="J41" s="510"/>
      <c r="K41" s="369">
        <v>29138</v>
      </c>
      <c r="L41" s="369">
        <v>32781</v>
      </c>
      <c r="M41" s="369">
        <v>32565</v>
      </c>
      <c r="N41" s="366">
        <v>65346</v>
      </c>
      <c r="O41" s="240" t="s">
        <v>233</v>
      </c>
      <c r="P41" s="230">
        <v>244</v>
      </c>
      <c r="Q41" s="230">
        <v>-113</v>
      </c>
      <c r="R41" s="230">
        <v>-266</v>
      </c>
      <c r="S41" s="370">
        <v>-379</v>
      </c>
      <c r="U41" s="306"/>
    </row>
    <row r="42" spans="1:21" ht="19.5" customHeight="1" x14ac:dyDescent="0.15">
      <c r="A42" s="295"/>
      <c r="B42" s="296">
        <v>50</v>
      </c>
      <c r="C42" s="302" t="s">
        <v>73</v>
      </c>
      <c r="D42" s="303">
        <v>1907</v>
      </c>
      <c r="E42" s="303">
        <v>2015</v>
      </c>
      <c r="F42" s="303">
        <v>1949</v>
      </c>
      <c r="G42" s="300">
        <v>3964</v>
      </c>
      <c r="H42" s="520" t="s">
        <v>77</v>
      </c>
      <c r="I42" s="521"/>
      <c r="J42" s="522"/>
      <c r="K42" s="371">
        <v>-13</v>
      </c>
      <c r="L42" s="371">
        <v>-6</v>
      </c>
      <c r="M42" s="372">
        <v>-23</v>
      </c>
      <c r="N42" s="373">
        <v>-29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  <c r="U42" s="306"/>
    </row>
    <row r="43" spans="1:21" ht="19.5" customHeight="1" x14ac:dyDescent="0.15">
      <c r="A43" s="307" t="s">
        <v>75</v>
      </c>
      <c r="B43" s="308">
        <v>51</v>
      </c>
      <c r="C43" s="314" t="s">
        <v>76</v>
      </c>
      <c r="D43" s="303">
        <v>1056</v>
      </c>
      <c r="E43" s="303">
        <v>1277</v>
      </c>
      <c r="F43" s="303">
        <v>1287</v>
      </c>
      <c r="G43" s="318">
        <v>2564</v>
      </c>
      <c r="H43" s="209" t="s">
        <v>241</v>
      </c>
      <c r="I43" s="210"/>
      <c r="J43" s="210"/>
      <c r="K43" s="374">
        <v>1198</v>
      </c>
      <c r="L43" s="375">
        <v>736</v>
      </c>
      <c r="M43" s="376">
        <v>737</v>
      </c>
      <c r="N43" s="377">
        <v>1473</v>
      </c>
      <c r="O43" s="267" t="s">
        <v>232</v>
      </c>
      <c r="P43" s="374">
        <v>1188</v>
      </c>
      <c r="Q43" s="375">
        <v>736</v>
      </c>
      <c r="R43" s="376">
        <v>731</v>
      </c>
      <c r="S43" s="379">
        <v>1467</v>
      </c>
      <c r="T43" s="294"/>
      <c r="U43" s="306"/>
    </row>
    <row r="44" spans="1:21" ht="19.5" customHeight="1" x14ac:dyDescent="0.15">
      <c r="A44" s="307"/>
      <c r="B44" s="308">
        <v>52</v>
      </c>
      <c r="C44" s="314" t="s">
        <v>78</v>
      </c>
      <c r="D44" s="303">
        <v>701</v>
      </c>
      <c r="E44" s="303">
        <v>744</v>
      </c>
      <c r="F44" s="303">
        <v>721</v>
      </c>
      <c r="G44" s="318">
        <v>1465</v>
      </c>
      <c r="H44" s="523" t="s">
        <v>211</v>
      </c>
      <c r="I44" s="524"/>
      <c r="J44" s="525"/>
      <c r="K44" s="374">
        <v>1211</v>
      </c>
      <c r="L44" s="375">
        <v>744</v>
      </c>
      <c r="M44" s="376">
        <v>746</v>
      </c>
      <c r="N44" s="377">
        <v>1490</v>
      </c>
      <c r="O44" s="281" t="s">
        <v>233</v>
      </c>
      <c r="P44" s="380">
        <v>10</v>
      </c>
      <c r="Q44" s="380">
        <v>0</v>
      </c>
      <c r="R44" s="380">
        <v>6</v>
      </c>
      <c r="S44" s="381">
        <v>6</v>
      </c>
      <c r="U44" s="306"/>
    </row>
    <row r="45" spans="1:21" ht="19.5" customHeight="1" x14ac:dyDescent="0.15">
      <c r="A45" s="307" t="s">
        <v>66</v>
      </c>
      <c r="B45" s="324">
        <v>54</v>
      </c>
      <c r="C45" s="325" t="s">
        <v>80</v>
      </c>
      <c r="D45" s="303">
        <v>2829</v>
      </c>
      <c r="E45" s="303">
        <v>2960</v>
      </c>
      <c r="F45" s="303">
        <v>2666</v>
      </c>
      <c r="G45" s="364">
        <v>5626</v>
      </c>
      <c r="H45" s="495" t="s">
        <v>212</v>
      </c>
      <c r="I45" s="496"/>
      <c r="J45" s="497"/>
      <c r="K45" s="382">
        <v>-13</v>
      </c>
      <c r="L45" s="382">
        <v>-8</v>
      </c>
      <c r="M45" s="383">
        <v>-9</v>
      </c>
      <c r="N45" s="384">
        <v>-17</v>
      </c>
      <c r="U45" s="306"/>
    </row>
    <row r="46" spans="1:21" ht="19.5" customHeight="1" thickBot="1" x14ac:dyDescent="0.2">
      <c r="A46" s="385" t="s">
        <v>6</v>
      </c>
      <c r="B46" s="386"/>
      <c r="C46" s="386"/>
      <c r="D46" s="387">
        <v>6493</v>
      </c>
      <c r="E46" s="387">
        <v>6996</v>
      </c>
      <c r="F46" s="388">
        <v>6623</v>
      </c>
      <c r="G46" s="389">
        <v>13619</v>
      </c>
      <c r="H46" s="514" t="s">
        <v>213</v>
      </c>
      <c r="I46" s="515"/>
      <c r="J46" s="515"/>
      <c r="K46" s="515"/>
      <c r="L46" s="515"/>
      <c r="M46" s="515"/>
      <c r="N46" s="516"/>
      <c r="U46" s="306"/>
    </row>
    <row r="47" spans="1:21" ht="19.5" customHeight="1" x14ac:dyDescent="0.15">
      <c r="A47" s="390"/>
      <c r="B47" s="390"/>
      <c r="C47" s="390"/>
      <c r="D47" s="391"/>
      <c r="E47" s="391"/>
      <c r="F47" s="391"/>
      <c r="G47" s="39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</row>
    <row r="60" spans="1:17" x14ac:dyDescent="0.15">
      <c r="A60" s="294"/>
      <c r="Q60" s="392"/>
    </row>
    <row r="61" spans="1:17" x14ac:dyDescent="0.15">
      <c r="A61" s="294"/>
    </row>
    <row r="62" spans="1:17" x14ac:dyDescent="0.15">
      <c r="A62" s="294"/>
    </row>
    <row r="63" spans="1:17" x14ac:dyDescent="0.15">
      <c r="A63" s="294"/>
    </row>
    <row r="64" spans="1:17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" right="0.7" top="0.75" bottom="0.75" header="0.3" footer="0.3"/>
  <pageSetup paperSize="9" scale="71" fitToWidth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B156E-F41B-4CD6-9215-28D5518E20B3}">
  <sheetPr>
    <pageSetUpPr fitToPage="1"/>
  </sheetPr>
  <dimension ref="A1:U81"/>
  <sheetViews>
    <sheetView topLeftCell="A21" workbookViewId="0">
      <selection activeCell="P44" sqref="P44:S44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17">
        <v>45566</v>
      </c>
      <c r="M2" s="526"/>
      <c r="N2" s="526"/>
    </row>
    <row r="3" spans="1:21" ht="21" customHeight="1" x14ac:dyDescent="0.15">
      <c r="A3" s="5" t="s">
        <v>1</v>
      </c>
      <c r="B3" s="6" t="s">
        <v>2</v>
      </c>
      <c r="C3" s="289" t="s">
        <v>81</v>
      </c>
      <c r="D3" s="290" t="s">
        <v>3</v>
      </c>
      <c r="E3" s="290" t="s">
        <v>4</v>
      </c>
      <c r="F3" s="291" t="s">
        <v>5</v>
      </c>
      <c r="G3" s="292" t="s">
        <v>6</v>
      </c>
      <c r="H3" s="8" t="s">
        <v>1</v>
      </c>
      <c r="I3" s="6" t="s">
        <v>2</v>
      </c>
      <c r="J3" s="290" t="s">
        <v>81</v>
      </c>
      <c r="K3" s="290" t="s">
        <v>3</v>
      </c>
      <c r="L3" s="290" t="s">
        <v>4</v>
      </c>
      <c r="M3" s="291" t="s">
        <v>5</v>
      </c>
      <c r="N3" s="293" t="s">
        <v>6</v>
      </c>
      <c r="O3" s="294"/>
    </row>
    <row r="4" spans="1:21" ht="19.5" customHeight="1" x14ac:dyDescent="0.15">
      <c r="A4" s="295" t="s">
        <v>7</v>
      </c>
      <c r="B4" s="296">
        <v>1</v>
      </c>
      <c r="C4" s="297" t="s">
        <v>183</v>
      </c>
      <c r="D4" s="303">
        <v>134</v>
      </c>
      <c r="E4" s="303">
        <v>114</v>
      </c>
      <c r="F4" s="303">
        <v>121</v>
      </c>
      <c r="G4" s="300">
        <f>E4+F4</f>
        <v>235</v>
      </c>
      <c r="H4" s="301"/>
      <c r="I4" s="296">
        <v>55</v>
      </c>
      <c r="J4" s="302" t="s">
        <v>121</v>
      </c>
      <c r="K4" s="303">
        <v>570</v>
      </c>
      <c r="L4" s="303">
        <v>621</v>
      </c>
      <c r="M4" s="303">
        <v>589</v>
      </c>
      <c r="N4" s="305">
        <f>L4+M4</f>
        <v>1210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07"/>
      <c r="B5" s="308">
        <v>2</v>
      </c>
      <c r="C5" s="309" t="s">
        <v>122</v>
      </c>
      <c r="D5" s="303">
        <v>328</v>
      </c>
      <c r="E5" s="303">
        <v>365</v>
      </c>
      <c r="F5" s="303">
        <v>395</v>
      </c>
      <c r="G5" s="312">
        <f t="shared" ref="G5:G27" si="0">E5+F5</f>
        <v>760</v>
      </c>
      <c r="H5" s="313" t="s">
        <v>10</v>
      </c>
      <c r="I5" s="308">
        <v>56</v>
      </c>
      <c r="J5" s="314" t="s">
        <v>123</v>
      </c>
      <c r="K5" s="303">
        <v>563</v>
      </c>
      <c r="L5" s="303">
        <v>591</v>
      </c>
      <c r="M5" s="303">
        <v>590</v>
      </c>
      <c r="N5" s="315">
        <f>L5+M5</f>
        <v>1181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07" t="s">
        <v>12</v>
      </c>
      <c r="B6" s="308">
        <v>3</v>
      </c>
      <c r="C6" s="309" t="s">
        <v>124</v>
      </c>
      <c r="D6" s="303">
        <v>363</v>
      </c>
      <c r="E6" s="303">
        <v>414</v>
      </c>
      <c r="F6" s="303">
        <v>408</v>
      </c>
      <c r="G6" s="318">
        <f t="shared" si="0"/>
        <v>822</v>
      </c>
      <c r="H6" s="313"/>
      <c r="I6" s="308">
        <v>57</v>
      </c>
      <c r="J6" s="314" t="s">
        <v>125</v>
      </c>
      <c r="K6" s="303">
        <v>1050</v>
      </c>
      <c r="L6" s="303">
        <v>1097</v>
      </c>
      <c r="M6" s="303">
        <v>1088</v>
      </c>
      <c r="N6" s="315">
        <f>L6+M6</f>
        <v>2185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07"/>
      <c r="B7" s="308">
        <v>4</v>
      </c>
      <c r="C7" s="309" t="s">
        <v>126</v>
      </c>
      <c r="D7" s="303">
        <v>212</v>
      </c>
      <c r="E7" s="303">
        <v>228</v>
      </c>
      <c r="F7" s="303">
        <v>257</v>
      </c>
      <c r="G7" s="312">
        <f t="shared" si="0"/>
        <v>485</v>
      </c>
      <c r="H7" s="313" t="s">
        <v>14</v>
      </c>
      <c r="I7" s="308">
        <v>58</v>
      </c>
      <c r="J7" s="314" t="s">
        <v>127</v>
      </c>
      <c r="K7" s="303">
        <v>939</v>
      </c>
      <c r="L7" s="303">
        <v>1062</v>
      </c>
      <c r="M7" s="303">
        <v>968</v>
      </c>
      <c r="N7" s="315">
        <f>L7+M7</f>
        <v>2030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07"/>
      <c r="B8" s="308">
        <v>5</v>
      </c>
      <c r="C8" s="309" t="s">
        <v>128</v>
      </c>
      <c r="D8" s="303">
        <v>593</v>
      </c>
      <c r="E8" s="303">
        <v>680</v>
      </c>
      <c r="F8" s="303">
        <v>669</v>
      </c>
      <c r="G8" s="318">
        <f t="shared" si="0"/>
        <v>1349</v>
      </c>
      <c r="H8" s="323"/>
      <c r="I8" s="324">
        <v>59</v>
      </c>
      <c r="J8" s="325" t="s">
        <v>129</v>
      </c>
      <c r="K8" s="303">
        <v>1211</v>
      </c>
      <c r="L8" s="303">
        <v>1357</v>
      </c>
      <c r="M8" s="303">
        <v>1406</v>
      </c>
      <c r="N8" s="326">
        <f>L8+M8</f>
        <v>2763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07"/>
      <c r="B9" s="308">
        <v>6</v>
      </c>
      <c r="C9" s="327" t="s">
        <v>130</v>
      </c>
      <c r="D9" s="303">
        <v>390</v>
      </c>
      <c r="E9" s="303">
        <v>404</v>
      </c>
      <c r="F9" s="303">
        <v>454</v>
      </c>
      <c r="G9" s="312">
        <f t="shared" si="0"/>
        <v>858</v>
      </c>
      <c r="H9" s="328" t="s">
        <v>6</v>
      </c>
      <c r="I9" s="329"/>
      <c r="J9" s="329"/>
      <c r="K9" s="330">
        <f>SUM(K4:K8)</f>
        <v>4333</v>
      </c>
      <c r="L9" s="330">
        <f>SUM(L4:L8)</f>
        <v>4728</v>
      </c>
      <c r="M9" s="331">
        <f>SUM(M4:M8)</f>
        <v>4641</v>
      </c>
      <c r="N9" s="332">
        <f>SUM(N4:N8)</f>
        <v>9369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07" t="s">
        <v>17</v>
      </c>
      <c r="B10" s="308">
        <v>7</v>
      </c>
      <c r="C10" s="327" t="s">
        <v>131</v>
      </c>
      <c r="D10" s="303">
        <v>274</v>
      </c>
      <c r="E10" s="303">
        <v>256</v>
      </c>
      <c r="F10" s="303">
        <v>263</v>
      </c>
      <c r="G10" s="318">
        <f t="shared" si="0"/>
        <v>519</v>
      </c>
      <c r="H10" s="301"/>
      <c r="I10" s="296">
        <v>60</v>
      </c>
      <c r="J10" s="302" t="s">
        <v>18</v>
      </c>
      <c r="K10" s="303">
        <v>182</v>
      </c>
      <c r="L10" s="303">
        <v>258</v>
      </c>
      <c r="M10" s="303">
        <v>245</v>
      </c>
      <c r="N10" s="305">
        <f t="shared" ref="N10:N16" si="1">L10+M10</f>
        <v>503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07"/>
      <c r="B11" s="308">
        <v>8</v>
      </c>
      <c r="C11" s="327" t="s">
        <v>132</v>
      </c>
      <c r="D11" s="303">
        <v>204</v>
      </c>
      <c r="E11" s="303">
        <v>170</v>
      </c>
      <c r="F11" s="303">
        <v>196</v>
      </c>
      <c r="G11" s="318">
        <f t="shared" si="0"/>
        <v>366</v>
      </c>
      <c r="H11" s="313" t="s">
        <v>19</v>
      </c>
      <c r="I11" s="308">
        <v>61</v>
      </c>
      <c r="J11" s="314" t="s">
        <v>20</v>
      </c>
      <c r="K11" s="303">
        <v>155</v>
      </c>
      <c r="L11" s="303">
        <v>187</v>
      </c>
      <c r="M11" s="303">
        <v>191</v>
      </c>
      <c r="N11" s="315">
        <f t="shared" si="1"/>
        <v>378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07"/>
      <c r="B12" s="308">
        <v>9</v>
      </c>
      <c r="C12" s="314" t="s">
        <v>133</v>
      </c>
      <c r="D12" s="303">
        <v>1884</v>
      </c>
      <c r="E12" s="303">
        <v>2085</v>
      </c>
      <c r="F12" s="303">
        <v>2040</v>
      </c>
      <c r="G12" s="334">
        <f t="shared" si="0"/>
        <v>4125</v>
      </c>
      <c r="H12" s="313"/>
      <c r="I12" s="308">
        <v>62</v>
      </c>
      <c r="J12" s="314" t="s">
        <v>22</v>
      </c>
      <c r="K12" s="303">
        <v>309</v>
      </c>
      <c r="L12" s="303">
        <v>401</v>
      </c>
      <c r="M12" s="303">
        <v>404</v>
      </c>
      <c r="N12" s="315">
        <f t="shared" si="1"/>
        <v>805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35"/>
      <c r="B13" s="324">
        <v>13</v>
      </c>
      <c r="C13" s="336" t="s">
        <v>23</v>
      </c>
      <c r="D13" s="303">
        <v>221</v>
      </c>
      <c r="E13" s="303">
        <v>249</v>
      </c>
      <c r="F13" s="303">
        <v>266</v>
      </c>
      <c r="G13" s="334">
        <f t="shared" si="0"/>
        <v>515</v>
      </c>
      <c r="H13" s="313"/>
      <c r="I13" s="308">
        <v>63</v>
      </c>
      <c r="J13" s="314" t="s">
        <v>24</v>
      </c>
      <c r="K13" s="303">
        <v>514</v>
      </c>
      <c r="L13" s="303">
        <v>658</v>
      </c>
      <c r="M13" s="303">
        <v>668</v>
      </c>
      <c r="N13" s="315">
        <f t="shared" si="1"/>
        <v>1326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39" t="s">
        <v>6</v>
      </c>
      <c r="B14" s="329"/>
      <c r="C14" s="329"/>
      <c r="D14" s="330">
        <f>SUM(D4:D13)</f>
        <v>4603</v>
      </c>
      <c r="E14" s="330">
        <f>SUM(E4:E13)</f>
        <v>4965</v>
      </c>
      <c r="F14" s="330">
        <f>SUM(F4:F13)</f>
        <v>5069</v>
      </c>
      <c r="G14" s="340">
        <f>E14+F14</f>
        <v>10034</v>
      </c>
      <c r="H14" s="313" t="s">
        <v>25</v>
      </c>
      <c r="I14" s="308">
        <v>64</v>
      </c>
      <c r="J14" s="314" t="s">
        <v>26</v>
      </c>
      <c r="K14" s="303">
        <v>221</v>
      </c>
      <c r="L14" s="303">
        <v>308</v>
      </c>
      <c r="M14" s="303">
        <v>308</v>
      </c>
      <c r="N14" s="315">
        <f t="shared" si="1"/>
        <v>616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295"/>
      <c r="B15" s="296">
        <v>20</v>
      </c>
      <c r="C15" s="302" t="s">
        <v>27</v>
      </c>
      <c r="D15" s="303">
        <v>102</v>
      </c>
      <c r="E15" s="303">
        <v>121</v>
      </c>
      <c r="F15" s="303">
        <v>117</v>
      </c>
      <c r="G15" s="341">
        <f t="shared" si="0"/>
        <v>238</v>
      </c>
      <c r="H15" s="313"/>
      <c r="I15" s="308">
        <v>65</v>
      </c>
      <c r="J15" s="314" t="s">
        <v>28</v>
      </c>
      <c r="K15" s="303">
        <v>270</v>
      </c>
      <c r="L15" s="303">
        <v>332</v>
      </c>
      <c r="M15" s="303">
        <v>366</v>
      </c>
      <c r="N15" s="315">
        <f t="shared" si="1"/>
        <v>698</v>
      </c>
    </row>
    <row r="16" spans="1:21" ht="19.5" customHeight="1" x14ac:dyDescent="0.15">
      <c r="A16" s="307"/>
      <c r="B16" s="308">
        <v>21</v>
      </c>
      <c r="C16" s="314" t="s">
        <v>29</v>
      </c>
      <c r="D16" s="303">
        <v>159</v>
      </c>
      <c r="E16" s="303">
        <v>196</v>
      </c>
      <c r="F16" s="303">
        <v>203</v>
      </c>
      <c r="G16" s="342">
        <f t="shared" si="0"/>
        <v>399</v>
      </c>
      <c r="H16" s="323"/>
      <c r="I16" s="324">
        <v>66</v>
      </c>
      <c r="J16" s="325" t="s">
        <v>30</v>
      </c>
      <c r="K16" s="303">
        <v>137</v>
      </c>
      <c r="L16" s="303">
        <v>142</v>
      </c>
      <c r="M16" s="303">
        <v>142</v>
      </c>
      <c r="N16" s="315">
        <f t="shared" si="1"/>
        <v>284</v>
      </c>
    </row>
    <row r="17" spans="1:19" ht="19.5" customHeight="1" x14ac:dyDescent="0.15">
      <c r="A17" s="307" t="s">
        <v>31</v>
      </c>
      <c r="B17" s="308">
        <v>22</v>
      </c>
      <c r="C17" s="314" t="s">
        <v>32</v>
      </c>
      <c r="D17" s="303">
        <v>82</v>
      </c>
      <c r="E17" s="303">
        <v>112</v>
      </c>
      <c r="F17" s="303">
        <v>95</v>
      </c>
      <c r="G17" s="342">
        <f t="shared" si="0"/>
        <v>207</v>
      </c>
      <c r="H17" s="328" t="s">
        <v>6</v>
      </c>
      <c r="I17" s="329"/>
      <c r="J17" s="329"/>
      <c r="K17" s="330">
        <f>SUM(K10:K16)</f>
        <v>1788</v>
      </c>
      <c r="L17" s="330">
        <f>SUM(L10:L16)</f>
        <v>2286</v>
      </c>
      <c r="M17" s="331">
        <f>SUM(M10:M16)</f>
        <v>2324</v>
      </c>
      <c r="N17" s="332">
        <f>SUM(N10:N16)</f>
        <v>4610</v>
      </c>
    </row>
    <row r="18" spans="1:19" ht="19.5" customHeight="1" x14ac:dyDescent="0.15">
      <c r="A18" s="307" t="s">
        <v>33</v>
      </c>
      <c r="B18" s="308">
        <v>23</v>
      </c>
      <c r="C18" s="314" t="s">
        <v>34</v>
      </c>
      <c r="D18" s="303">
        <v>213</v>
      </c>
      <c r="E18" s="303">
        <v>271</v>
      </c>
      <c r="F18" s="303">
        <v>296</v>
      </c>
      <c r="G18" s="342">
        <f t="shared" si="0"/>
        <v>567</v>
      </c>
      <c r="H18" s="301"/>
      <c r="I18" s="296">
        <v>70</v>
      </c>
      <c r="J18" s="302" t="s">
        <v>35</v>
      </c>
      <c r="K18" s="303">
        <v>832</v>
      </c>
      <c r="L18" s="303">
        <v>891</v>
      </c>
      <c r="M18" s="303">
        <v>889</v>
      </c>
      <c r="N18" s="305">
        <f t="shared" ref="N18:N25" si="2">L18+M18</f>
        <v>1780</v>
      </c>
    </row>
    <row r="19" spans="1:19" ht="19.5" customHeight="1" x14ac:dyDescent="0.15">
      <c r="A19" s="307" t="s">
        <v>31</v>
      </c>
      <c r="B19" s="308">
        <v>24</v>
      </c>
      <c r="C19" s="314" t="s">
        <v>36</v>
      </c>
      <c r="D19" s="303">
        <v>84</v>
      </c>
      <c r="E19" s="303">
        <v>111</v>
      </c>
      <c r="F19" s="303">
        <v>118</v>
      </c>
      <c r="G19" s="342">
        <f t="shared" si="0"/>
        <v>229</v>
      </c>
      <c r="H19" s="313"/>
      <c r="I19" s="308">
        <v>72</v>
      </c>
      <c r="J19" s="314" t="s">
        <v>40</v>
      </c>
      <c r="K19" s="303">
        <v>311</v>
      </c>
      <c r="L19" s="303">
        <v>439</v>
      </c>
      <c r="M19" s="303">
        <v>394</v>
      </c>
      <c r="N19" s="343">
        <f t="shared" si="2"/>
        <v>833</v>
      </c>
      <c r="P19" s="504"/>
      <c r="Q19" s="504"/>
      <c r="R19" s="504"/>
    </row>
    <row r="20" spans="1:19" ht="19.5" customHeight="1" x14ac:dyDescent="0.15">
      <c r="A20" s="307" t="s">
        <v>38</v>
      </c>
      <c r="B20" s="308">
        <v>25</v>
      </c>
      <c r="C20" s="314" t="s">
        <v>39</v>
      </c>
      <c r="D20" s="303">
        <v>210</v>
      </c>
      <c r="E20" s="303">
        <v>264</v>
      </c>
      <c r="F20" s="303">
        <v>276</v>
      </c>
      <c r="G20" s="342">
        <f t="shared" si="0"/>
        <v>540</v>
      </c>
      <c r="H20" s="313" t="s">
        <v>42</v>
      </c>
      <c r="I20" s="308">
        <v>73</v>
      </c>
      <c r="J20" s="314" t="s">
        <v>43</v>
      </c>
      <c r="K20" s="303">
        <v>233</v>
      </c>
      <c r="L20" s="303">
        <v>259</v>
      </c>
      <c r="M20" s="303">
        <v>284</v>
      </c>
      <c r="N20" s="315">
        <f t="shared" si="2"/>
        <v>543</v>
      </c>
      <c r="O20" s="288" t="s">
        <v>146</v>
      </c>
    </row>
    <row r="21" spans="1:19" ht="19.5" customHeight="1" x14ac:dyDescent="0.15">
      <c r="A21" s="307" t="s">
        <v>31</v>
      </c>
      <c r="B21" s="308">
        <v>26</v>
      </c>
      <c r="C21" s="314" t="s">
        <v>41</v>
      </c>
      <c r="D21" s="303">
        <v>373</v>
      </c>
      <c r="E21" s="303">
        <v>447</v>
      </c>
      <c r="F21" s="303">
        <v>475</v>
      </c>
      <c r="G21" s="342">
        <f t="shared" si="0"/>
        <v>922</v>
      </c>
      <c r="H21" s="313" t="s">
        <v>146</v>
      </c>
      <c r="I21" s="308">
        <v>74</v>
      </c>
      <c r="J21" s="314" t="s">
        <v>46</v>
      </c>
      <c r="K21" s="303">
        <v>265</v>
      </c>
      <c r="L21" s="303">
        <v>343</v>
      </c>
      <c r="M21" s="303">
        <v>375</v>
      </c>
      <c r="N21" s="315">
        <f t="shared" si="2"/>
        <v>718</v>
      </c>
    </row>
    <row r="22" spans="1:19" ht="19.5" customHeight="1" x14ac:dyDescent="0.15">
      <c r="A22" s="307" t="s">
        <v>44</v>
      </c>
      <c r="B22" s="308">
        <v>27</v>
      </c>
      <c r="C22" s="314" t="s">
        <v>45</v>
      </c>
      <c r="D22" s="303">
        <v>166</v>
      </c>
      <c r="E22" s="303">
        <v>201</v>
      </c>
      <c r="F22" s="303">
        <v>222</v>
      </c>
      <c r="G22" s="342">
        <f t="shared" si="0"/>
        <v>423</v>
      </c>
      <c r="H22" s="313"/>
      <c r="I22" s="308">
        <v>75</v>
      </c>
      <c r="J22" s="314" t="s">
        <v>48</v>
      </c>
      <c r="K22" s="303">
        <v>346</v>
      </c>
      <c r="L22" s="303">
        <v>415</v>
      </c>
      <c r="M22" s="303">
        <v>427</v>
      </c>
      <c r="N22" s="315">
        <f t="shared" si="2"/>
        <v>842</v>
      </c>
    </row>
    <row r="23" spans="1:19" ht="19.5" customHeight="1" x14ac:dyDescent="0.15">
      <c r="A23" s="307"/>
      <c r="B23" s="308">
        <v>28</v>
      </c>
      <c r="C23" s="314" t="s">
        <v>47</v>
      </c>
      <c r="D23" s="303">
        <v>214</v>
      </c>
      <c r="E23" s="303">
        <v>243</v>
      </c>
      <c r="F23" s="303">
        <v>245</v>
      </c>
      <c r="G23" s="342">
        <f t="shared" si="0"/>
        <v>488</v>
      </c>
      <c r="H23" s="313" t="s">
        <v>50</v>
      </c>
      <c r="I23" s="308">
        <v>76</v>
      </c>
      <c r="J23" s="314" t="s">
        <v>51</v>
      </c>
      <c r="K23" s="303">
        <v>160</v>
      </c>
      <c r="L23" s="303">
        <v>184</v>
      </c>
      <c r="M23" s="303">
        <v>184</v>
      </c>
      <c r="N23" s="315">
        <f t="shared" si="2"/>
        <v>368</v>
      </c>
    </row>
    <row r="24" spans="1:19" ht="19.5" customHeight="1" x14ac:dyDescent="0.15">
      <c r="A24" s="307"/>
      <c r="B24" s="308">
        <v>29</v>
      </c>
      <c r="C24" s="314" t="s">
        <v>49</v>
      </c>
      <c r="D24" s="303">
        <v>913</v>
      </c>
      <c r="E24" s="303">
        <v>1136</v>
      </c>
      <c r="F24" s="303">
        <v>1147</v>
      </c>
      <c r="G24" s="342">
        <f t="shared" si="0"/>
        <v>2283</v>
      </c>
      <c r="H24" s="313" t="s">
        <v>146</v>
      </c>
      <c r="I24" s="308">
        <v>77</v>
      </c>
      <c r="J24" s="314" t="s">
        <v>53</v>
      </c>
      <c r="K24" s="303">
        <v>47</v>
      </c>
      <c r="L24" s="303">
        <v>62</v>
      </c>
      <c r="M24" s="303">
        <v>58</v>
      </c>
      <c r="N24" s="315">
        <f t="shared" si="2"/>
        <v>120</v>
      </c>
    </row>
    <row r="25" spans="1:19" ht="19.5" customHeight="1" x14ac:dyDescent="0.15">
      <c r="A25" s="307"/>
      <c r="B25" s="308">
        <v>30</v>
      </c>
      <c r="C25" s="314" t="s">
        <v>52</v>
      </c>
      <c r="D25" s="303">
        <v>58</v>
      </c>
      <c r="E25" s="303">
        <v>32</v>
      </c>
      <c r="F25" s="303">
        <v>51</v>
      </c>
      <c r="G25" s="342">
        <f t="shared" si="0"/>
        <v>83</v>
      </c>
      <c r="H25" s="313"/>
      <c r="I25" s="308">
        <v>78</v>
      </c>
      <c r="J25" s="314" t="s">
        <v>55</v>
      </c>
      <c r="K25" s="303">
        <v>61</v>
      </c>
      <c r="L25" s="303">
        <v>42</v>
      </c>
      <c r="M25" s="303">
        <v>55</v>
      </c>
      <c r="N25" s="315">
        <f t="shared" si="2"/>
        <v>97</v>
      </c>
    </row>
    <row r="26" spans="1:19" ht="19.5" customHeight="1" x14ac:dyDescent="0.15">
      <c r="A26" s="307"/>
      <c r="B26" s="308">
        <v>31</v>
      </c>
      <c r="C26" s="314" t="s">
        <v>54</v>
      </c>
      <c r="D26" s="303">
        <v>141</v>
      </c>
      <c r="E26" s="303">
        <v>153</v>
      </c>
      <c r="F26" s="303">
        <v>159</v>
      </c>
      <c r="G26" s="342">
        <f t="shared" si="0"/>
        <v>312</v>
      </c>
      <c r="H26" s="328" t="s">
        <v>6</v>
      </c>
      <c r="I26" s="329"/>
      <c r="J26" s="329"/>
      <c r="K26" s="330">
        <f>SUM(K18:K25)</f>
        <v>2255</v>
      </c>
      <c r="L26" s="330">
        <f>SUM(L18:L25)</f>
        <v>2635</v>
      </c>
      <c r="M26" s="331">
        <f>SUM(M18:M25)</f>
        <v>2666</v>
      </c>
      <c r="N26" s="332">
        <f>SUM(N18:N25)</f>
        <v>5301</v>
      </c>
    </row>
    <row r="27" spans="1:19" ht="19.5" customHeight="1" x14ac:dyDescent="0.15">
      <c r="A27" s="335"/>
      <c r="B27" s="324">
        <v>32</v>
      </c>
      <c r="C27" s="325" t="s">
        <v>83</v>
      </c>
      <c r="D27" s="303">
        <v>236</v>
      </c>
      <c r="E27" s="303">
        <v>312</v>
      </c>
      <c r="F27" s="303">
        <v>312</v>
      </c>
      <c r="G27" s="344">
        <f t="shared" si="0"/>
        <v>624</v>
      </c>
      <c r="H27" s="301"/>
      <c r="I27" s="296">
        <v>80</v>
      </c>
      <c r="J27" s="302" t="s">
        <v>58</v>
      </c>
      <c r="K27" s="303">
        <v>151</v>
      </c>
      <c r="L27" s="303">
        <v>179</v>
      </c>
      <c r="M27" s="303">
        <v>195</v>
      </c>
      <c r="N27" s="315">
        <f>L27+M27</f>
        <v>374</v>
      </c>
    </row>
    <row r="28" spans="1:19" ht="19.5" customHeight="1" x14ac:dyDescent="0.15">
      <c r="A28" s="339" t="s">
        <v>6</v>
      </c>
      <c r="B28" s="329"/>
      <c r="C28" s="329"/>
      <c r="D28" s="330">
        <f>SUM(D15:D27)</f>
        <v>2951</v>
      </c>
      <c r="E28" s="330">
        <f>SUM(E15:E27)</f>
        <v>3599</v>
      </c>
      <c r="F28" s="331">
        <f>SUM(F15:F27)</f>
        <v>3716</v>
      </c>
      <c r="G28" s="345">
        <f>SUM(G15:G27)</f>
        <v>7315</v>
      </c>
      <c r="H28" s="313" t="s">
        <v>61</v>
      </c>
      <c r="I28" s="308">
        <v>81</v>
      </c>
      <c r="J28" s="314" t="s">
        <v>62</v>
      </c>
      <c r="K28" s="303">
        <v>88</v>
      </c>
      <c r="L28" s="303">
        <v>108</v>
      </c>
      <c r="M28" s="303">
        <v>101</v>
      </c>
      <c r="N28" s="315">
        <f>L28+M28</f>
        <v>209</v>
      </c>
      <c r="S28" s="346"/>
    </row>
    <row r="29" spans="1:19" ht="19.5" customHeight="1" x14ac:dyDescent="0.15">
      <c r="A29" s="347"/>
      <c r="B29" s="348">
        <v>35</v>
      </c>
      <c r="C29" s="349" t="s">
        <v>134</v>
      </c>
      <c r="D29" s="303">
        <v>421</v>
      </c>
      <c r="E29" s="303">
        <v>502</v>
      </c>
      <c r="F29" s="303">
        <v>465</v>
      </c>
      <c r="G29" s="341">
        <f>E29+F29</f>
        <v>967</v>
      </c>
      <c r="H29" s="313" t="s">
        <v>64</v>
      </c>
      <c r="I29" s="308">
        <v>82</v>
      </c>
      <c r="J29" s="314" t="s">
        <v>65</v>
      </c>
      <c r="K29" s="303">
        <v>218</v>
      </c>
      <c r="L29" s="303">
        <v>262</v>
      </c>
      <c r="M29" s="303">
        <v>286</v>
      </c>
      <c r="N29" s="315">
        <f>L29+M29</f>
        <v>548</v>
      </c>
    </row>
    <row r="30" spans="1:19" ht="19.5" customHeight="1" x14ac:dyDescent="0.15">
      <c r="A30" s="350" t="s">
        <v>135</v>
      </c>
      <c r="B30" s="351">
        <v>36</v>
      </c>
      <c r="C30" s="352" t="s">
        <v>136</v>
      </c>
      <c r="D30" s="303">
        <v>785</v>
      </c>
      <c r="E30" s="303">
        <v>876</v>
      </c>
      <c r="F30" s="303">
        <v>791</v>
      </c>
      <c r="G30" s="342">
        <f>E30+F30</f>
        <v>1667</v>
      </c>
      <c r="H30" s="313" t="s">
        <v>67</v>
      </c>
      <c r="I30" s="308">
        <v>83</v>
      </c>
      <c r="J30" s="314" t="s">
        <v>68</v>
      </c>
      <c r="K30" s="303">
        <v>112</v>
      </c>
      <c r="L30" s="303">
        <v>122</v>
      </c>
      <c r="M30" s="303">
        <v>125</v>
      </c>
      <c r="N30" s="315">
        <f>L30+M30</f>
        <v>247</v>
      </c>
    </row>
    <row r="31" spans="1:19" ht="19.5" customHeight="1" x14ac:dyDescent="0.15">
      <c r="A31" s="350"/>
      <c r="B31" s="351">
        <v>37</v>
      </c>
      <c r="C31" s="352" t="s">
        <v>137</v>
      </c>
      <c r="D31" s="303">
        <v>878</v>
      </c>
      <c r="E31" s="303">
        <v>1026</v>
      </c>
      <c r="F31" s="303">
        <v>980</v>
      </c>
      <c r="G31" s="342">
        <f>E31+F31</f>
        <v>2006</v>
      </c>
      <c r="H31" s="323"/>
      <c r="I31" s="324">
        <v>84</v>
      </c>
      <c r="J31" s="325" t="s">
        <v>70</v>
      </c>
      <c r="K31" s="303">
        <v>202</v>
      </c>
      <c r="L31" s="303">
        <v>216</v>
      </c>
      <c r="M31" s="303">
        <v>194</v>
      </c>
      <c r="N31" s="326">
        <f>L31+M31</f>
        <v>410</v>
      </c>
      <c r="S31" s="346"/>
    </row>
    <row r="32" spans="1:19" ht="19.5" customHeight="1" x14ac:dyDescent="0.15">
      <c r="A32" s="350" t="s">
        <v>138</v>
      </c>
      <c r="B32" s="351">
        <v>38</v>
      </c>
      <c r="C32" s="352" t="s">
        <v>139</v>
      </c>
      <c r="D32" s="303">
        <v>763</v>
      </c>
      <c r="E32" s="303">
        <v>835</v>
      </c>
      <c r="F32" s="303">
        <v>848</v>
      </c>
      <c r="G32" s="342">
        <f>E32+F32</f>
        <v>1683</v>
      </c>
      <c r="H32" s="328" t="s">
        <v>6</v>
      </c>
      <c r="I32" s="329"/>
      <c r="J32" s="329"/>
      <c r="K32" s="331">
        <f>SUM(K27:K31)</f>
        <v>771</v>
      </c>
      <c r="L32" s="331">
        <f>SUM(L27:L31)</f>
        <v>887</v>
      </c>
      <c r="M32" s="331">
        <f>SUM(M27:M31)</f>
        <v>901</v>
      </c>
      <c r="N32" s="332">
        <f>SUM(N27:N31)</f>
        <v>1788</v>
      </c>
      <c r="Q32" s="157"/>
    </row>
    <row r="33" spans="1:21" ht="19.5" customHeight="1" x14ac:dyDescent="0.15">
      <c r="A33" s="353"/>
      <c r="B33" s="354">
        <v>39</v>
      </c>
      <c r="C33" s="355" t="s">
        <v>140</v>
      </c>
      <c r="D33" s="303">
        <v>630</v>
      </c>
      <c r="E33" s="303">
        <v>685</v>
      </c>
      <c r="F33" s="303">
        <v>635</v>
      </c>
      <c r="G33" s="342">
        <f>E33+F33</f>
        <v>1320</v>
      </c>
      <c r="H33" s="505" t="s">
        <v>243</v>
      </c>
      <c r="I33" s="296">
        <v>90</v>
      </c>
      <c r="J33" s="302" t="s">
        <v>142</v>
      </c>
      <c r="K33" s="303">
        <v>245</v>
      </c>
      <c r="L33" s="303">
        <v>266</v>
      </c>
      <c r="M33" s="303">
        <v>275</v>
      </c>
      <c r="N33" s="356">
        <f>L33+M33</f>
        <v>541</v>
      </c>
    </row>
    <row r="34" spans="1:21" ht="19.5" customHeight="1" x14ac:dyDescent="0.15">
      <c r="A34" s="339" t="s">
        <v>6</v>
      </c>
      <c r="B34" s="329"/>
      <c r="C34" s="329"/>
      <c r="D34" s="330">
        <f>SUM(D29:D33)</f>
        <v>3477</v>
      </c>
      <c r="E34" s="330">
        <f>SUM(E29:E33)</f>
        <v>3924</v>
      </c>
      <c r="F34" s="331">
        <f>SUM(F29:F33)</f>
        <v>3719</v>
      </c>
      <c r="G34" s="345">
        <f>SUM(G29:G33)</f>
        <v>7643</v>
      </c>
      <c r="H34" s="518"/>
      <c r="I34" s="308">
        <v>91</v>
      </c>
      <c r="J34" s="314" t="s">
        <v>143</v>
      </c>
      <c r="K34" s="303">
        <v>425</v>
      </c>
      <c r="L34" s="303">
        <v>436</v>
      </c>
      <c r="M34" s="303">
        <v>477</v>
      </c>
      <c r="N34" s="357">
        <f>L34+M34</f>
        <v>913</v>
      </c>
    </row>
    <row r="35" spans="1:21" ht="19.5" customHeight="1" x14ac:dyDescent="0.15">
      <c r="A35" s="295"/>
      <c r="B35" s="296">
        <v>40</v>
      </c>
      <c r="C35" s="302" t="s">
        <v>57</v>
      </c>
      <c r="D35" s="303">
        <v>501</v>
      </c>
      <c r="E35" s="303">
        <v>569</v>
      </c>
      <c r="F35" s="303">
        <v>571</v>
      </c>
      <c r="G35" s="318">
        <f t="shared" ref="G35:G40" si="3">E35+F35</f>
        <v>1140</v>
      </c>
      <c r="H35" s="519"/>
      <c r="I35" s="324">
        <v>92</v>
      </c>
      <c r="J35" s="325" t="s">
        <v>145</v>
      </c>
      <c r="K35" s="303">
        <v>272</v>
      </c>
      <c r="L35" s="303">
        <v>266</v>
      </c>
      <c r="M35" s="303">
        <v>294</v>
      </c>
      <c r="N35" s="358">
        <f>L35+M35</f>
        <v>560</v>
      </c>
    </row>
    <row r="36" spans="1:21" ht="19.5" customHeight="1" x14ac:dyDescent="0.15">
      <c r="A36" s="307" t="s">
        <v>59</v>
      </c>
      <c r="B36" s="308">
        <v>41</v>
      </c>
      <c r="C36" s="314" t="s">
        <v>60</v>
      </c>
      <c r="D36" s="303">
        <v>482</v>
      </c>
      <c r="E36" s="303">
        <v>636</v>
      </c>
      <c r="F36" s="303">
        <v>653</v>
      </c>
      <c r="G36" s="318">
        <f t="shared" si="3"/>
        <v>1289</v>
      </c>
      <c r="H36" s="328" t="s">
        <v>6</v>
      </c>
      <c r="I36" s="330"/>
      <c r="J36" s="330"/>
      <c r="K36" s="330">
        <f>SUM(K33:K35)</f>
        <v>942</v>
      </c>
      <c r="L36" s="330">
        <f>SUM(L33:L35)</f>
        <v>968</v>
      </c>
      <c r="M36" s="330">
        <f>SUM(M33:M35)</f>
        <v>1046</v>
      </c>
      <c r="N36" s="332">
        <f>SUM(N33:N35)</f>
        <v>2014</v>
      </c>
    </row>
    <row r="37" spans="1:21" ht="19.5" customHeight="1" x14ac:dyDescent="0.15">
      <c r="A37" s="307"/>
      <c r="B37" s="308">
        <v>42</v>
      </c>
      <c r="C37" s="314" t="s">
        <v>63</v>
      </c>
      <c r="D37" s="303">
        <v>210</v>
      </c>
      <c r="E37" s="303">
        <v>248</v>
      </c>
      <c r="F37" s="303">
        <v>245</v>
      </c>
      <c r="G37" s="318">
        <f t="shared" si="3"/>
        <v>493</v>
      </c>
      <c r="H37" s="359"/>
      <c r="I37" s="360"/>
      <c r="J37" s="360"/>
      <c r="K37" s="360"/>
      <c r="L37" s="360"/>
      <c r="M37" s="360"/>
      <c r="N37" s="361"/>
    </row>
    <row r="38" spans="1:21" ht="19.5" customHeight="1" x14ac:dyDescent="0.15">
      <c r="A38" s="307" t="s">
        <v>66</v>
      </c>
      <c r="B38" s="308">
        <v>43</v>
      </c>
      <c r="C38" s="314" t="s">
        <v>158</v>
      </c>
      <c r="D38" s="303">
        <v>36</v>
      </c>
      <c r="E38" s="303">
        <v>49</v>
      </c>
      <c r="F38" s="303">
        <v>47</v>
      </c>
      <c r="G38" s="318">
        <f t="shared" si="3"/>
        <v>96</v>
      </c>
      <c r="H38" s="362"/>
      <c r="I38" s="294"/>
      <c r="J38" s="294"/>
      <c r="K38" s="294"/>
      <c r="L38" s="294"/>
      <c r="M38" s="294"/>
      <c r="N38" s="363"/>
    </row>
    <row r="39" spans="1:21" ht="19.5" customHeight="1" x14ac:dyDescent="0.15">
      <c r="A39" s="307"/>
      <c r="B39" s="308">
        <v>44</v>
      </c>
      <c r="C39" s="314" t="s">
        <v>69</v>
      </c>
      <c r="D39" s="303">
        <v>142</v>
      </c>
      <c r="E39" s="303">
        <v>97</v>
      </c>
      <c r="F39" s="303">
        <v>138</v>
      </c>
      <c r="G39" s="318">
        <f t="shared" si="3"/>
        <v>235</v>
      </c>
      <c r="H39" s="362"/>
      <c r="I39" s="294"/>
      <c r="J39" s="294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1" ht="19.5" customHeight="1" x14ac:dyDescent="0.15">
      <c r="A40" s="335"/>
      <c r="B40" s="324">
        <v>45</v>
      </c>
      <c r="C40" s="325" t="s">
        <v>71</v>
      </c>
      <c r="D40" s="303">
        <v>151</v>
      </c>
      <c r="E40" s="303">
        <v>196</v>
      </c>
      <c r="F40" s="303">
        <v>209</v>
      </c>
      <c r="G40" s="364">
        <f t="shared" si="3"/>
        <v>405</v>
      </c>
      <c r="H40" s="72" t="s">
        <v>210</v>
      </c>
      <c r="I40" s="73"/>
      <c r="J40" s="74"/>
      <c r="K40" s="365">
        <f>D14+D28+D34+D41+D46+K9+K17+K26+K32+K36</f>
        <v>29138</v>
      </c>
      <c r="L40" s="365">
        <f>E14+E28+E34+E41+E46+L9+L17+L26+L32+L36</f>
        <v>32781</v>
      </c>
      <c r="M40" s="365">
        <f>F14+F28+F34+F41+F46+M9+M17+M26+M32+M36</f>
        <v>32565</v>
      </c>
      <c r="N40" s="366">
        <f>L40+M40</f>
        <v>65346</v>
      </c>
      <c r="O40" s="240" t="s">
        <v>232</v>
      </c>
      <c r="P40" s="367">
        <f>'R5.10'!K40</f>
        <v>28859</v>
      </c>
      <c r="Q40" s="367">
        <f>'R5.10'!L40</f>
        <v>32906</v>
      </c>
      <c r="R40" s="367">
        <f>'R5.10'!M40</f>
        <v>32804</v>
      </c>
      <c r="S40" s="368">
        <f>Q40+R40</f>
        <v>65710</v>
      </c>
      <c r="U40" s="306"/>
    </row>
    <row r="41" spans="1:21" ht="19.5" customHeight="1" x14ac:dyDescent="0.15">
      <c r="A41" s="339" t="s">
        <v>6</v>
      </c>
      <c r="B41" s="329"/>
      <c r="C41" s="329"/>
      <c r="D41" s="330">
        <f>SUM(D35:D40)</f>
        <v>1522</v>
      </c>
      <c r="E41" s="330">
        <f>SUM(E35:E40)</f>
        <v>1795</v>
      </c>
      <c r="F41" s="331">
        <f>SUM(F35:F40)</f>
        <v>1863</v>
      </c>
      <c r="G41" s="345">
        <f>SUM(G35:G40)</f>
        <v>3658</v>
      </c>
      <c r="H41" s="508" t="s">
        <v>74</v>
      </c>
      <c r="I41" s="509"/>
      <c r="J41" s="510"/>
      <c r="K41" s="369">
        <f>'R6.9'!K40</f>
        <v>29147</v>
      </c>
      <c r="L41" s="369">
        <f>'R6.9'!L40</f>
        <v>32797</v>
      </c>
      <c r="M41" s="369">
        <f>'R6.9'!M40</f>
        <v>32595</v>
      </c>
      <c r="N41" s="366">
        <f>L41+M41</f>
        <v>65392</v>
      </c>
      <c r="O41" s="240" t="s">
        <v>233</v>
      </c>
      <c r="P41" s="230">
        <f>K40-P40</f>
        <v>279</v>
      </c>
      <c r="Q41" s="230">
        <f>L40-Q40</f>
        <v>-125</v>
      </c>
      <c r="R41" s="230">
        <f>M40-R40</f>
        <v>-239</v>
      </c>
      <c r="S41" s="370">
        <f>N40-S40</f>
        <v>-364</v>
      </c>
      <c r="U41" s="306"/>
    </row>
    <row r="42" spans="1:21" ht="19.5" customHeight="1" x14ac:dyDescent="0.15">
      <c r="A42" s="295"/>
      <c r="B42" s="296">
        <v>50</v>
      </c>
      <c r="C42" s="302" t="s">
        <v>73</v>
      </c>
      <c r="D42" s="303">
        <v>1899</v>
      </c>
      <c r="E42" s="303">
        <v>2008</v>
      </c>
      <c r="F42" s="303">
        <v>1946</v>
      </c>
      <c r="G42" s="300">
        <f>E42+F42</f>
        <v>3954</v>
      </c>
      <c r="H42" s="520" t="s">
        <v>77</v>
      </c>
      <c r="I42" s="521"/>
      <c r="J42" s="522"/>
      <c r="K42" s="371">
        <f>K40-K41</f>
        <v>-9</v>
      </c>
      <c r="L42" s="371">
        <f>L40-L41</f>
        <v>-16</v>
      </c>
      <c r="M42" s="372">
        <f>M40-M41</f>
        <v>-30</v>
      </c>
      <c r="N42" s="373">
        <f>N40-N41</f>
        <v>-46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  <c r="U42" s="306"/>
    </row>
    <row r="43" spans="1:21" ht="19.5" customHeight="1" x14ac:dyDescent="0.15">
      <c r="A43" s="307" t="s">
        <v>75</v>
      </c>
      <c r="B43" s="308">
        <v>51</v>
      </c>
      <c r="C43" s="314" t="s">
        <v>76</v>
      </c>
      <c r="D43" s="303">
        <v>1052</v>
      </c>
      <c r="E43" s="303">
        <v>1272</v>
      </c>
      <c r="F43" s="303">
        <v>1285</v>
      </c>
      <c r="G43" s="318">
        <f>E43+F43</f>
        <v>2557</v>
      </c>
      <c r="H43" s="209" t="s">
        <v>241</v>
      </c>
      <c r="I43" s="210"/>
      <c r="J43" s="210"/>
      <c r="K43" s="374">
        <v>1211</v>
      </c>
      <c r="L43" s="375">
        <v>744</v>
      </c>
      <c r="M43" s="376">
        <v>746</v>
      </c>
      <c r="N43" s="377">
        <f>SUM(L43:M43)</f>
        <v>1490</v>
      </c>
      <c r="O43" s="267" t="s">
        <v>232</v>
      </c>
      <c r="P43" s="375">
        <f>'R5.10'!K43</f>
        <v>1178</v>
      </c>
      <c r="Q43" s="375">
        <f>'R5.10'!L43</f>
        <v>729</v>
      </c>
      <c r="R43" s="375">
        <f>'R5.10'!M43</f>
        <v>729</v>
      </c>
      <c r="S43" s="379">
        <f>Q43+R43</f>
        <v>1458</v>
      </c>
      <c r="T43" s="294"/>
      <c r="U43" s="306"/>
    </row>
    <row r="44" spans="1:21" ht="19.5" customHeight="1" x14ac:dyDescent="0.15">
      <c r="A44" s="307"/>
      <c r="B44" s="308">
        <v>52</v>
      </c>
      <c r="C44" s="314" t="s">
        <v>78</v>
      </c>
      <c r="D44" s="303">
        <v>702</v>
      </c>
      <c r="E44" s="303">
        <v>746</v>
      </c>
      <c r="F44" s="303">
        <v>722</v>
      </c>
      <c r="G44" s="318">
        <f>E44+F44</f>
        <v>1468</v>
      </c>
      <c r="H44" s="523" t="s">
        <v>211</v>
      </c>
      <c r="I44" s="524"/>
      <c r="J44" s="525"/>
      <c r="K44" s="374">
        <f>'R6.9'!K43</f>
        <v>1212</v>
      </c>
      <c r="L44" s="374">
        <f>'R6.9'!L43</f>
        <v>748</v>
      </c>
      <c r="M44" s="374">
        <f>'R6.9'!M43</f>
        <v>743</v>
      </c>
      <c r="N44" s="377">
        <f>SUM(L44:M44)</f>
        <v>1491</v>
      </c>
      <c r="O44" s="281" t="s">
        <v>233</v>
      </c>
      <c r="P44" s="380">
        <f>K43-P43</f>
        <v>33</v>
      </c>
      <c r="Q44" s="380">
        <f>L43-Q43</f>
        <v>15</v>
      </c>
      <c r="R44" s="380">
        <f>M43-R43</f>
        <v>17</v>
      </c>
      <c r="S44" s="381">
        <f>N43-S43</f>
        <v>32</v>
      </c>
      <c r="U44" s="306"/>
    </row>
    <row r="45" spans="1:21" ht="19.5" customHeight="1" x14ac:dyDescent="0.15">
      <c r="A45" s="307" t="s">
        <v>66</v>
      </c>
      <c r="B45" s="324">
        <v>54</v>
      </c>
      <c r="C45" s="325" t="s">
        <v>80</v>
      </c>
      <c r="D45" s="303">
        <v>2843</v>
      </c>
      <c r="E45" s="303">
        <v>2968</v>
      </c>
      <c r="F45" s="303">
        <v>2667</v>
      </c>
      <c r="G45" s="364">
        <f>E45+F45</f>
        <v>5635</v>
      </c>
      <c r="H45" s="495" t="s">
        <v>212</v>
      </c>
      <c r="I45" s="496"/>
      <c r="J45" s="497"/>
      <c r="K45" s="382">
        <f>K43-K44</f>
        <v>-1</v>
      </c>
      <c r="L45" s="382">
        <f>L43-L44</f>
        <v>-4</v>
      </c>
      <c r="M45" s="383">
        <f>M43-M44</f>
        <v>3</v>
      </c>
      <c r="N45" s="384">
        <f>N43-N44</f>
        <v>-1</v>
      </c>
      <c r="U45" s="306"/>
    </row>
    <row r="46" spans="1:21" ht="19.5" customHeight="1" thickBot="1" x14ac:dyDescent="0.2">
      <c r="A46" s="385" t="s">
        <v>6</v>
      </c>
      <c r="B46" s="386"/>
      <c r="C46" s="386"/>
      <c r="D46" s="387">
        <f>SUM(D42:D45)</f>
        <v>6496</v>
      </c>
      <c r="E46" s="387">
        <f>SUM(E42:E45)</f>
        <v>6994</v>
      </c>
      <c r="F46" s="388">
        <f>SUM(F42:F45)</f>
        <v>6620</v>
      </c>
      <c r="G46" s="389">
        <f>SUM(G42:G45)</f>
        <v>13614</v>
      </c>
      <c r="H46" s="514" t="s">
        <v>213</v>
      </c>
      <c r="I46" s="515"/>
      <c r="J46" s="515"/>
      <c r="K46" s="515"/>
      <c r="L46" s="515"/>
      <c r="M46" s="515"/>
      <c r="N46" s="516"/>
      <c r="U46" s="306"/>
    </row>
    <row r="47" spans="1:21" ht="19.5" customHeight="1" x14ac:dyDescent="0.15">
      <c r="A47" s="390"/>
      <c r="B47" s="390"/>
      <c r="C47" s="390"/>
      <c r="D47" s="391"/>
      <c r="E47" s="391"/>
      <c r="F47" s="391"/>
      <c r="G47" s="39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</row>
    <row r="60" spans="1:17" x14ac:dyDescent="0.15">
      <c r="A60" s="294"/>
      <c r="Q60" s="392"/>
    </row>
    <row r="61" spans="1:17" x14ac:dyDescent="0.15">
      <c r="A61" s="294"/>
    </row>
    <row r="62" spans="1:17" x14ac:dyDescent="0.15">
      <c r="A62" s="294"/>
      <c r="C62" s="288" t="s">
        <v>31</v>
      </c>
    </row>
    <row r="63" spans="1:17" x14ac:dyDescent="0.15">
      <c r="A63" s="294"/>
    </row>
    <row r="64" spans="1:17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" right="0.7" top="0.75" bottom="0.75" header="0.3" footer="0.3"/>
  <pageSetup paperSize="9" scale="71" fitToWidth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DA632-6E89-402E-B99C-384E8FFDE60F}">
  <sheetPr>
    <pageSetUpPr fitToPage="1"/>
  </sheetPr>
  <dimension ref="A1:U81"/>
  <sheetViews>
    <sheetView zoomScaleNormal="100" workbookViewId="0">
      <pane ySplit="3" topLeftCell="A22" activePane="bottomLeft" state="frozen"/>
      <selection pane="bottomLeft" activeCell="P41" sqref="P41:S41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17">
        <v>45536</v>
      </c>
      <c r="M2" s="526"/>
      <c r="N2" s="526"/>
    </row>
    <row r="3" spans="1:21" ht="21" customHeight="1" x14ac:dyDescent="0.15">
      <c r="A3" s="5" t="s">
        <v>1</v>
      </c>
      <c r="B3" s="6" t="s">
        <v>2</v>
      </c>
      <c r="C3" s="289" t="s">
        <v>81</v>
      </c>
      <c r="D3" s="290" t="s">
        <v>3</v>
      </c>
      <c r="E3" s="290" t="s">
        <v>4</v>
      </c>
      <c r="F3" s="291" t="s">
        <v>5</v>
      </c>
      <c r="G3" s="292" t="s">
        <v>6</v>
      </c>
      <c r="H3" s="8" t="s">
        <v>1</v>
      </c>
      <c r="I3" s="6" t="s">
        <v>2</v>
      </c>
      <c r="J3" s="290" t="s">
        <v>81</v>
      </c>
      <c r="K3" s="290" t="s">
        <v>3</v>
      </c>
      <c r="L3" s="290" t="s">
        <v>4</v>
      </c>
      <c r="M3" s="291" t="s">
        <v>5</v>
      </c>
      <c r="N3" s="293" t="s">
        <v>6</v>
      </c>
      <c r="O3" s="294"/>
    </row>
    <row r="4" spans="1:21" ht="19.5" customHeight="1" x14ac:dyDescent="0.15">
      <c r="A4" s="295" t="s">
        <v>7</v>
      </c>
      <c r="B4" s="296">
        <v>1</v>
      </c>
      <c r="C4" s="297" t="s">
        <v>183</v>
      </c>
      <c r="D4" s="303">
        <v>135</v>
      </c>
      <c r="E4" s="304">
        <v>114</v>
      </c>
      <c r="F4" s="304">
        <v>122</v>
      </c>
      <c r="G4" s="300">
        <f>E4+F4</f>
        <v>236</v>
      </c>
      <c r="H4" s="301"/>
      <c r="I4" s="296">
        <v>55</v>
      </c>
      <c r="J4" s="302" t="s">
        <v>121</v>
      </c>
      <c r="K4" s="303">
        <v>566</v>
      </c>
      <c r="L4" s="304">
        <v>614</v>
      </c>
      <c r="M4" s="304">
        <v>589</v>
      </c>
      <c r="N4" s="305">
        <f>L4+M4</f>
        <v>1203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07"/>
      <c r="B5" s="308">
        <v>2</v>
      </c>
      <c r="C5" s="309" t="s">
        <v>122</v>
      </c>
      <c r="D5" s="303">
        <v>328</v>
      </c>
      <c r="E5" s="304">
        <v>364</v>
      </c>
      <c r="F5" s="304">
        <v>394</v>
      </c>
      <c r="G5" s="312">
        <f t="shared" ref="G5:G27" si="0">E5+F5</f>
        <v>758</v>
      </c>
      <c r="H5" s="313" t="s">
        <v>10</v>
      </c>
      <c r="I5" s="308">
        <v>56</v>
      </c>
      <c r="J5" s="314" t="s">
        <v>123</v>
      </c>
      <c r="K5" s="303">
        <v>563</v>
      </c>
      <c r="L5" s="304">
        <v>589</v>
      </c>
      <c r="M5" s="304">
        <v>591</v>
      </c>
      <c r="N5" s="315">
        <f>L5+M5</f>
        <v>1180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07" t="s">
        <v>12</v>
      </c>
      <c r="B6" s="308">
        <v>3</v>
      </c>
      <c r="C6" s="309" t="s">
        <v>124</v>
      </c>
      <c r="D6" s="303">
        <v>362</v>
      </c>
      <c r="E6" s="304">
        <v>412</v>
      </c>
      <c r="F6" s="304">
        <v>408</v>
      </c>
      <c r="G6" s="318">
        <f t="shared" si="0"/>
        <v>820</v>
      </c>
      <c r="H6" s="313"/>
      <c r="I6" s="308">
        <v>57</v>
      </c>
      <c r="J6" s="314" t="s">
        <v>125</v>
      </c>
      <c r="K6" s="303">
        <v>1053</v>
      </c>
      <c r="L6" s="304">
        <v>1099</v>
      </c>
      <c r="M6" s="304">
        <v>1093</v>
      </c>
      <c r="N6" s="315">
        <f>L6+M6</f>
        <v>2192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07"/>
      <c r="B7" s="308">
        <v>4</v>
      </c>
      <c r="C7" s="309" t="s">
        <v>126</v>
      </c>
      <c r="D7" s="303">
        <v>211</v>
      </c>
      <c r="E7" s="304">
        <v>227</v>
      </c>
      <c r="F7" s="304">
        <v>257</v>
      </c>
      <c r="G7" s="312">
        <f t="shared" si="0"/>
        <v>484</v>
      </c>
      <c r="H7" s="313" t="s">
        <v>14</v>
      </c>
      <c r="I7" s="308">
        <v>58</v>
      </c>
      <c r="J7" s="314" t="s">
        <v>127</v>
      </c>
      <c r="K7" s="303">
        <v>943</v>
      </c>
      <c r="L7" s="304">
        <v>1065</v>
      </c>
      <c r="M7" s="304">
        <v>966</v>
      </c>
      <c r="N7" s="315">
        <f>L7+M7</f>
        <v>2031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07"/>
      <c r="B8" s="308">
        <v>5</v>
      </c>
      <c r="C8" s="309" t="s">
        <v>128</v>
      </c>
      <c r="D8" s="303">
        <v>589</v>
      </c>
      <c r="E8" s="304">
        <v>680</v>
      </c>
      <c r="F8" s="304">
        <v>668</v>
      </c>
      <c r="G8" s="318">
        <f t="shared" si="0"/>
        <v>1348</v>
      </c>
      <c r="H8" s="323"/>
      <c r="I8" s="324">
        <v>59</v>
      </c>
      <c r="J8" s="325" t="s">
        <v>129</v>
      </c>
      <c r="K8" s="303">
        <v>1213</v>
      </c>
      <c r="L8" s="304">
        <v>1359</v>
      </c>
      <c r="M8" s="304">
        <v>1407</v>
      </c>
      <c r="N8" s="326">
        <f>L8+M8</f>
        <v>2766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07"/>
      <c r="B9" s="308">
        <v>6</v>
      </c>
      <c r="C9" s="327" t="s">
        <v>130</v>
      </c>
      <c r="D9" s="303">
        <v>392</v>
      </c>
      <c r="E9" s="304">
        <v>404</v>
      </c>
      <c r="F9" s="304">
        <v>458</v>
      </c>
      <c r="G9" s="312">
        <f t="shared" si="0"/>
        <v>862</v>
      </c>
      <c r="H9" s="328" t="s">
        <v>6</v>
      </c>
      <c r="I9" s="329"/>
      <c r="J9" s="329"/>
      <c r="K9" s="330">
        <f>SUM(K4:K8)</f>
        <v>4338</v>
      </c>
      <c r="L9" s="330">
        <f>SUM(L4:L8)</f>
        <v>4726</v>
      </c>
      <c r="M9" s="331">
        <f>SUM(M4:M8)</f>
        <v>4646</v>
      </c>
      <c r="N9" s="332">
        <f>SUM(N4:N8)</f>
        <v>9372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07" t="s">
        <v>17</v>
      </c>
      <c r="B10" s="308">
        <v>7</v>
      </c>
      <c r="C10" s="327" t="s">
        <v>131</v>
      </c>
      <c r="D10" s="303">
        <v>275</v>
      </c>
      <c r="E10" s="304">
        <v>255</v>
      </c>
      <c r="F10" s="304">
        <v>262</v>
      </c>
      <c r="G10" s="318">
        <f t="shared" si="0"/>
        <v>517</v>
      </c>
      <c r="H10" s="301"/>
      <c r="I10" s="296">
        <v>60</v>
      </c>
      <c r="J10" s="302" t="s">
        <v>18</v>
      </c>
      <c r="K10" s="303">
        <v>182</v>
      </c>
      <c r="L10" s="304">
        <v>258</v>
      </c>
      <c r="M10" s="304">
        <v>245</v>
      </c>
      <c r="N10" s="305">
        <f t="shared" ref="N10:N16" si="1">L10+M10</f>
        <v>503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07"/>
      <c r="B11" s="308">
        <v>8</v>
      </c>
      <c r="C11" s="327" t="s">
        <v>132</v>
      </c>
      <c r="D11" s="303">
        <v>204</v>
      </c>
      <c r="E11" s="304">
        <v>170</v>
      </c>
      <c r="F11" s="304">
        <v>197</v>
      </c>
      <c r="G11" s="318">
        <f t="shared" si="0"/>
        <v>367</v>
      </c>
      <c r="H11" s="313" t="s">
        <v>19</v>
      </c>
      <c r="I11" s="308">
        <v>61</v>
      </c>
      <c r="J11" s="314" t="s">
        <v>20</v>
      </c>
      <c r="K11" s="303">
        <v>156</v>
      </c>
      <c r="L11" s="304">
        <v>191</v>
      </c>
      <c r="M11" s="304">
        <v>192</v>
      </c>
      <c r="N11" s="315">
        <f t="shared" si="1"/>
        <v>383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07"/>
      <c r="B12" s="308">
        <v>9</v>
      </c>
      <c r="C12" s="314" t="s">
        <v>133</v>
      </c>
      <c r="D12" s="303">
        <v>1882</v>
      </c>
      <c r="E12" s="304">
        <v>2079</v>
      </c>
      <c r="F12" s="304">
        <v>2036</v>
      </c>
      <c r="G12" s="334">
        <f t="shared" si="0"/>
        <v>4115</v>
      </c>
      <c r="H12" s="313"/>
      <c r="I12" s="308">
        <v>62</v>
      </c>
      <c r="J12" s="314" t="s">
        <v>22</v>
      </c>
      <c r="K12" s="303">
        <v>311</v>
      </c>
      <c r="L12" s="304">
        <v>403</v>
      </c>
      <c r="M12" s="304">
        <v>408</v>
      </c>
      <c r="N12" s="315">
        <f t="shared" si="1"/>
        <v>811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35"/>
      <c r="B13" s="324">
        <v>13</v>
      </c>
      <c r="C13" s="336" t="s">
        <v>23</v>
      </c>
      <c r="D13" s="303">
        <v>222</v>
      </c>
      <c r="E13" s="304">
        <v>249</v>
      </c>
      <c r="F13" s="304">
        <v>267</v>
      </c>
      <c r="G13" s="334">
        <f t="shared" si="0"/>
        <v>516</v>
      </c>
      <c r="H13" s="313"/>
      <c r="I13" s="308">
        <v>63</v>
      </c>
      <c r="J13" s="314" t="s">
        <v>24</v>
      </c>
      <c r="K13" s="303">
        <v>514</v>
      </c>
      <c r="L13" s="304">
        <v>661</v>
      </c>
      <c r="M13" s="304">
        <v>668</v>
      </c>
      <c r="N13" s="315">
        <f t="shared" si="1"/>
        <v>1329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39" t="s">
        <v>6</v>
      </c>
      <c r="B14" s="329"/>
      <c r="C14" s="329"/>
      <c r="D14" s="330">
        <f>SUM(D4:D13)</f>
        <v>4600</v>
      </c>
      <c r="E14" s="330">
        <f>SUM(E4:E13)</f>
        <v>4954</v>
      </c>
      <c r="F14" s="330">
        <f>SUM(F4:F13)</f>
        <v>5069</v>
      </c>
      <c r="G14" s="340">
        <f>E14+F14</f>
        <v>10023</v>
      </c>
      <c r="H14" s="313" t="s">
        <v>25</v>
      </c>
      <c r="I14" s="308">
        <v>64</v>
      </c>
      <c r="J14" s="314" t="s">
        <v>26</v>
      </c>
      <c r="K14" s="303">
        <v>221</v>
      </c>
      <c r="L14" s="304">
        <v>308</v>
      </c>
      <c r="M14" s="304">
        <v>311</v>
      </c>
      <c r="N14" s="315">
        <f t="shared" si="1"/>
        <v>619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295"/>
      <c r="B15" s="296">
        <v>20</v>
      </c>
      <c r="C15" s="302" t="s">
        <v>27</v>
      </c>
      <c r="D15" s="303">
        <v>104</v>
      </c>
      <c r="E15" s="304">
        <v>122</v>
      </c>
      <c r="F15" s="304">
        <v>118</v>
      </c>
      <c r="G15" s="341">
        <f t="shared" si="0"/>
        <v>240</v>
      </c>
      <c r="H15" s="313"/>
      <c r="I15" s="308">
        <v>65</v>
      </c>
      <c r="J15" s="314" t="s">
        <v>28</v>
      </c>
      <c r="K15" s="303">
        <v>269</v>
      </c>
      <c r="L15" s="304">
        <v>331</v>
      </c>
      <c r="M15" s="304">
        <v>364</v>
      </c>
      <c r="N15" s="315">
        <f t="shared" si="1"/>
        <v>695</v>
      </c>
    </row>
    <row r="16" spans="1:21" ht="19.5" customHeight="1" x14ac:dyDescent="0.15">
      <c r="A16" s="307"/>
      <c r="B16" s="308">
        <v>21</v>
      </c>
      <c r="C16" s="314" t="s">
        <v>29</v>
      </c>
      <c r="D16" s="303">
        <v>160</v>
      </c>
      <c r="E16" s="304">
        <v>197</v>
      </c>
      <c r="F16" s="304">
        <v>204</v>
      </c>
      <c r="G16" s="342">
        <f t="shared" si="0"/>
        <v>401</v>
      </c>
      <c r="H16" s="323"/>
      <c r="I16" s="324">
        <v>66</v>
      </c>
      <c r="J16" s="325" t="s">
        <v>30</v>
      </c>
      <c r="K16" s="303">
        <v>138</v>
      </c>
      <c r="L16" s="304">
        <v>144</v>
      </c>
      <c r="M16" s="304">
        <v>142</v>
      </c>
      <c r="N16" s="315">
        <f t="shared" si="1"/>
        <v>286</v>
      </c>
    </row>
    <row r="17" spans="1:19" ht="19.5" customHeight="1" x14ac:dyDescent="0.15">
      <c r="A17" s="307" t="s">
        <v>31</v>
      </c>
      <c r="B17" s="308">
        <v>22</v>
      </c>
      <c r="C17" s="314" t="s">
        <v>32</v>
      </c>
      <c r="D17" s="303">
        <v>82</v>
      </c>
      <c r="E17" s="304">
        <v>112</v>
      </c>
      <c r="F17" s="304">
        <v>95</v>
      </c>
      <c r="G17" s="342">
        <f t="shared" si="0"/>
        <v>207</v>
      </c>
      <c r="H17" s="328" t="s">
        <v>6</v>
      </c>
      <c r="I17" s="329"/>
      <c r="J17" s="329"/>
      <c r="K17" s="330">
        <f>SUM(K10:K16)</f>
        <v>1791</v>
      </c>
      <c r="L17" s="330">
        <f>SUM(L10:L16)</f>
        <v>2296</v>
      </c>
      <c r="M17" s="331">
        <f>SUM(M10:M16)</f>
        <v>2330</v>
      </c>
      <c r="N17" s="332">
        <f>SUM(N10:N16)</f>
        <v>4626</v>
      </c>
    </row>
    <row r="18" spans="1:19" ht="19.5" customHeight="1" x14ac:dyDescent="0.15">
      <c r="A18" s="307" t="s">
        <v>33</v>
      </c>
      <c r="B18" s="308">
        <v>23</v>
      </c>
      <c r="C18" s="314" t="s">
        <v>34</v>
      </c>
      <c r="D18" s="303">
        <v>214</v>
      </c>
      <c r="E18" s="304">
        <v>271</v>
      </c>
      <c r="F18" s="304">
        <v>297</v>
      </c>
      <c r="G18" s="342">
        <f t="shared" si="0"/>
        <v>568</v>
      </c>
      <c r="H18" s="301"/>
      <c r="I18" s="296">
        <v>70</v>
      </c>
      <c r="J18" s="302" t="s">
        <v>35</v>
      </c>
      <c r="K18" s="303">
        <v>827</v>
      </c>
      <c r="L18" s="304">
        <v>890</v>
      </c>
      <c r="M18" s="304">
        <v>883</v>
      </c>
      <c r="N18" s="305">
        <f t="shared" ref="N18:N25" si="2">L18+M18</f>
        <v>1773</v>
      </c>
    </row>
    <row r="19" spans="1:19" ht="19.5" customHeight="1" x14ac:dyDescent="0.15">
      <c r="A19" s="307" t="s">
        <v>31</v>
      </c>
      <c r="B19" s="308">
        <v>24</v>
      </c>
      <c r="C19" s="314" t="s">
        <v>36</v>
      </c>
      <c r="D19" s="303">
        <v>84</v>
      </c>
      <c r="E19" s="304">
        <v>112</v>
      </c>
      <c r="F19" s="304">
        <v>118</v>
      </c>
      <c r="G19" s="342">
        <f t="shared" si="0"/>
        <v>230</v>
      </c>
      <c r="H19" s="313"/>
      <c r="I19" s="308">
        <v>72</v>
      </c>
      <c r="J19" s="314" t="s">
        <v>40</v>
      </c>
      <c r="K19" s="303">
        <v>311</v>
      </c>
      <c r="L19" s="304">
        <v>439</v>
      </c>
      <c r="M19" s="304">
        <v>394</v>
      </c>
      <c r="N19" s="343">
        <f t="shared" si="2"/>
        <v>833</v>
      </c>
      <c r="P19" s="504"/>
      <c r="Q19" s="504"/>
      <c r="R19" s="504"/>
    </row>
    <row r="20" spans="1:19" ht="19.5" customHeight="1" x14ac:dyDescent="0.15">
      <c r="A20" s="307" t="s">
        <v>38</v>
      </c>
      <c r="B20" s="308">
        <v>25</v>
      </c>
      <c r="C20" s="314" t="s">
        <v>39</v>
      </c>
      <c r="D20" s="303">
        <v>210</v>
      </c>
      <c r="E20" s="304">
        <v>264</v>
      </c>
      <c r="F20" s="304">
        <v>277</v>
      </c>
      <c r="G20" s="342">
        <f t="shared" si="0"/>
        <v>541</v>
      </c>
      <c r="H20" s="313" t="s">
        <v>42</v>
      </c>
      <c r="I20" s="308">
        <v>73</v>
      </c>
      <c r="J20" s="314" t="s">
        <v>43</v>
      </c>
      <c r="K20" s="303">
        <v>233</v>
      </c>
      <c r="L20" s="304">
        <v>259</v>
      </c>
      <c r="M20" s="304">
        <v>284</v>
      </c>
      <c r="N20" s="315">
        <f t="shared" si="2"/>
        <v>543</v>
      </c>
      <c r="O20" s="288" t="s">
        <v>146</v>
      </c>
    </row>
    <row r="21" spans="1:19" ht="19.5" customHeight="1" x14ac:dyDescent="0.15">
      <c r="A21" s="307" t="s">
        <v>31</v>
      </c>
      <c r="B21" s="308">
        <v>26</v>
      </c>
      <c r="C21" s="314" t="s">
        <v>41</v>
      </c>
      <c r="D21" s="303">
        <v>374</v>
      </c>
      <c r="E21" s="304">
        <v>449</v>
      </c>
      <c r="F21" s="304">
        <v>477</v>
      </c>
      <c r="G21" s="342">
        <f t="shared" si="0"/>
        <v>926</v>
      </c>
      <c r="H21" s="313" t="s">
        <v>146</v>
      </c>
      <c r="I21" s="308">
        <v>74</v>
      </c>
      <c r="J21" s="314" t="s">
        <v>46</v>
      </c>
      <c r="K21" s="303">
        <v>265</v>
      </c>
      <c r="L21" s="304">
        <v>345</v>
      </c>
      <c r="M21" s="304">
        <v>375</v>
      </c>
      <c r="N21" s="315">
        <f t="shared" si="2"/>
        <v>720</v>
      </c>
    </row>
    <row r="22" spans="1:19" ht="19.5" customHeight="1" x14ac:dyDescent="0.15">
      <c r="A22" s="307" t="s">
        <v>44</v>
      </c>
      <c r="B22" s="308">
        <v>27</v>
      </c>
      <c r="C22" s="314" t="s">
        <v>45</v>
      </c>
      <c r="D22" s="303">
        <v>166</v>
      </c>
      <c r="E22" s="304">
        <v>201</v>
      </c>
      <c r="F22" s="304">
        <v>222</v>
      </c>
      <c r="G22" s="342">
        <f t="shared" si="0"/>
        <v>423</v>
      </c>
      <c r="H22" s="313"/>
      <c r="I22" s="308">
        <v>75</v>
      </c>
      <c r="J22" s="314" t="s">
        <v>48</v>
      </c>
      <c r="K22" s="303">
        <v>346</v>
      </c>
      <c r="L22" s="304">
        <v>413</v>
      </c>
      <c r="M22" s="304">
        <v>429</v>
      </c>
      <c r="N22" s="315">
        <f t="shared" si="2"/>
        <v>842</v>
      </c>
    </row>
    <row r="23" spans="1:19" ht="19.5" customHeight="1" x14ac:dyDescent="0.15">
      <c r="A23" s="307"/>
      <c r="B23" s="308">
        <v>28</v>
      </c>
      <c r="C23" s="314" t="s">
        <v>47</v>
      </c>
      <c r="D23" s="303">
        <v>214</v>
      </c>
      <c r="E23" s="304">
        <v>243</v>
      </c>
      <c r="F23" s="304">
        <v>246</v>
      </c>
      <c r="G23" s="342">
        <f t="shared" si="0"/>
        <v>489</v>
      </c>
      <c r="H23" s="313" t="s">
        <v>50</v>
      </c>
      <c r="I23" s="308">
        <v>76</v>
      </c>
      <c r="J23" s="314" t="s">
        <v>51</v>
      </c>
      <c r="K23" s="303">
        <v>160</v>
      </c>
      <c r="L23" s="304">
        <v>184</v>
      </c>
      <c r="M23" s="304">
        <v>184</v>
      </c>
      <c r="N23" s="315">
        <f t="shared" si="2"/>
        <v>368</v>
      </c>
    </row>
    <row r="24" spans="1:19" ht="19.5" customHeight="1" x14ac:dyDescent="0.15">
      <c r="A24" s="307"/>
      <c r="B24" s="308">
        <v>29</v>
      </c>
      <c r="C24" s="314" t="s">
        <v>49</v>
      </c>
      <c r="D24" s="303">
        <v>911</v>
      </c>
      <c r="E24" s="304">
        <v>1134</v>
      </c>
      <c r="F24" s="304">
        <v>1148</v>
      </c>
      <c r="G24" s="342">
        <f t="shared" si="0"/>
        <v>2282</v>
      </c>
      <c r="H24" s="313" t="s">
        <v>146</v>
      </c>
      <c r="I24" s="308">
        <v>77</v>
      </c>
      <c r="J24" s="314" t="s">
        <v>53</v>
      </c>
      <c r="K24" s="303">
        <v>47</v>
      </c>
      <c r="L24" s="304">
        <v>62</v>
      </c>
      <c r="M24" s="304">
        <v>58</v>
      </c>
      <c r="N24" s="315">
        <f t="shared" si="2"/>
        <v>120</v>
      </c>
    </row>
    <row r="25" spans="1:19" ht="19.5" customHeight="1" x14ac:dyDescent="0.15">
      <c r="A25" s="307"/>
      <c r="B25" s="308">
        <v>30</v>
      </c>
      <c r="C25" s="314" t="s">
        <v>52</v>
      </c>
      <c r="D25" s="303">
        <v>59</v>
      </c>
      <c r="E25" s="304">
        <v>32</v>
      </c>
      <c r="F25" s="304">
        <v>52</v>
      </c>
      <c r="G25" s="342">
        <f t="shared" si="0"/>
        <v>84</v>
      </c>
      <c r="H25" s="313"/>
      <c r="I25" s="308">
        <v>78</v>
      </c>
      <c r="J25" s="314" t="s">
        <v>55</v>
      </c>
      <c r="K25" s="303">
        <v>61</v>
      </c>
      <c r="L25" s="304">
        <v>41</v>
      </c>
      <c r="M25" s="304">
        <v>55</v>
      </c>
      <c r="N25" s="315">
        <f t="shared" si="2"/>
        <v>96</v>
      </c>
    </row>
    <row r="26" spans="1:19" ht="19.5" customHeight="1" x14ac:dyDescent="0.15">
      <c r="A26" s="307"/>
      <c r="B26" s="308">
        <v>31</v>
      </c>
      <c r="C26" s="314" t="s">
        <v>54</v>
      </c>
      <c r="D26" s="303">
        <v>141</v>
      </c>
      <c r="E26" s="304">
        <v>153</v>
      </c>
      <c r="F26" s="304">
        <v>159</v>
      </c>
      <c r="G26" s="342">
        <f t="shared" si="0"/>
        <v>312</v>
      </c>
      <c r="H26" s="328" t="s">
        <v>6</v>
      </c>
      <c r="I26" s="329"/>
      <c r="J26" s="329"/>
      <c r="K26" s="330">
        <f>SUM(K18:K25)</f>
        <v>2250</v>
      </c>
      <c r="L26" s="330">
        <f>SUM(L18:L25)</f>
        <v>2633</v>
      </c>
      <c r="M26" s="331">
        <f>SUM(M18:M25)</f>
        <v>2662</v>
      </c>
      <c r="N26" s="332">
        <f>SUM(N18:N25)</f>
        <v>5295</v>
      </c>
    </row>
    <row r="27" spans="1:19" ht="19.5" customHeight="1" x14ac:dyDescent="0.15">
      <c r="A27" s="335"/>
      <c r="B27" s="324">
        <v>32</v>
      </c>
      <c r="C27" s="325" t="s">
        <v>83</v>
      </c>
      <c r="D27" s="303">
        <v>236</v>
      </c>
      <c r="E27" s="304">
        <v>314</v>
      </c>
      <c r="F27" s="304">
        <v>313</v>
      </c>
      <c r="G27" s="344">
        <f t="shared" si="0"/>
        <v>627</v>
      </c>
      <c r="H27" s="301"/>
      <c r="I27" s="296">
        <v>80</v>
      </c>
      <c r="J27" s="302" t="s">
        <v>58</v>
      </c>
      <c r="K27" s="303">
        <v>151</v>
      </c>
      <c r="L27" s="304">
        <v>179</v>
      </c>
      <c r="M27" s="304">
        <v>195</v>
      </c>
      <c r="N27" s="315">
        <f>L27+M27</f>
        <v>374</v>
      </c>
    </row>
    <row r="28" spans="1:19" ht="19.5" customHeight="1" x14ac:dyDescent="0.15">
      <c r="A28" s="339" t="s">
        <v>6</v>
      </c>
      <c r="B28" s="329"/>
      <c r="C28" s="329"/>
      <c r="D28" s="330">
        <f>SUM(D15:D27)</f>
        <v>2955</v>
      </c>
      <c r="E28" s="330">
        <f>SUM(E15:E27)</f>
        <v>3604</v>
      </c>
      <c r="F28" s="331">
        <f>SUM(F15:F27)</f>
        <v>3726</v>
      </c>
      <c r="G28" s="345">
        <f>SUM(G15:G27)</f>
        <v>7330</v>
      </c>
      <c r="H28" s="313" t="s">
        <v>61</v>
      </c>
      <c r="I28" s="308">
        <v>81</v>
      </c>
      <c r="J28" s="314" t="s">
        <v>62</v>
      </c>
      <c r="K28" s="303">
        <v>88</v>
      </c>
      <c r="L28" s="304">
        <v>109</v>
      </c>
      <c r="M28" s="304">
        <v>102</v>
      </c>
      <c r="N28" s="315">
        <f>L28+M28</f>
        <v>211</v>
      </c>
      <c r="S28" s="346"/>
    </row>
    <row r="29" spans="1:19" ht="19.5" customHeight="1" x14ac:dyDescent="0.15">
      <c r="A29" s="347"/>
      <c r="B29" s="348">
        <v>35</v>
      </c>
      <c r="C29" s="349" t="s">
        <v>134</v>
      </c>
      <c r="D29" s="303">
        <v>418</v>
      </c>
      <c r="E29" s="304">
        <v>501</v>
      </c>
      <c r="F29" s="304">
        <v>465</v>
      </c>
      <c r="G29" s="341">
        <f>E29+F29</f>
        <v>966</v>
      </c>
      <c r="H29" s="313" t="s">
        <v>64</v>
      </c>
      <c r="I29" s="308">
        <v>82</v>
      </c>
      <c r="J29" s="314" t="s">
        <v>65</v>
      </c>
      <c r="K29" s="303">
        <v>218</v>
      </c>
      <c r="L29" s="304">
        <v>262</v>
      </c>
      <c r="M29" s="304">
        <v>286</v>
      </c>
      <c r="N29" s="315">
        <f>L29+M29</f>
        <v>548</v>
      </c>
    </row>
    <row r="30" spans="1:19" ht="19.5" customHeight="1" x14ac:dyDescent="0.15">
      <c r="A30" s="350" t="s">
        <v>135</v>
      </c>
      <c r="B30" s="351">
        <v>36</v>
      </c>
      <c r="C30" s="352" t="s">
        <v>136</v>
      </c>
      <c r="D30" s="303">
        <v>788</v>
      </c>
      <c r="E30" s="304">
        <v>880</v>
      </c>
      <c r="F30" s="304">
        <v>799</v>
      </c>
      <c r="G30" s="342">
        <f>E30+F30</f>
        <v>1679</v>
      </c>
      <c r="H30" s="313" t="s">
        <v>67</v>
      </c>
      <c r="I30" s="308">
        <v>83</v>
      </c>
      <c r="J30" s="314" t="s">
        <v>68</v>
      </c>
      <c r="K30" s="303">
        <v>111</v>
      </c>
      <c r="L30" s="304">
        <v>120</v>
      </c>
      <c r="M30" s="304">
        <v>124</v>
      </c>
      <c r="N30" s="315">
        <f>L30+M30</f>
        <v>244</v>
      </c>
    </row>
    <row r="31" spans="1:19" ht="19.5" customHeight="1" x14ac:dyDescent="0.15">
      <c r="A31" s="350"/>
      <c r="B31" s="351">
        <v>37</v>
      </c>
      <c r="C31" s="352" t="s">
        <v>137</v>
      </c>
      <c r="D31" s="303">
        <v>874</v>
      </c>
      <c r="E31" s="304">
        <v>1022</v>
      </c>
      <c r="F31" s="304">
        <v>982</v>
      </c>
      <c r="G31" s="342">
        <f>E31+F31</f>
        <v>2004</v>
      </c>
      <c r="H31" s="323"/>
      <c r="I31" s="324">
        <v>84</v>
      </c>
      <c r="J31" s="325" t="s">
        <v>70</v>
      </c>
      <c r="K31" s="303">
        <v>202</v>
      </c>
      <c r="L31" s="304">
        <v>217</v>
      </c>
      <c r="M31" s="304">
        <v>194</v>
      </c>
      <c r="N31" s="326">
        <f>L31+M31</f>
        <v>411</v>
      </c>
      <c r="S31" s="346"/>
    </row>
    <row r="32" spans="1:19" ht="19.5" customHeight="1" x14ac:dyDescent="0.15">
      <c r="A32" s="350" t="s">
        <v>138</v>
      </c>
      <c r="B32" s="351">
        <v>38</v>
      </c>
      <c r="C32" s="352" t="s">
        <v>139</v>
      </c>
      <c r="D32" s="303">
        <v>757</v>
      </c>
      <c r="E32" s="304">
        <v>834</v>
      </c>
      <c r="F32" s="304">
        <v>839</v>
      </c>
      <c r="G32" s="342">
        <f>E32+F32</f>
        <v>1673</v>
      </c>
      <c r="H32" s="328" t="s">
        <v>6</v>
      </c>
      <c r="I32" s="329"/>
      <c r="J32" s="329"/>
      <c r="K32" s="331">
        <f>SUM(K27:K31)</f>
        <v>770</v>
      </c>
      <c r="L32" s="331">
        <f>SUM(L27:L31)</f>
        <v>887</v>
      </c>
      <c r="M32" s="331">
        <f>SUM(M27:M31)</f>
        <v>901</v>
      </c>
      <c r="N32" s="332">
        <f>SUM(N27:N31)</f>
        <v>1788</v>
      </c>
      <c r="Q32" s="157"/>
    </row>
    <row r="33" spans="1:21" ht="19.5" customHeight="1" x14ac:dyDescent="0.15">
      <c r="A33" s="353"/>
      <c r="B33" s="354">
        <v>39</v>
      </c>
      <c r="C33" s="355" t="s">
        <v>140</v>
      </c>
      <c r="D33" s="303">
        <v>633</v>
      </c>
      <c r="E33" s="304">
        <v>693</v>
      </c>
      <c r="F33" s="304">
        <v>637</v>
      </c>
      <c r="G33" s="342">
        <f>E33+F33</f>
        <v>1330</v>
      </c>
      <c r="H33" s="505" t="s">
        <v>243</v>
      </c>
      <c r="I33" s="296">
        <v>90</v>
      </c>
      <c r="J33" s="302" t="s">
        <v>142</v>
      </c>
      <c r="K33" s="303">
        <v>246</v>
      </c>
      <c r="L33" s="304">
        <v>267</v>
      </c>
      <c r="M33" s="304">
        <v>276</v>
      </c>
      <c r="N33" s="356">
        <f>L33+M33</f>
        <v>543</v>
      </c>
    </row>
    <row r="34" spans="1:21" ht="19.5" customHeight="1" x14ac:dyDescent="0.15">
      <c r="A34" s="339" t="s">
        <v>6</v>
      </c>
      <c r="B34" s="329"/>
      <c r="C34" s="329"/>
      <c r="D34" s="330">
        <f>SUM(D29:D33)</f>
        <v>3470</v>
      </c>
      <c r="E34" s="330">
        <f>SUM(E29:E33)</f>
        <v>3930</v>
      </c>
      <c r="F34" s="331">
        <f>SUM(F29:F33)</f>
        <v>3722</v>
      </c>
      <c r="G34" s="345">
        <f>SUM(G29:G33)</f>
        <v>7652</v>
      </c>
      <c r="H34" s="518"/>
      <c r="I34" s="308">
        <v>91</v>
      </c>
      <c r="J34" s="314" t="s">
        <v>143</v>
      </c>
      <c r="K34" s="303">
        <v>426</v>
      </c>
      <c r="L34" s="304">
        <v>435</v>
      </c>
      <c r="M34" s="304">
        <v>480</v>
      </c>
      <c r="N34" s="357">
        <f>L34+M34</f>
        <v>915</v>
      </c>
    </row>
    <row r="35" spans="1:21" ht="19.5" customHeight="1" x14ac:dyDescent="0.15">
      <c r="A35" s="295"/>
      <c r="B35" s="296">
        <v>40</v>
      </c>
      <c r="C35" s="302" t="s">
        <v>57</v>
      </c>
      <c r="D35" s="303">
        <v>504</v>
      </c>
      <c r="E35" s="304">
        <v>568</v>
      </c>
      <c r="F35" s="304">
        <v>575</v>
      </c>
      <c r="G35" s="318">
        <f t="shared" ref="G35:G40" si="3">E35+F35</f>
        <v>1143</v>
      </c>
      <c r="H35" s="519"/>
      <c r="I35" s="324">
        <v>92</v>
      </c>
      <c r="J35" s="325" t="s">
        <v>145</v>
      </c>
      <c r="K35" s="303">
        <v>272</v>
      </c>
      <c r="L35" s="304">
        <v>267</v>
      </c>
      <c r="M35" s="304">
        <v>294</v>
      </c>
      <c r="N35" s="358">
        <f>L35+M35</f>
        <v>561</v>
      </c>
    </row>
    <row r="36" spans="1:21" ht="19.5" customHeight="1" x14ac:dyDescent="0.15">
      <c r="A36" s="307" t="s">
        <v>59</v>
      </c>
      <c r="B36" s="308">
        <v>41</v>
      </c>
      <c r="C36" s="314" t="s">
        <v>60</v>
      </c>
      <c r="D36" s="303">
        <v>482</v>
      </c>
      <c r="E36" s="304">
        <v>637</v>
      </c>
      <c r="F36" s="304">
        <v>654</v>
      </c>
      <c r="G36" s="318">
        <f t="shared" si="3"/>
        <v>1291</v>
      </c>
      <c r="H36" s="328" t="s">
        <v>6</v>
      </c>
      <c r="I36" s="330"/>
      <c r="J36" s="330"/>
      <c r="K36" s="330">
        <f>SUM(K33:K35)</f>
        <v>944</v>
      </c>
      <c r="L36" s="330">
        <f>SUM(L33:L35)</f>
        <v>969</v>
      </c>
      <c r="M36" s="330">
        <f>SUM(M33:M35)</f>
        <v>1050</v>
      </c>
      <c r="N36" s="332">
        <f>SUM(N33:N35)</f>
        <v>2019</v>
      </c>
    </row>
    <row r="37" spans="1:21" ht="19.5" customHeight="1" x14ac:dyDescent="0.15">
      <c r="A37" s="307"/>
      <c r="B37" s="308">
        <v>42</v>
      </c>
      <c r="C37" s="314" t="s">
        <v>63</v>
      </c>
      <c r="D37" s="303">
        <v>210</v>
      </c>
      <c r="E37" s="304">
        <v>250</v>
      </c>
      <c r="F37" s="304">
        <v>245</v>
      </c>
      <c r="G37" s="318">
        <f t="shared" si="3"/>
        <v>495</v>
      </c>
      <c r="H37" s="359"/>
      <c r="I37" s="360"/>
      <c r="J37" s="360"/>
      <c r="K37" s="360"/>
      <c r="L37" s="360"/>
      <c r="M37" s="360"/>
      <c r="N37" s="361"/>
    </row>
    <row r="38" spans="1:21" ht="19.5" customHeight="1" x14ac:dyDescent="0.15">
      <c r="A38" s="307" t="s">
        <v>66</v>
      </c>
      <c r="B38" s="308">
        <v>43</v>
      </c>
      <c r="C38" s="314" t="s">
        <v>158</v>
      </c>
      <c r="D38" s="303">
        <v>36</v>
      </c>
      <c r="E38" s="304">
        <v>49</v>
      </c>
      <c r="F38" s="304">
        <v>47</v>
      </c>
      <c r="G38" s="318">
        <f t="shared" si="3"/>
        <v>96</v>
      </c>
      <c r="H38" s="362"/>
      <c r="I38" s="294"/>
      <c r="J38" s="294"/>
      <c r="K38" s="294"/>
      <c r="L38" s="294"/>
      <c r="M38" s="294"/>
      <c r="N38" s="363"/>
    </row>
    <row r="39" spans="1:21" ht="19.5" customHeight="1" x14ac:dyDescent="0.15">
      <c r="A39" s="307"/>
      <c r="B39" s="308">
        <v>44</v>
      </c>
      <c r="C39" s="314" t="s">
        <v>69</v>
      </c>
      <c r="D39" s="303">
        <v>142</v>
      </c>
      <c r="E39" s="304">
        <v>97</v>
      </c>
      <c r="F39" s="304">
        <v>138</v>
      </c>
      <c r="G39" s="318">
        <f t="shared" si="3"/>
        <v>235</v>
      </c>
      <c r="H39" s="362"/>
      <c r="I39" s="294"/>
      <c r="J39" s="294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1" ht="19.5" customHeight="1" x14ac:dyDescent="0.15">
      <c r="A40" s="335"/>
      <c r="B40" s="324">
        <v>45</v>
      </c>
      <c r="C40" s="325" t="s">
        <v>71</v>
      </c>
      <c r="D40" s="303">
        <v>151</v>
      </c>
      <c r="E40" s="304">
        <v>196</v>
      </c>
      <c r="F40" s="304">
        <v>210</v>
      </c>
      <c r="G40" s="364">
        <f t="shared" si="3"/>
        <v>406</v>
      </c>
      <c r="H40" s="72" t="s">
        <v>210</v>
      </c>
      <c r="I40" s="73"/>
      <c r="J40" s="74"/>
      <c r="K40" s="365">
        <f>D14+D28+D34+D41+D46+K9+K17+K26+K32+K36</f>
        <v>29147</v>
      </c>
      <c r="L40" s="365">
        <f>E14+E28+E34+E41+E46+L9+L17+L26+L32+L36</f>
        <v>32797</v>
      </c>
      <c r="M40" s="365">
        <f>F14+F28+F34+F41+F46+M9+M17+M26+M32+M36</f>
        <v>32595</v>
      </c>
      <c r="N40" s="366">
        <f>L40+M40</f>
        <v>65392</v>
      </c>
      <c r="O40" s="240" t="s">
        <v>232</v>
      </c>
      <c r="P40" s="367">
        <v>28857</v>
      </c>
      <c r="Q40" s="367">
        <v>32908</v>
      </c>
      <c r="R40" s="367">
        <v>32834</v>
      </c>
      <c r="S40" s="368">
        <f>Q40+R40</f>
        <v>65742</v>
      </c>
      <c r="U40" s="306"/>
    </row>
    <row r="41" spans="1:21" ht="19.5" customHeight="1" x14ac:dyDescent="0.15">
      <c r="A41" s="339" t="s">
        <v>6</v>
      </c>
      <c r="B41" s="329"/>
      <c r="C41" s="329"/>
      <c r="D41" s="330">
        <f>SUM(D35:D40)</f>
        <v>1525</v>
      </c>
      <c r="E41" s="330">
        <f>SUM(E35:E40)</f>
        <v>1797</v>
      </c>
      <c r="F41" s="331">
        <f>SUM(F35:F40)</f>
        <v>1869</v>
      </c>
      <c r="G41" s="345">
        <f>SUM(G35:G40)</f>
        <v>3666</v>
      </c>
      <c r="H41" s="508" t="s">
        <v>74</v>
      </c>
      <c r="I41" s="509"/>
      <c r="J41" s="510"/>
      <c r="K41" s="369">
        <v>29127</v>
      </c>
      <c r="L41" s="369">
        <v>32780</v>
      </c>
      <c r="M41" s="369">
        <v>32594</v>
      </c>
      <c r="N41" s="366">
        <f>L41+M41</f>
        <v>65374</v>
      </c>
      <c r="O41" s="240" t="s">
        <v>233</v>
      </c>
      <c r="P41" s="230">
        <f>K40-P40</f>
        <v>290</v>
      </c>
      <c r="Q41" s="230">
        <f>L40-Q40</f>
        <v>-111</v>
      </c>
      <c r="R41" s="230">
        <f>M40-R40</f>
        <v>-239</v>
      </c>
      <c r="S41" s="370">
        <f>N40-S40</f>
        <v>-350</v>
      </c>
      <c r="U41" s="306"/>
    </row>
    <row r="42" spans="1:21" ht="19.5" customHeight="1" x14ac:dyDescent="0.15">
      <c r="A42" s="295"/>
      <c r="B42" s="296">
        <v>50</v>
      </c>
      <c r="C42" s="302" t="s">
        <v>73</v>
      </c>
      <c r="D42" s="303">
        <v>1906</v>
      </c>
      <c r="E42" s="304">
        <v>2015</v>
      </c>
      <c r="F42" s="304">
        <v>1954</v>
      </c>
      <c r="G42" s="300">
        <f>E42+F42</f>
        <v>3969</v>
      </c>
      <c r="H42" s="520" t="s">
        <v>77</v>
      </c>
      <c r="I42" s="521"/>
      <c r="J42" s="522"/>
      <c r="K42" s="371">
        <f>K40-K41</f>
        <v>20</v>
      </c>
      <c r="L42" s="371">
        <f>L40-L41</f>
        <v>17</v>
      </c>
      <c r="M42" s="372">
        <f>M40-M41</f>
        <v>1</v>
      </c>
      <c r="N42" s="373">
        <f>N40-N41</f>
        <v>18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  <c r="U42" s="306"/>
    </row>
    <row r="43" spans="1:21" ht="19.5" customHeight="1" x14ac:dyDescent="0.15">
      <c r="A43" s="307" t="s">
        <v>75</v>
      </c>
      <c r="B43" s="308">
        <v>51</v>
      </c>
      <c r="C43" s="314" t="s">
        <v>76</v>
      </c>
      <c r="D43" s="303">
        <v>1046</v>
      </c>
      <c r="E43" s="304">
        <v>1266</v>
      </c>
      <c r="F43" s="304">
        <v>1279</v>
      </c>
      <c r="G43" s="318">
        <f>E43+F43</f>
        <v>2545</v>
      </c>
      <c r="H43" s="209" t="s">
        <v>241</v>
      </c>
      <c r="I43" s="210"/>
      <c r="J43" s="210"/>
      <c r="K43" s="374">
        <v>1212</v>
      </c>
      <c r="L43" s="375">
        <v>748</v>
      </c>
      <c r="M43" s="376">
        <v>743</v>
      </c>
      <c r="N43" s="377">
        <f>SUM(L43:M43)</f>
        <v>1491</v>
      </c>
      <c r="O43" s="267" t="s">
        <v>232</v>
      </c>
      <c r="P43" s="375">
        <v>1172</v>
      </c>
      <c r="Q43" s="375">
        <v>721</v>
      </c>
      <c r="R43" s="376">
        <v>729</v>
      </c>
      <c r="S43" s="379">
        <f>Q43+R43</f>
        <v>1450</v>
      </c>
      <c r="T43" s="294"/>
      <c r="U43" s="306"/>
    </row>
    <row r="44" spans="1:21" ht="19.5" customHeight="1" x14ac:dyDescent="0.15">
      <c r="A44" s="307"/>
      <c r="B44" s="308">
        <v>52</v>
      </c>
      <c r="C44" s="314" t="s">
        <v>78</v>
      </c>
      <c r="D44" s="303">
        <v>702</v>
      </c>
      <c r="E44" s="304">
        <v>748</v>
      </c>
      <c r="F44" s="304">
        <v>723</v>
      </c>
      <c r="G44" s="318">
        <f>E44+F44</f>
        <v>1471</v>
      </c>
      <c r="H44" s="523" t="s">
        <v>211</v>
      </c>
      <c r="I44" s="524"/>
      <c r="J44" s="525"/>
      <c r="K44" s="374">
        <v>1189</v>
      </c>
      <c r="L44" s="375">
        <v>729</v>
      </c>
      <c r="M44" s="376">
        <v>738</v>
      </c>
      <c r="N44" s="377">
        <f>SUM(L44:M44)</f>
        <v>1467</v>
      </c>
      <c r="O44" s="281" t="s">
        <v>233</v>
      </c>
      <c r="P44" s="380">
        <f>K43-P43</f>
        <v>40</v>
      </c>
      <c r="Q44" s="380">
        <f>L43-Q43</f>
        <v>27</v>
      </c>
      <c r="R44" s="380">
        <f>M43-R43</f>
        <v>14</v>
      </c>
      <c r="S44" s="381">
        <f>N43-S43</f>
        <v>41</v>
      </c>
      <c r="U44" s="306"/>
    </row>
    <row r="45" spans="1:21" ht="19.5" customHeight="1" x14ac:dyDescent="0.15">
      <c r="A45" s="307" t="s">
        <v>66</v>
      </c>
      <c r="B45" s="324">
        <v>54</v>
      </c>
      <c r="C45" s="325" t="s">
        <v>80</v>
      </c>
      <c r="D45" s="303">
        <v>2850</v>
      </c>
      <c r="E45" s="304">
        <v>2972</v>
      </c>
      <c r="F45" s="304">
        <v>2664</v>
      </c>
      <c r="G45" s="364">
        <f>E45+F45</f>
        <v>5636</v>
      </c>
      <c r="H45" s="495" t="s">
        <v>212</v>
      </c>
      <c r="I45" s="496"/>
      <c r="J45" s="497"/>
      <c r="K45" s="382">
        <f>K43-K44</f>
        <v>23</v>
      </c>
      <c r="L45" s="382">
        <f>L43-L44</f>
        <v>19</v>
      </c>
      <c r="M45" s="383">
        <f>M43-M44</f>
        <v>5</v>
      </c>
      <c r="N45" s="384">
        <f>N43-N44</f>
        <v>24</v>
      </c>
      <c r="U45" s="306"/>
    </row>
    <row r="46" spans="1:21" ht="19.5" customHeight="1" thickBot="1" x14ac:dyDescent="0.2">
      <c r="A46" s="385" t="s">
        <v>6</v>
      </c>
      <c r="B46" s="386"/>
      <c r="C46" s="386"/>
      <c r="D46" s="387">
        <f>SUM(D42:D45)</f>
        <v>6504</v>
      </c>
      <c r="E46" s="387">
        <f>SUM(E42:E45)</f>
        <v>7001</v>
      </c>
      <c r="F46" s="388">
        <f>SUM(F42:F45)</f>
        <v>6620</v>
      </c>
      <c r="G46" s="389">
        <f>SUM(G42:G45)</f>
        <v>13621</v>
      </c>
      <c r="H46" s="514" t="s">
        <v>213</v>
      </c>
      <c r="I46" s="515"/>
      <c r="J46" s="515"/>
      <c r="K46" s="515"/>
      <c r="L46" s="515"/>
      <c r="M46" s="515"/>
      <c r="N46" s="516"/>
      <c r="U46" s="306"/>
    </row>
    <row r="47" spans="1:21" ht="19.5" customHeight="1" x14ac:dyDescent="0.15">
      <c r="A47" s="390"/>
      <c r="B47" s="390"/>
      <c r="C47" s="390"/>
      <c r="D47" s="391"/>
      <c r="E47" s="391"/>
      <c r="F47" s="391"/>
      <c r="G47" s="39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</row>
    <row r="60" spans="1:17" x14ac:dyDescent="0.15">
      <c r="A60" s="294"/>
      <c r="Q60" s="392"/>
    </row>
    <row r="61" spans="1:17" x14ac:dyDescent="0.15">
      <c r="A61" s="294"/>
    </row>
    <row r="62" spans="1:17" x14ac:dyDescent="0.15">
      <c r="A62" s="294"/>
      <c r="C62" s="288" t="s">
        <v>31</v>
      </c>
    </row>
    <row r="63" spans="1:17" x14ac:dyDescent="0.15">
      <c r="A63" s="294"/>
    </row>
    <row r="64" spans="1:17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fitToWidth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286F8-9410-48BA-9FF5-0CC671C479F1}">
  <sheetPr>
    <pageSetUpPr fitToPage="1"/>
  </sheetPr>
  <dimension ref="A1:U81"/>
  <sheetViews>
    <sheetView zoomScaleNormal="100" workbookViewId="0">
      <pane ySplit="3" topLeftCell="A28" activePane="bottomLeft" state="frozen"/>
      <selection pane="bottomLeft" activeCell="K43" sqref="K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17">
        <v>45505</v>
      </c>
      <c r="M2" s="526"/>
      <c r="N2" s="526"/>
    </row>
    <row r="3" spans="1:21" ht="21" customHeight="1" x14ac:dyDescent="0.15">
      <c r="A3" s="5" t="s">
        <v>1</v>
      </c>
      <c r="B3" s="6" t="s">
        <v>2</v>
      </c>
      <c r="C3" s="289" t="s">
        <v>81</v>
      </c>
      <c r="D3" s="290" t="s">
        <v>3</v>
      </c>
      <c r="E3" s="290" t="s">
        <v>4</v>
      </c>
      <c r="F3" s="291" t="s">
        <v>5</v>
      </c>
      <c r="G3" s="292" t="s">
        <v>6</v>
      </c>
      <c r="H3" s="8" t="s">
        <v>1</v>
      </c>
      <c r="I3" s="6" t="s">
        <v>2</v>
      </c>
      <c r="J3" s="290" t="s">
        <v>81</v>
      </c>
      <c r="K3" s="290" t="s">
        <v>3</v>
      </c>
      <c r="L3" s="290" t="s">
        <v>4</v>
      </c>
      <c r="M3" s="291" t="s">
        <v>5</v>
      </c>
      <c r="N3" s="293" t="s">
        <v>6</v>
      </c>
      <c r="O3" s="294"/>
    </row>
    <row r="4" spans="1:21" ht="19.5" customHeight="1" x14ac:dyDescent="0.15">
      <c r="A4" s="295" t="s">
        <v>7</v>
      </c>
      <c r="B4" s="296">
        <v>1</v>
      </c>
      <c r="C4" s="297" t="s">
        <v>183</v>
      </c>
      <c r="D4" s="303">
        <v>135</v>
      </c>
      <c r="E4" s="304">
        <v>115</v>
      </c>
      <c r="F4" s="304">
        <v>122</v>
      </c>
      <c r="G4" s="300">
        <f>E4+F4</f>
        <v>237</v>
      </c>
      <c r="H4" s="301"/>
      <c r="I4" s="296">
        <v>55</v>
      </c>
      <c r="J4" s="302" t="s">
        <v>121</v>
      </c>
      <c r="K4" s="303">
        <v>568</v>
      </c>
      <c r="L4" s="304">
        <v>619</v>
      </c>
      <c r="M4" s="304">
        <v>590</v>
      </c>
      <c r="N4" s="305">
        <f>L4+M4</f>
        <v>1209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07"/>
      <c r="B5" s="308">
        <v>2</v>
      </c>
      <c r="C5" s="309" t="s">
        <v>122</v>
      </c>
      <c r="D5" s="303">
        <v>324</v>
      </c>
      <c r="E5" s="304">
        <v>360</v>
      </c>
      <c r="F5" s="304">
        <v>389</v>
      </c>
      <c r="G5" s="312">
        <f t="shared" ref="G5:G27" si="0">E5+F5</f>
        <v>749</v>
      </c>
      <c r="H5" s="313" t="s">
        <v>10</v>
      </c>
      <c r="I5" s="308">
        <v>56</v>
      </c>
      <c r="J5" s="314" t="s">
        <v>123</v>
      </c>
      <c r="K5" s="303">
        <v>562</v>
      </c>
      <c r="L5" s="304">
        <v>593</v>
      </c>
      <c r="M5" s="304">
        <v>592</v>
      </c>
      <c r="N5" s="315">
        <f>L5+M5</f>
        <v>1185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07" t="s">
        <v>12</v>
      </c>
      <c r="B6" s="308">
        <v>3</v>
      </c>
      <c r="C6" s="309" t="s">
        <v>124</v>
      </c>
      <c r="D6" s="303">
        <v>358</v>
      </c>
      <c r="E6" s="304">
        <v>408</v>
      </c>
      <c r="F6" s="304">
        <v>401</v>
      </c>
      <c r="G6" s="318">
        <f t="shared" si="0"/>
        <v>809</v>
      </c>
      <c r="H6" s="313"/>
      <c r="I6" s="308">
        <v>57</v>
      </c>
      <c r="J6" s="314" t="s">
        <v>125</v>
      </c>
      <c r="K6" s="303">
        <v>1056</v>
      </c>
      <c r="L6" s="304">
        <v>1100</v>
      </c>
      <c r="M6" s="304">
        <v>1095</v>
      </c>
      <c r="N6" s="315">
        <f>L6+M6</f>
        <v>2195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07"/>
      <c r="B7" s="308">
        <v>4</v>
      </c>
      <c r="C7" s="309" t="s">
        <v>126</v>
      </c>
      <c r="D7" s="303">
        <v>210</v>
      </c>
      <c r="E7" s="304">
        <v>225</v>
      </c>
      <c r="F7" s="304">
        <v>257</v>
      </c>
      <c r="G7" s="312">
        <f t="shared" si="0"/>
        <v>482</v>
      </c>
      <c r="H7" s="313" t="s">
        <v>14</v>
      </c>
      <c r="I7" s="308">
        <v>58</v>
      </c>
      <c r="J7" s="314" t="s">
        <v>127</v>
      </c>
      <c r="K7" s="303">
        <v>931</v>
      </c>
      <c r="L7" s="304">
        <v>1051</v>
      </c>
      <c r="M7" s="304">
        <v>963</v>
      </c>
      <c r="N7" s="315">
        <f>L7+M7</f>
        <v>2014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07"/>
      <c r="B8" s="308">
        <v>5</v>
      </c>
      <c r="C8" s="309" t="s">
        <v>128</v>
      </c>
      <c r="D8" s="303">
        <v>590</v>
      </c>
      <c r="E8" s="304">
        <v>681</v>
      </c>
      <c r="F8" s="304">
        <v>670</v>
      </c>
      <c r="G8" s="318">
        <f t="shared" si="0"/>
        <v>1351</v>
      </c>
      <c r="H8" s="323"/>
      <c r="I8" s="324">
        <v>59</v>
      </c>
      <c r="J8" s="325" t="s">
        <v>129</v>
      </c>
      <c r="K8" s="303">
        <v>1221</v>
      </c>
      <c r="L8" s="304">
        <v>1363</v>
      </c>
      <c r="M8" s="304">
        <v>1411</v>
      </c>
      <c r="N8" s="326">
        <f>L8+M8</f>
        <v>2774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07"/>
      <c r="B9" s="308">
        <v>6</v>
      </c>
      <c r="C9" s="327" t="s">
        <v>130</v>
      </c>
      <c r="D9" s="303">
        <v>394</v>
      </c>
      <c r="E9" s="304">
        <v>403</v>
      </c>
      <c r="F9" s="304">
        <v>460</v>
      </c>
      <c r="G9" s="312">
        <f t="shared" si="0"/>
        <v>863</v>
      </c>
      <c r="H9" s="328" t="s">
        <v>6</v>
      </c>
      <c r="I9" s="329"/>
      <c r="J9" s="329"/>
      <c r="K9" s="330">
        <f>SUM(K4:K8)</f>
        <v>4338</v>
      </c>
      <c r="L9" s="330">
        <f>SUM(L4:L8)</f>
        <v>4726</v>
      </c>
      <c r="M9" s="331">
        <f>SUM(M4:M8)</f>
        <v>4651</v>
      </c>
      <c r="N9" s="332">
        <f>SUM(N4:N8)</f>
        <v>9377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07" t="s">
        <v>17</v>
      </c>
      <c r="B10" s="308">
        <v>7</v>
      </c>
      <c r="C10" s="327" t="s">
        <v>131</v>
      </c>
      <c r="D10" s="303">
        <v>280</v>
      </c>
      <c r="E10" s="304">
        <v>258</v>
      </c>
      <c r="F10" s="304">
        <v>265</v>
      </c>
      <c r="G10" s="318">
        <f t="shared" si="0"/>
        <v>523</v>
      </c>
      <c r="H10" s="301"/>
      <c r="I10" s="296">
        <v>60</v>
      </c>
      <c r="J10" s="302" t="s">
        <v>18</v>
      </c>
      <c r="K10" s="303">
        <v>182</v>
      </c>
      <c r="L10" s="304">
        <v>258</v>
      </c>
      <c r="M10" s="304">
        <v>245</v>
      </c>
      <c r="N10" s="305">
        <f t="shared" ref="N10:N16" si="1">L10+M10</f>
        <v>503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07"/>
      <c r="B11" s="308">
        <v>8</v>
      </c>
      <c r="C11" s="327" t="s">
        <v>132</v>
      </c>
      <c r="D11" s="303">
        <v>204</v>
      </c>
      <c r="E11" s="304">
        <v>167</v>
      </c>
      <c r="F11" s="304">
        <v>200</v>
      </c>
      <c r="G11" s="318">
        <f t="shared" si="0"/>
        <v>367</v>
      </c>
      <c r="H11" s="313" t="s">
        <v>19</v>
      </c>
      <c r="I11" s="308">
        <v>61</v>
      </c>
      <c r="J11" s="314" t="s">
        <v>20</v>
      </c>
      <c r="K11" s="303">
        <v>156</v>
      </c>
      <c r="L11" s="304">
        <v>192</v>
      </c>
      <c r="M11" s="304">
        <v>193</v>
      </c>
      <c r="N11" s="315">
        <f t="shared" si="1"/>
        <v>385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07"/>
      <c r="B12" s="308">
        <v>9</v>
      </c>
      <c r="C12" s="314" t="s">
        <v>133</v>
      </c>
      <c r="D12" s="303">
        <v>1879</v>
      </c>
      <c r="E12" s="304">
        <v>2073</v>
      </c>
      <c r="F12" s="304">
        <v>2031</v>
      </c>
      <c r="G12" s="334">
        <f t="shared" si="0"/>
        <v>4104</v>
      </c>
      <c r="H12" s="313"/>
      <c r="I12" s="308">
        <v>62</v>
      </c>
      <c r="J12" s="314" t="s">
        <v>22</v>
      </c>
      <c r="K12" s="303">
        <v>311</v>
      </c>
      <c r="L12" s="304">
        <v>404</v>
      </c>
      <c r="M12" s="304">
        <v>408</v>
      </c>
      <c r="N12" s="315">
        <f t="shared" si="1"/>
        <v>812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35"/>
      <c r="B13" s="324">
        <v>13</v>
      </c>
      <c r="C13" s="336" t="s">
        <v>23</v>
      </c>
      <c r="D13" s="303">
        <v>223</v>
      </c>
      <c r="E13" s="304">
        <v>249</v>
      </c>
      <c r="F13" s="304">
        <v>268</v>
      </c>
      <c r="G13" s="334">
        <f t="shared" si="0"/>
        <v>517</v>
      </c>
      <c r="H13" s="313"/>
      <c r="I13" s="308">
        <v>63</v>
      </c>
      <c r="J13" s="314" t="s">
        <v>24</v>
      </c>
      <c r="K13" s="303">
        <v>514</v>
      </c>
      <c r="L13" s="304">
        <v>664</v>
      </c>
      <c r="M13" s="304">
        <v>668</v>
      </c>
      <c r="N13" s="315">
        <f t="shared" si="1"/>
        <v>1332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39" t="s">
        <v>6</v>
      </c>
      <c r="B14" s="329"/>
      <c r="C14" s="329"/>
      <c r="D14" s="330">
        <f>SUM(D4:D13)</f>
        <v>4597</v>
      </c>
      <c r="E14" s="330">
        <f>SUM(E4:E13)</f>
        <v>4939</v>
      </c>
      <c r="F14" s="330">
        <f>SUM(F4:F13)</f>
        <v>5063</v>
      </c>
      <c r="G14" s="340">
        <f>E14+F14</f>
        <v>10002</v>
      </c>
      <c r="H14" s="313" t="s">
        <v>25</v>
      </c>
      <c r="I14" s="308">
        <v>64</v>
      </c>
      <c r="J14" s="314" t="s">
        <v>26</v>
      </c>
      <c r="K14" s="303">
        <v>220</v>
      </c>
      <c r="L14" s="304">
        <v>308</v>
      </c>
      <c r="M14" s="304">
        <v>311</v>
      </c>
      <c r="N14" s="315">
        <f t="shared" si="1"/>
        <v>619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295"/>
      <c r="B15" s="296">
        <v>20</v>
      </c>
      <c r="C15" s="302" t="s">
        <v>27</v>
      </c>
      <c r="D15" s="303">
        <v>104</v>
      </c>
      <c r="E15" s="304">
        <v>122</v>
      </c>
      <c r="F15" s="304">
        <v>118</v>
      </c>
      <c r="G15" s="341">
        <f t="shared" si="0"/>
        <v>240</v>
      </c>
      <c r="H15" s="313"/>
      <c r="I15" s="308">
        <v>65</v>
      </c>
      <c r="J15" s="314" t="s">
        <v>28</v>
      </c>
      <c r="K15" s="303">
        <v>269</v>
      </c>
      <c r="L15" s="304">
        <v>331</v>
      </c>
      <c r="M15" s="304">
        <v>364</v>
      </c>
      <c r="N15" s="315">
        <f t="shared" si="1"/>
        <v>695</v>
      </c>
    </row>
    <row r="16" spans="1:21" ht="19.5" customHeight="1" x14ac:dyDescent="0.15">
      <c r="A16" s="307"/>
      <c r="B16" s="308">
        <v>21</v>
      </c>
      <c r="C16" s="314" t="s">
        <v>29</v>
      </c>
      <c r="D16" s="303">
        <v>159</v>
      </c>
      <c r="E16" s="304">
        <v>197</v>
      </c>
      <c r="F16" s="304">
        <v>205</v>
      </c>
      <c r="G16" s="342">
        <f t="shared" si="0"/>
        <v>402</v>
      </c>
      <c r="H16" s="323"/>
      <c r="I16" s="324">
        <v>66</v>
      </c>
      <c r="J16" s="325" t="s">
        <v>30</v>
      </c>
      <c r="K16" s="303">
        <v>137</v>
      </c>
      <c r="L16" s="304">
        <v>143</v>
      </c>
      <c r="M16" s="304">
        <v>142</v>
      </c>
      <c r="N16" s="315">
        <f t="shared" si="1"/>
        <v>285</v>
      </c>
    </row>
    <row r="17" spans="1:19" ht="19.5" customHeight="1" x14ac:dyDescent="0.15">
      <c r="A17" s="307" t="s">
        <v>31</v>
      </c>
      <c r="B17" s="308">
        <v>22</v>
      </c>
      <c r="C17" s="314" t="s">
        <v>32</v>
      </c>
      <c r="D17" s="303">
        <v>82</v>
      </c>
      <c r="E17" s="304">
        <v>114</v>
      </c>
      <c r="F17" s="304">
        <v>95</v>
      </c>
      <c r="G17" s="342">
        <f t="shared" si="0"/>
        <v>209</v>
      </c>
      <c r="H17" s="328" t="s">
        <v>6</v>
      </c>
      <c r="I17" s="329"/>
      <c r="J17" s="329"/>
      <c r="K17" s="330">
        <f>SUM(K10:K16)</f>
        <v>1789</v>
      </c>
      <c r="L17" s="330">
        <f>SUM(L10:L16)</f>
        <v>2300</v>
      </c>
      <c r="M17" s="331">
        <f>SUM(M10:M16)</f>
        <v>2331</v>
      </c>
      <c r="N17" s="332">
        <f>SUM(N10:N16)</f>
        <v>4631</v>
      </c>
    </row>
    <row r="18" spans="1:19" ht="19.5" customHeight="1" x14ac:dyDescent="0.15">
      <c r="A18" s="307" t="s">
        <v>33</v>
      </c>
      <c r="B18" s="308">
        <v>23</v>
      </c>
      <c r="C18" s="314" t="s">
        <v>34</v>
      </c>
      <c r="D18" s="303">
        <v>214</v>
      </c>
      <c r="E18" s="304">
        <v>271</v>
      </c>
      <c r="F18" s="304">
        <v>297</v>
      </c>
      <c r="G18" s="342">
        <f t="shared" si="0"/>
        <v>568</v>
      </c>
      <c r="H18" s="301"/>
      <c r="I18" s="296">
        <v>70</v>
      </c>
      <c r="J18" s="302" t="s">
        <v>35</v>
      </c>
      <c r="K18" s="303">
        <v>821</v>
      </c>
      <c r="L18" s="304">
        <v>882</v>
      </c>
      <c r="M18" s="304">
        <v>880</v>
      </c>
      <c r="N18" s="305">
        <f t="shared" ref="N18:N25" si="2">L18+M18</f>
        <v>1762</v>
      </c>
    </row>
    <row r="19" spans="1:19" ht="19.5" customHeight="1" x14ac:dyDescent="0.15">
      <c r="A19" s="307" t="s">
        <v>31</v>
      </c>
      <c r="B19" s="308">
        <v>24</v>
      </c>
      <c r="C19" s="314" t="s">
        <v>36</v>
      </c>
      <c r="D19" s="303">
        <v>84</v>
      </c>
      <c r="E19" s="304">
        <v>112</v>
      </c>
      <c r="F19" s="304">
        <v>118</v>
      </c>
      <c r="G19" s="342">
        <f t="shared" si="0"/>
        <v>230</v>
      </c>
      <c r="H19" s="313"/>
      <c r="I19" s="308">
        <v>72</v>
      </c>
      <c r="J19" s="314" t="s">
        <v>40</v>
      </c>
      <c r="K19" s="303">
        <v>311</v>
      </c>
      <c r="L19" s="304">
        <v>437</v>
      </c>
      <c r="M19" s="304">
        <v>393</v>
      </c>
      <c r="N19" s="343">
        <f t="shared" si="2"/>
        <v>830</v>
      </c>
      <c r="P19" s="504"/>
      <c r="Q19" s="504"/>
      <c r="R19" s="504"/>
    </row>
    <row r="20" spans="1:19" ht="19.5" customHeight="1" x14ac:dyDescent="0.15">
      <c r="A20" s="307" t="s">
        <v>38</v>
      </c>
      <c r="B20" s="308">
        <v>25</v>
      </c>
      <c r="C20" s="314" t="s">
        <v>39</v>
      </c>
      <c r="D20" s="303">
        <v>209</v>
      </c>
      <c r="E20" s="304">
        <v>263</v>
      </c>
      <c r="F20" s="304">
        <v>278</v>
      </c>
      <c r="G20" s="342">
        <f t="shared" si="0"/>
        <v>541</v>
      </c>
      <c r="H20" s="313" t="s">
        <v>42</v>
      </c>
      <c r="I20" s="308">
        <v>73</v>
      </c>
      <c r="J20" s="314" t="s">
        <v>43</v>
      </c>
      <c r="K20" s="303">
        <v>233</v>
      </c>
      <c r="L20" s="304">
        <v>259</v>
      </c>
      <c r="M20" s="304">
        <v>286</v>
      </c>
      <c r="N20" s="315">
        <f t="shared" si="2"/>
        <v>545</v>
      </c>
      <c r="O20" s="288" t="s">
        <v>146</v>
      </c>
    </row>
    <row r="21" spans="1:19" ht="19.5" customHeight="1" x14ac:dyDescent="0.15">
      <c r="A21" s="307" t="s">
        <v>31</v>
      </c>
      <c r="B21" s="308">
        <v>26</v>
      </c>
      <c r="C21" s="314" t="s">
        <v>41</v>
      </c>
      <c r="D21" s="303">
        <v>375</v>
      </c>
      <c r="E21" s="304">
        <v>450</v>
      </c>
      <c r="F21" s="304">
        <v>479</v>
      </c>
      <c r="G21" s="342">
        <f t="shared" si="0"/>
        <v>929</v>
      </c>
      <c r="H21" s="313" t="s">
        <v>146</v>
      </c>
      <c r="I21" s="308">
        <v>74</v>
      </c>
      <c r="J21" s="314" t="s">
        <v>46</v>
      </c>
      <c r="K21" s="303">
        <v>267</v>
      </c>
      <c r="L21" s="304">
        <v>346</v>
      </c>
      <c r="M21" s="304">
        <v>378</v>
      </c>
      <c r="N21" s="315">
        <f t="shared" si="2"/>
        <v>724</v>
      </c>
    </row>
    <row r="22" spans="1:19" ht="19.5" customHeight="1" x14ac:dyDescent="0.15">
      <c r="A22" s="307" t="s">
        <v>44</v>
      </c>
      <c r="B22" s="308">
        <v>27</v>
      </c>
      <c r="C22" s="314" t="s">
        <v>45</v>
      </c>
      <c r="D22" s="303">
        <v>166</v>
      </c>
      <c r="E22" s="304">
        <v>201</v>
      </c>
      <c r="F22" s="304">
        <v>222</v>
      </c>
      <c r="G22" s="342">
        <f t="shared" si="0"/>
        <v>423</v>
      </c>
      <c r="H22" s="313"/>
      <c r="I22" s="308">
        <v>75</v>
      </c>
      <c r="J22" s="314" t="s">
        <v>48</v>
      </c>
      <c r="K22" s="303">
        <v>346</v>
      </c>
      <c r="L22" s="304">
        <v>413</v>
      </c>
      <c r="M22" s="304">
        <v>430</v>
      </c>
      <c r="N22" s="315">
        <f t="shared" si="2"/>
        <v>843</v>
      </c>
    </row>
    <row r="23" spans="1:19" ht="19.5" customHeight="1" x14ac:dyDescent="0.15">
      <c r="A23" s="307"/>
      <c r="B23" s="308">
        <v>28</v>
      </c>
      <c r="C23" s="314" t="s">
        <v>47</v>
      </c>
      <c r="D23" s="303">
        <v>213</v>
      </c>
      <c r="E23" s="304">
        <v>245</v>
      </c>
      <c r="F23" s="304">
        <v>247</v>
      </c>
      <c r="G23" s="342">
        <f t="shared" si="0"/>
        <v>492</v>
      </c>
      <c r="H23" s="313" t="s">
        <v>50</v>
      </c>
      <c r="I23" s="308">
        <v>76</v>
      </c>
      <c r="J23" s="314" t="s">
        <v>51</v>
      </c>
      <c r="K23" s="303">
        <v>160</v>
      </c>
      <c r="L23" s="304">
        <v>183</v>
      </c>
      <c r="M23" s="304">
        <v>183</v>
      </c>
      <c r="N23" s="315">
        <f t="shared" si="2"/>
        <v>366</v>
      </c>
    </row>
    <row r="24" spans="1:19" ht="19.5" customHeight="1" x14ac:dyDescent="0.15">
      <c r="A24" s="307"/>
      <c r="B24" s="308">
        <v>29</v>
      </c>
      <c r="C24" s="314" t="s">
        <v>49</v>
      </c>
      <c r="D24" s="303">
        <v>914</v>
      </c>
      <c r="E24" s="304">
        <v>1136</v>
      </c>
      <c r="F24" s="304">
        <v>1151</v>
      </c>
      <c r="G24" s="342">
        <f t="shared" si="0"/>
        <v>2287</v>
      </c>
      <c r="H24" s="313" t="s">
        <v>146</v>
      </c>
      <c r="I24" s="308">
        <v>77</v>
      </c>
      <c r="J24" s="314" t="s">
        <v>53</v>
      </c>
      <c r="K24" s="303">
        <v>47</v>
      </c>
      <c r="L24" s="304">
        <v>62</v>
      </c>
      <c r="M24" s="304">
        <v>58</v>
      </c>
      <c r="N24" s="315">
        <f t="shared" si="2"/>
        <v>120</v>
      </c>
    </row>
    <row r="25" spans="1:19" ht="19.5" customHeight="1" x14ac:dyDescent="0.15">
      <c r="A25" s="307"/>
      <c r="B25" s="308">
        <v>30</v>
      </c>
      <c r="C25" s="314" t="s">
        <v>52</v>
      </c>
      <c r="D25" s="303">
        <v>59</v>
      </c>
      <c r="E25" s="304">
        <v>32</v>
      </c>
      <c r="F25" s="304">
        <v>52</v>
      </c>
      <c r="G25" s="342">
        <f t="shared" si="0"/>
        <v>84</v>
      </c>
      <c r="H25" s="313"/>
      <c r="I25" s="308">
        <v>78</v>
      </c>
      <c r="J25" s="314" t="s">
        <v>55</v>
      </c>
      <c r="K25" s="303">
        <v>61</v>
      </c>
      <c r="L25" s="304">
        <v>42</v>
      </c>
      <c r="M25" s="304">
        <v>55</v>
      </c>
      <c r="N25" s="315">
        <f t="shared" si="2"/>
        <v>97</v>
      </c>
    </row>
    <row r="26" spans="1:19" ht="19.5" customHeight="1" x14ac:dyDescent="0.15">
      <c r="A26" s="307"/>
      <c r="B26" s="308">
        <v>31</v>
      </c>
      <c r="C26" s="314" t="s">
        <v>54</v>
      </c>
      <c r="D26" s="303">
        <v>141</v>
      </c>
      <c r="E26" s="304">
        <v>153</v>
      </c>
      <c r="F26" s="304">
        <v>159</v>
      </c>
      <c r="G26" s="342">
        <f t="shared" si="0"/>
        <v>312</v>
      </c>
      <c r="H26" s="328" t="s">
        <v>6</v>
      </c>
      <c r="I26" s="329"/>
      <c r="J26" s="329"/>
      <c r="K26" s="330">
        <f>SUM(K18:K25)</f>
        <v>2246</v>
      </c>
      <c r="L26" s="330">
        <f>SUM(L18:L25)</f>
        <v>2624</v>
      </c>
      <c r="M26" s="331">
        <f>SUM(M18:M25)</f>
        <v>2663</v>
      </c>
      <c r="N26" s="332">
        <f>SUM(N18:N25)</f>
        <v>5287</v>
      </c>
    </row>
    <row r="27" spans="1:19" ht="19.5" customHeight="1" x14ac:dyDescent="0.15">
      <c r="A27" s="335"/>
      <c r="B27" s="324">
        <v>32</v>
      </c>
      <c r="C27" s="325" t="s">
        <v>83</v>
      </c>
      <c r="D27" s="303">
        <v>237</v>
      </c>
      <c r="E27" s="304">
        <v>316</v>
      </c>
      <c r="F27" s="304">
        <v>316</v>
      </c>
      <c r="G27" s="344">
        <f t="shared" si="0"/>
        <v>632</v>
      </c>
      <c r="H27" s="301"/>
      <c r="I27" s="296">
        <v>80</v>
      </c>
      <c r="J27" s="302" t="s">
        <v>58</v>
      </c>
      <c r="K27" s="303">
        <v>151</v>
      </c>
      <c r="L27" s="304">
        <v>179</v>
      </c>
      <c r="M27" s="304">
        <v>195</v>
      </c>
      <c r="N27" s="315">
        <f>L27+M27</f>
        <v>374</v>
      </c>
    </row>
    <row r="28" spans="1:19" ht="19.5" customHeight="1" x14ac:dyDescent="0.15">
      <c r="A28" s="339" t="s">
        <v>6</v>
      </c>
      <c r="B28" s="329"/>
      <c r="C28" s="329"/>
      <c r="D28" s="330">
        <f>SUM(D15:D27)</f>
        <v>2957</v>
      </c>
      <c r="E28" s="330">
        <f>SUM(E15:E27)</f>
        <v>3612</v>
      </c>
      <c r="F28" s="331">
        <f>SUM(F15:F27)</f>
        <v>3737</v>
      </c>
      <c r="G28" s="345">
        <f>SUM(G15:G27)</f>
        <v>7349</v>
      </c>
      <c r="H28" s="313" t="s">
        <v>61</v>
      </c>
      <c r="I28" s="308">
        <v>81</v>
      </c>
      <c r="J28" s="314" t="s">
        <v>62</v>
      </c>
      <c r="K28" s="303">
        <v>87</v>
      </c>
      <c r="L28" s="304">
        <v>109</v>
      </c>
      <c r="M28" s="304">
        <v>102</v>
      </c>
      <c r="N28" s="315">
        <f>L28+M28</f>
        <v>211</v>
      </c>
      <c r="S28" s="346"/>
    </row>
    <row r="29" spans="1:19" ht="19.5" customHeight="1" x14ac:dyDescent="0.15">
      <c r="A29" s="347"/>
      <c r="B29" s="348">
        <v>35</v>
      </c>
      <c r="C29" s="349" t="s">
        <v>134</v>
      </c>
      <c r="D29" s="303">
        <v>419</v>
      </c>
      <c r="E29" s="304">
        <v>501</v>
      </c>
      <c r="F29" s="304">
        <v>467</v>
      </c>
      <c r="G29" s="341">
        <f>E29+F29</f>
        <v>968</v>
      </c>
      <c r="H29" s="313" t="s">
        <v>64</v>
      </c>
      <c r="I29" s="308">
        <v>82</v>
      </c>
      <c r="J29" s="314" t="s">
        <v>65</v>
      </c>
      <c r="K29" s="303">
        <v>218</v>
      </c>
      <c r="L29" s="304">
        <v>262</v>
      </c>
      <c r="M29" s="304">
        <v>287</v>
      </c>
      <c r="N29" s="315">
        <f>L29+M29</f>
        <v>549</v>
      </c>
    </row>
    <row r="30" spans="1:19" ht="19.5" customHeight="1" x14ac:dyDescent="0.15">
      <c r="A30" s="350" t="s">
        <v>135</v>
      </c>
      <c r="B30" s="351">
        <v>36</v>
      </c>
      <c r="C30" s="352" t="s">
        <v>136</v>
      </c>
      <c r="D30" s="303">
        <v>782</v>
      </c>
      <c r="E30" s="304">
        <v>879</v>
      </c>
      <c r="F30" s="304">
        <v>792</v>
      </c>
      <c r="G30" s="342">
        <f>E30+F30</f>
        <v>1671</v>
      </c>
      <c r="H30" s="313" t="s">
        <v>67</v>
      </c>
      <c r="I30" s="308">
        <v>83</v>
      </c>
      <c r="J30" s="314" t="s">
        <v>68</v>
      </c>
      <c r="K30" s="303">
        <v>111</v>
      </c>
      <c r="L30" s="304">
        <v>120</v>
      </c>
      <c r="M30" s="304">
        <v>125</v>
      </c>
      <c r="N30" s="315">
        <f>L30+M30</f>
        <v>245</v>
      </c>
    </row>
    <row r="31" spans="1:19" ht="19.5" customHeight="1" x14ac:dyDescent="0.15">
      <c r="A31" s="350"/>
      <c r="B31" s="351">
        <v>37</v>
      </c>
      <c r="C31" s="352" t="s">
        <v>137</v>
      </c>
      <c r="D31" s="303">
        <v>872</v>
      </c>
      <c r="E31" s="304">
        <v>1021</v>
      </c>
      <c r="F31" s="304">
        <v>978</v>
      </c>
      <c r="G31" s="342">
        <f>E31+F31</f>
        <v>1999</v>
      </c>
      <c r="H31" s="323"/>
      <c r="I31" s="324">
        <v>84</v>
      </c>
      <c r="J31" s="325" t="s">
        <v>70</v>
      </c>
      <c r="K31" s="303">
        <v>200</v>
      </c>
      <c r="L31" s="304">
        <v>214</v>
      </c>
      <c r="M31" s="304">
        <v>190</v>
      </c>
      <c r="N31" s="326">
        <f>L31+M31</f>
        <v>404</v>
      </c>
      <c r="S31" s="346"/>
    </row>
    <row r="32" spans="1:19" ht="19.5" customHeight="1" x14ac:dyDescent="0.15">
      <c r="A32" s="350" t="s">
        <v>138</v>
      </c>
      <c r="B32" s="351">
        <v>38</v>
      </c>
      <c r="C32" s="352" t="s">
        <v>139</v>
      </c>
      <c r="D32" s="303">
        <v>749</v>
      </c>
      <c r="E32" s="304">
        <v>826</v>
      </c>
      <c r="F32" s="304">
        <v>836</v>
      </c>
      <c r="G32" s="342">
        <f>E32+F32</f>
        <v>1662</v>
      </c>
      <c r="H32" s="328" t="s">
        <v>6</v>
      </c>
      <c r="I32" s="329"/>
      <c r="J32" s="329"/>
      <c r="K32" s="331">
        <f>SUM(K27:K31)</f>
        <v>767</v>
      </c>
      <c r="L32" s="331">
        <f>SUM(L27:L31)</f>
        <v>884</v>
      </c>
      <c r="M32" s="331">
        <f>SUM(M27:M31)</f>
        <v>899</v>
      </c>
      <c r="N32" s="332">
        <f>SUM(N27:N31)</f>
        <v>1783</v>
      </c>
      <c r="Q32" s="157"/>
    </row>
    <row r="33" spans="1:21" ht="19.5" customHeight="1" x14ac:dyDescent="0.15">
      <c r="A33" s="353"/>
      <c r="B33" s="354">
        <v>39</v>
      </c>
      <c r="C33" s="355" t="s">
        <v>140</v>
      </c>
      <c r="D33" s="303">
        <v>635</v>
      </c>
      <c r="E33" s="304">
        <v>696</v>
      </c>
      <c r="F33" s="304">
        <v>636</v>
      </c>
      <c r="G33" s="342">
        <f>E33+F33</f>
        <v>1332</v>
      </c>
      <c r="H33" s="505" t="s">
        <v>243</v>
      </c>
      <c r="I33" s="296">
        <v>90</v>
      </c>
      <c r="J33" s="302" t="s">
        <v>142</v>
      </c>
      <c r="K33" s="303">
        <v>246</v>
      </c>
      <c r="L33" s="304">
        <v>268</v>
      </c>
      <c r="M33" s="304">
        <v>277</v>
      </c>
      <c r="N33" s="356">
        <f>L33+M33</f>
        <v>545</v>
      </c>
    </row>
    <row r="34" spans="1:21" ht="19.5" customHeight="1" x14ac:dyDescent="0.15">
      <c r="A34" s="339" t="s">
        <v>6</v>
      </c>
      <c r="B34" s="329"/>
      <c r="C34" s="329"/>
      <c r="D34" s="330">
        <f>SUM(D29:D33)</f>
        <v>3457</v>
      </c>
      <c r="E34" s="330">
        <f>SUM(E29:E33)</f>
        <v>3923</v>
      </c>
      <c r="F34" s="331">
        <f>SUM(F29:F33)</f>
        <v>3709</v>
      </c>
      <c r="G34" s="345">
        <f>SUM(G29:G33)</f>
        <v>7632</v>
      </c>
      <c r="H34" s="518"/>
      <c r="I34" s="308">
        <v>91</v>
      </c>
      <c r="J34" s="314" t="s">
        <v>143</v>
      </c>
      <c r="K34" s="303">
        <v>426</v>
      </c>
      <c r="L34" s="304">
        <v>435</v>
      </c>
      <c r="M34" s="304">
        <v>480</v>
      </c>
      <c r="N34" s="357">
        <f>L34+M34</f>
        <v>915</v>
      </c>
    </row>
    <row r="35" spans="1:21" ht="19.5" customHeight="1" x14ac:dyDescent="0.15">
      <c r="A35" s="295"/>
      <c r="B35" s="296">
        <v>40</v>
      </c>
      <c r="C35" s="302" t="s">
        <v>57</v>
      </c>
      <c r="D35" s="303">
        <v>506</v>
      </c>
      <c r="E35" s="304">
        <v>568</v>
      </c>
      <c r="F35" s="304">
        <v>577</v>
      </c>
      <c r="G35" s="318">
        <f t="shared" ref="G35:G40" si="3">E35+F35</f>
        <v>1145</v>
      </c>
      <c r="H35" s="519"/>
      <c r="I35" s="324">
        <v>92</v>
      </c>
      <c r="J35" s="325" t="s">
        <v>145</v>
      </c>
      <c r="K35" s="303">
        <v>275</v>
      </c>
      <c r="L35" s="304">
        <v>271</v>
      </c>
      <c r="M35" s="304">
        <v>294</v>
      </c>
      <c r="N35" s="358">
        <f>L35+M35</f>
        <v>565</v>
      </c>
    </row>
    <row r="36" spans="1:21" ht="19.5" customHeight="1" x14ac:dyDescent="0.15">
      <c r="A36" s="307" t="s">
        <v>59</v>
      </c>
      <c r="B36" s="308">
        <v>41</v>
      </c>
      <c r="C36" s="314" t="s">
        <v>60</v>
      </c>
      <c r="D36" s="303">
        <v>484</v>
      </c>
      <c r="E36" s="304">
        <v>639</v>
      </c>
      <c r="F36" s="304">
        <v>658</v>
      </c>
      <c r="G36" s="318">
        <f t="shared" si="3"/>
        <v>1297</v>
      </c>
      <c r="H36" s="328" t="s">
        <v>6</v>
      </c>
      <c r="I36" s="330"/>
      <c r="J36" s="330"/>
      <c r="K36" s="330">
        <f>SUM(K33:K35)</f>
        <v>947</v>
      </c>
      <c r="L36" s="330">
        <f>SUM(L33:L35)</f>
        <v>974</v>
      </c>
      <c r="M36" s="330">
        <f>SUM(M33:M35)</f>
        <v>1051</v>
      </c>
      <c r="N36" s="332">
        <f>SUM(N33:N35)</f>
        <v>2025</v>
      </c>
    </row>
    <row r="37" spans="1:21" ht="19.5" customHeight="1" x14ac:dyDescent="0.15">
      <c r="A37" s="307"/>
      <c r="B37" s="308">
        <v>42</v>
      </c>
      <c r="C37" s="314" t="s">
        <v>63</v>
      </c>
      <c r="D37" s="303">
        <v>210</v>
      </c>
      <c r="E37" s="304">
        <v>251</v>
      </c>
      <c r="F37" s="304">
        <v>246</v>
      </c>
      <c r="G37" s="318">
        <f t="shared" si="3"/>
        <v>497</v>
      </c>
      <c r="H37" s="359"/>
      <c r="I37" s="360"/>
      <c r="J37" s="360"/>
      <c r="K37" s="360"/>
      <c r="L37" s="360"/>
      <c r="M37" s="360"/>
      <c r="N37" s="361"/>
    </row>
    <row r="38" spans="1:21" ht="19.5" customHeight="1" x14ac:dyDescent="0.15">
      <c r="A38" s="307" t="s">
        <v>66</v>
      </c>
      <c r="B38" s="308">
        <v>43</v>
      </c>
      <c r="C38" s="314" t="s">
        <v>158</v>
      </c>
      <c r="D38" s="303">
        <v>36</v>
      </c>
      <c r="E38" s="304">
        <v>50</v>
      </c>
      <c r="F38" s="304">
        <v>47</v>
      </c>
      <c r="G38" s="318">
        <f t="shared" si="3"/>
        <v>97</v>
      </c>
      <c r="H38" s="362"/>
      <c r="I38" s="294"/>
      <c r="J38" s="294"/>
      <c r="K38" s="294"/>
      <c r="L38" s="294"/>
      <c r="M38" s="294"/>
      <c r="N38" s="363"/>
    </row>
    <row r="39" spans="1:21" ht="19.5" customHeight="1" x14ac:dyDescent="0.15">
      <c r="A39" s="307"/>
      <c r="B39" s="308">
        <v>44</v>
      </c>
      <c r="C39" s="314" t="s">
        <v>69</v>
      </c>
      <c r="D39" s="303">
        <v>144</v>
      </c>
      <c r="E39" s="304">
        <v>98</v>
      </c>
      <c r="F39" s="304">
        <v>139</v>
      </c>
      <c r="G39" s="318">
        <f t="shared" si="3"/>
        <v>237</v>
      </c>
      <c r="H39" s="362"/>
      <c r="I39" s="294"/>
      <c r="J39" s="294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1" ht="19.5" customHeight="1" x14ac:dyDescent="0.15">
      <c r="A40" s="335"/>
      <c r="B40" s="324">
        <v>45</v>
      </c>
      <c r="C40" s="325" t="s">
        <v>71</v>
      </c>
      <c r="D40" s="303">
        <v>150</v>
      </c>
      <c r="E40" s="304">
        <v>197</v>
      </c>
      <c r="F40" s="304">
        <v>208</v>
      </c>
      <c r="G40" s="364">
        <f t="shared" si="3"/>
        <v>405</v>
      </c>
      <c r="H40" s="72" t="s">
        <v>210</v>
      </c>
      <c r="I40" s="73"/>
      <c r="J40" s="74"/>
      <c r="K40" s="365">
        <f>D14+D28+D34+D41+D46+K9+K17+K26+K32+K36</f>
        <v>29127</v>
      </c>
      <c r="L40" s="365">
        <f>E14+E28+E34+E41+E46+L9+L17+L26+L32+L36</f>
        <v>32780</v>
      </c>
      <c r="M40" s="365">
        <f>F14+F28+F34+F41+F46+M9+M17+M26+M32+M36</f>
        <v>32594</v>
      </c>
      <c r="N40" s="366">
        <f>L40+M40</f>
        <v>65374</v>
      </c>
      <c r="O40" s="240" t="s">
        <v>232</v>
      </c>
      <c r="P40" s="367">
        <v>28824</v>
      </c>
      <c r="Q40" s="367">
        <v>32882</v>
      </c>
      <c r="R40" s="367">
        <v>32848</v>
      </c>
      <c r="S40" s="368">
        <f>Q40+R40</f>
        <v>65730</v>
      </c>
      <c r="U40" s="306"/>
    </row>
    <row r="41" spans="1:21" ht="19.5" customHeight="1" x14ac:dyDescent="0.15">
      <c r="A41" s="339" t="s">
        <v>6</v>
      </c>
      <c r="B41" s="329"/>
      <c r="C41" s="329"/>
      <c r="D41" s="330">
        <f>SUM(D35:D40)</f>
        <v>1530</v>
      </c>
      <c r="E41" s="330">
        <f>SUM(E35:E40)</f>
        <v>1803</v>
      </c>
      <c r="F41" s="331">
        <f>SUM(F35:F40)</f>
        <v>1875</v>
      </c>
      <c r="G41" s="345">
        <f>SUM(G35:G40)</f>
        <v>3678</v>
      </c>
      <c r="H41" s="508" t="s">
        <v>74</v>
      </c>
      <c r="I41" s="509"/>
      <c r="J41" s="510"/>
      <c r="K41" s="369">
        <v>29122</v>
      </c>
      <c r="L41" s="369">
        <v>32780</v>
      </c>
      <c r="M41" s="369">
        <v>32607</v>
      </c>
      <c r="N41" s="366">
        <f>L41+M41</f>
        <v>65387</v>
      </c>
      <c r="O41" s="240" t="s">
        <v>233</v>
      </c>
      <c r="P41" s="230">
        <f>K40-P40</f>
        <v>303</v>
      </c>
      <c r="Q41" s="230">
        <f>L40-Q40</f>
        <v>-102</v>
      </c>
      <c r="R41" s="230">
        <f>M40-R40</f>
        <v>-254</v>
      </c>
      <c r="S41" s="370">
        <f>N40-S40</f>
        <v>-356</v>
      </c>
      <c r="U41" s="306"/>
    </row>
    <row r="42" spans="1:21" ht="19.5" customHeight="1" x14ac:dyDescent="0.15">
      <c r="A42" s="295"/>
      <c r="B42" s="296">
        <v>50</v>
      </c>
      <c r="C42" s="302" t="s">
        <v>73</v>
      </c>
      <c r="D42" s="303">
        <v>1899</v>
      </c>
      <c r="E42" s="304">
        <v>2009</v>
      </c>
      <c r="F42" s="304">
        <v>1954</v>
      </c>
      <c r="G42" s="300">
        <f>E42+F42</f>
        <v>3963</v>
      </c>
      <c r="H42" s="520" t="s">
        <v>77</v>
      </c>
      <c r="I42" s="521"/>
      <c r="J42" s="522"/>
      <c r="K42" s="371">
        <f>K40-K41</f>
        <v>5</v>
      </c>
      <c r="L42" s="371">
        <f>L40-L41</f>
        <v>0</v>
      </c>
      <c r="M42" s="372">
        <f>M40-M41</f>
        <v>-13</v>
      </c>
      <c r="N42" s="373">
        <f>N40-N41</f>
        <v>-13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  <c r="U42" s="306"/>
    </row>
    <row r="43" spans="1:21" ht="19.5" customHeight="1" x14ac:dyDescent="0.15">
      <c r="A43" s="307" t="s">
        <v>75</v>
      </c>
      <c r="B43" s="308">
        <v>51</v>
      </c>
      <c r="C43" s="314" t="s">
        <v>76</v>
      </c>
      <c r="D43" s="303">
        <v>1048</v>
      </c>
      <c r="E43" s="304">
        <v>1264</v>
      </c>
      <c r="F43" s="304">
        <v>1280</v>
      </c>
      <c r="G43" s="318">
        <f>E43+F43</f>
        <v>2544</v>
      </c>
      <c r="H43" s="209" t="s">
        <v>241</v>
      </c>
      <c r="I43" s="210"/>
      <c r="J43" s="210"/>
      <c r="K43" s="374">
        <v>1189</v>
      </c>
      <c r="L43" s="375">
        <v>729</v>
      </c>
      <c r="M43" s="376">
        <v>738</v>
      </c>
      <c r="N43" s="377">
        <f>SUM(L43:M43)</f>
        <v>1467</v>
      </c>
      <c r="O43" s="267" t="s">
        <v>232</v>
      </c>
      <c r="P43" s="375">
        <v>1141</v>
      </c>
      <c r="Q43" s="375">
        <v>692</v>
      </c>
      <c r="R43" s="376">
        <v>720</v>
      </c>
      <c r="S43" s="379">
        <f>Q43+R43</f>
        <v>1412</v>
      </c>
      <c r="T43" s="294"/>
      <c r="U43" s="306"/>
    </row>
    <row r="44" spans="1:21" ht="19.5" customHeight="1" x14ac:dyDescent="0.15">
      <c r="A44" s="307"/>
      <c r="B44" s="308">
        <v>52</v>
      </c>
      <c r="C44" s="314" t="s">
        <v>78</v>
      </c>
      <c r="D44" s="303">
        <v>708</v>
      </c>
      <c r="E44" s="304">
        <v>751</v>
      </c>
      <c r="F44" s="304">
        <v>724</v>
      </c>
      <c r="G44" s="318">
        <f>E44+F44</f>
        <v>1475</v>
      </c>
      <c r="H44" s="523" t="s">
        <v>211</v>
      </c>
      <c r="I44" s="524"/>
      <c r="J44" s="525"/>
      <c r="K44" s="374">
        <v>1192</v>
      </c>
      <c r="L44" s="375">
        <v>731</v>
      </c>
      <c r="M44" s="376">
        <v>738</v>
      </c>
      <c r="N44" s="377">
        <f>SUM(L44:M44)</f>
        <v>1469</v>
      </c>
      <c r="O44" s="281" t="s">
        <v>233</v>
      </c>
      <c r="P44" s="380">
        <f>K43-P43</f>
        <v>48</v>
      </c>
      <c r="Q44" s="380">
        <f>L43-Q43</f>
        <v>37</v>
      </c>
      <c r="R44" s="380">
        <f>M43-R43</f>
        <v>18</v>
      </c>
      <c r="S44" s="381">
        <f>N43-S43</f>
        <v>55</v>
      </c>
      <c r="U44" s="306"/>
    </row>
    <row r="45" spans="1:21" ht="19.5" customHeight="1" x14ac:dyDescent="0.15">
      <c r="A45" s="307" t="s">
        <v>66</v>
      </c>
      <c r="B45" s="324">
        <v>54</v>
      </c>
      <c r="C45" s="325" t="s">
        <v>80</v>
      </c>
      <c r="D45" s="303">
        <v>2844</v>
      </c>
      <c r="E45" s="304">
        <v>2971</v>
      </c>
      <c r="F45" s="304">
        <v>2657</v>
      </c>
      <c r="G45" s="364">
        <f>E45+F45</f>
        <v>5628</v>
      </c>
      <c r="H45" s="495" t="s">
        <v>212</v>
      </c>
      <c r="I45" s="496"/>
      <c r="J45" s="497"/>
      <c r="K45" s="382">
        <f>K43-K44</f>
        <v>-3</v>
      </c>
      <c r="L45" s="382">
        <f>L43-L44</f>
        <v>-2</v>
      </c>
      <c r="M45" s="383">
        <f>M43-M44</f>
        <v>0</v>
      </c>
      <c r="N45" s="384">
        <f>N43-N44</f>
        <v>-2</v>
      </c>
      <c r="U45" s="306"/>
    </row>
    <row r="46" spans="1:21" ht="19.5" customHeight="1" thickBot="1" x14ac:dyDescent="0.2">
      <c r="A46" s="385" t="s">
        <v>6</v>
      </c>
      <c r="B46" s="386"/>
      <c r="C46" s="386"/>
      <c r="D46" s="387">
        <f>SUM(D42:D45)</f>
        <v>6499</v>
      </c>
      <c r="E46" s="387">
        <f>SUM(E42:E45)</f>
        <v>6995</v>
      </c>
      <c r="F46" s="388">
        <f>SUM(F42:F45)</f>
        <v>6615</v>
      </c>
      <c r="G46" s="389">
        <f>SUM(G42:G45)</f>
        <v>13610</v>
      </c>
      <c r="H46" s="514" t="s">
        <v>213</v>
      </c>
      <c r="I46" s="515"/>
      <c r="J46" s="515"/>
      <c r="K46" s="515"/>
      <c r="L46" s="515"/>
      <c r="M46" s="515"/>
      <c r="N46" s="516"/>
      <c r="U46" s="306"/>
    </row>
    <row r="47" spans="1:21" ht="19.5" customHeight="1" x14ac:dyDescent="0.15">
      <c r="A47" s="390"/>
      <c r="B47" s="390"/>
      <c r="C47" s="390"/>
      <c r="D47" s="391"/>
      <c r="E47" s="391"/>
      <c r="F47" s="391"/>
      <c r="G47" s="39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</row>
    <row r="60" spans="1:17" x14ac:dyDescent="0.15">
      <c r="A60" s="294"/>
      <c r="Q60" s="392"/>
    </row>
    <row r="61" spans="1:17" x14ac:dyDescent="0.15">
      <c r="A61" s="294"/>
    </row>
    <row r="62" spans="1:17" x14ac:dyDescent="0.15">
      <c r="A62" s="294"/>
      <c r="C62" s="288" t="s">
        <v>31</v>
      </c>
    </row>
    <row r="63" spans="1:17" x14ac:dyDescent="0.15">
      <c r="A63" s="294"/>
    </row>
    <row r="64" spans="1:17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fitToWidth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25045-DD06-42C5-9B05-BA817EAC4378}">
  <sheetPr>
    <pageSetUpPr fitToPage="1"/>
  </sheetPr>
  <dimension ref="A1:U81"/>
  <sheetViews>
    <sheetView zoomScaleNormal="100" workbookViewId="0">
      <pane ySplit="3" topLeftCell="A28" activePane="bottomLeft" state="frozen"/>
      <selection pane="bottomLeft" activeCell="K43" sqref="K43:N43"/>
    </sheetView>
  </sheetViews>
  <sheetFormatPr defaultRowHeight="13.5" x14ac:dyDescent="0.15"/>
  <cols>
    <col min="1" max="2" width="3.625" style="288" customWidth="1"/>
    <col min="3" max="3" width="9.625" style="288" customWidth="1"/>
    <col min="4" max="7" width="7.625" style="288" customWidth="1"/>
    <col min="8" max="8" width="3.5" style="288" customWidth="1"/>
    <col min="9" max="9" width="3.625" style="288" customWidth="1"/>
    <col min="10" max="10" width="9.625" style="288" customWidth="1"/>
    <col min="11" max="12" width="7.625" style="288" customWidth="1"/>
    <col min="13" max="13" width="8" style="288" customWidth="1"/>
    <col min="14" max="14" width="7.625" style="288" customWidth="1"/>
    <col min="15" max="15" width="12.875" style="288" customWidth="1"/>
    <col min="16" max="16384" width="9" style="288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45474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289" t="s">
        <v>81</v>
      </c>
      <c r="D3" s="290" t="s">
        <v>3</v>
      </c>
      <c r="E3" s="290" t="s">
        <v>4</v>
      </c>
      <c r="F3" s="291" t="s">
        <v>5</v>
      </c>
      <c r="G3" s="292" t="s">
        <v>6</v>
      </c>
      <c r="H3" s="8" t="s">
        <v>1</v>
      </c>
      <c r="I3" s="6" t="s">
        <v>2</v>
      </c>
      <c r="J3" s="290" t="s">
        <v>81</v>
      </c>
      <c r="K3" s="290" t="s">
        <v>3</v>
      </c>
      <c r="L3" s="290" t="s">
        <v>4</v>
      </c>
      <c r="M3" s="291" t="s">
        <v>5</v>
      </c>
      <c r="N3" s="293" t="s">
        <v>6</v>
      </c>
      <c r="O3" s="294"/>
    </row>
    <row r="4" spans="1:21" ht="19.5" customHeight="1" x14ac:dyDescent="0.15">
      <c r="A4" s="295" t="s">
        <v>7</v>
      </c>
      <c r="B4" s="296">
        <v>1</v>
      </c>
      <c r="C4" s="297" t="s">
        <v>183</v>
      </c>
      <c r="D4" s="298">
        <v>135</v>
      </c>
      <c r="E4" s="298">
        <v>116</v>
      </c>
      <c r="F4" s="299">
        <v>121</v>
      </c>
      <c r="G4" s="300">
        <f>E4+F4</f>
        <v>237</v>
      </c>
      <c r="H4" s="301"/>
      <c r="I4" s="296">
        <v>55</v>
      </c>
      <c r="J4" s="302" t="s">
        <v>121</v>
      </c>
      <c r="K4" s="303">
        <v>569</v>
      </c>
      <c r="L4" s="304">
        <v>616</v>
      </c>
      <c r="M4" s="304">
        <v>595</v>
      </c>
      <c r="N4" s="305">
        <f>L4+M4</f>
        <v>1211</v>
      </c>
      <c r="P4" s="189"/>
      <c r="Q4" s="188"/>
      <c r="R4" s="188"/>
      <c r="S4" s="306"/>
      <c r="T4" s="306"/>
      <c r="U4" s="306"/>
    </row>
    <row r="5" spans="1:21" ht="19.5" customHeight="1" x14ac:dyDescent="0.15">
      <c r="A5" s="307"/>
      <c r="B5" s="308">
        <v>2</v>
      </c>
      <c r="C5" s="309" t="s">
        <v>122</v>
      </c>
      <c r="D5" s="310">
        <v>322</v>
      </c>
      <c r="E5" s="310">
        <v>360</v>
      </c>
      <c r="F5" s="311">
        <v>388</v>
      </c>
      <c r="G5" s="312">
        <f t="shared" ref="G5:G27" si="0">E5+F5</f>
        <v>748</v>
      </c>
      <c r="H5" s="313" t="s">
        <v>10</v>
      </c>
      <c r="I5" s="308">
        <v>56</v>
      </c>
      <c r="J5" s="314" t="s">
        <v>123</v>
      </c>
      <c r="K5" s="303">
        <v>562</v>
      </c>
      <c r="L5" s="304">
        <v>593</v>
      </c>
      <c r="M5" s="304">
        <v>596</v>
      </c>
      <c r="N5" s="315">
        <f>L5+M5</f>
        <v>1189</v>
      </c>
      <c r="P5" s="306"/>
      <c r="Q5" s="306"/>
      <c r="R5" s="316"/>
      <c r="S5" s="316"/>
      <c r="T5" s="316"/>
      <c r="U5" s="316"/>
    </row>
    <row r="6" spans="1:21" ht="19.5" customHeight="1" x14ac:dyDescent="0.15">
      <c r="A6" s="307" t="s">
        <v>12</v>
      </c>
      <c r="B6" s="308">
        <v>3</v>
      </c>
      <c r="C6" s="309" t="s">
        <v>124</v>
      </c>
      <c r="D6" s="310">
        <v>358</v>
      </c>
      <c r="E6" s="310">
        <v>409</v>
      </c>
      <c r="F6" s="317">
        <v>403</v>
      </c>
      <c r="G6" s="318">
        <f t="shared" si="0"/>
        <v>812</v>
      </c>
      <c r="H6" s="313"/>
      <c r="I6" s="308">
        <v>57</v>
      </c>
      <c r="J6" s="314" t="s">
        <v>125</v>
      </c>
      <c r="K6" s="303">
        <v>1053</v>
      </c>
      <c r="L6" s="304">
        <v>1098</v>
      </c>
      <c r="M6" s="304">
        <v>1092</v>
      </c>
      <c r="N6" s="315">
        <f>L6+M6</f>
        <v>2190</v>
      </c>
      <c r="P6" s="319"/>
      <c r="Q6" s="319"/>
      <c r="R6" s="306"/>
      <c r="S6" s="306"/>
      <c r="T6" s="306"/>
      <c r="U6" s="306"/>
    </row>
    <row r="7" spans="1:21" ht="19.5" customHeight="1" x14ac:dyDescent="0.15">
      <c r="A7" s="307"/>
      <c r="B7" s="308">
        <v>4</v>
      </c>
      <c r="C7" s="309" t="s">
        <v>126</v>
      </c>
      <c r="D7" s="310">
        <v>210</v>
      </c>
      <c r="E7" s="310">
        <v>225</v>
      </c>
      <c r="F7" s="317">
        <v>256</v>
      </c>
      <c r="G7" s="312">
        <f t="shared" si="0"/>
        <v>481</v>
      </c>
      <c r="H7" s="313" t="s">
        <v>14</v>
      </c>
      <c r="I7" s="308">
        <v>58</v>
      </c>
      <c r="J7" s="314" t="s">
        <v>127</v>
      </c>
      <c r="K7" s="303">
        <v>928</v>
      </c>
      <c r="L7" s="304">
        <v>1055</v>
      </c>
      <c r="M7" s="304">
        <v>962</v>
      </c>
      <c r="N7" s="315">
        <f>L7+M7</f>
        <v>2017</v>
      </c>
      <c r="P7" s="319"/>
      <c r="Q7" s="319"/>
      <c r="R7" s="306"/>
      <c r="S7" s="306"/>
      <c r="T7" s="306"/>
      <c r="U7" s="306"/>
    </row>
    <row r="8" spans="1:21" ht="19.5" customHeight="1" x14ac:dyDescent="0.15">
      <c r="A8" s="307"/>
      <c r="B8" s="308">
        <v>5</v>
      </c>
      <c r="C8" s="309" t="s">
        <v>128</v>
      </c>
      <c r="D8" s="320">
        <v>591</v>
      </c>
      <c r="E8" s="321">
        <v>683</v>
      </c>
      <c r="F8" s="322">
        <v>666</v>
      </c>
      <c r="G8" s="318">
        <f t="shared" si="0"/>
        <v>1349</v>
      </c>
      <c r="H8" s="323"/>
      <c r="I8" s="324">
        <v>59</v>
      </c>
      <c r="J8" s="325" t="s">
        <v>129</v>
      </c>
      <c r="K8" s="303">
        <v>1218</v>
      </c>
      <c r="L8" s="304">
        <v>1365</v>
      </c>
      <c r="M8" s="304">
        <v>1412</v>
      </c>
      <c r="N8" s="326">
        <f>L8+M8</f>
        <v>2777</v>
      </c>
      <c r="P8" s="319"/>
      <c r="Q8" s="319"/>
      <c r="R8" s="306"/>
      <c r="S8" s="306"/>
      <c r="T8" s="306"/>
      <c r="U8" s="306"/>
    </row>
    <row r="9" spans="1:21" ht="19.5" customHeight="1" x14ac:dyDescent="0.15">
      <c r="A9" s="307"/>
      <c r="B9" s="308">
        <v>6</v>
      </c>
      <c r="C9" s="327" t="s">
        <v>130</v>
      </c>
      <c r="D9" s="310">
        <v>395</v>
      </c>
      <c r="E9" s="310">
        <v>405</v>
      </c>
      <c r="F9" s="317">
        <v>461</v>
      </c>
      <c r="G9" s="312">
        <f t="shared" si="0"/>
        <v>866</v>
      </c>
      <c r="H9" s="328" t="s">
        <v>6</v>
      </c>
      <c r="I9" s="329"/>
      <c r="J9" s="329"/>
      <c r="K9" s="330">
        <f>SUM(K4:K8)</f>
        <v>4330</v>
      </c>
      <c r="L9" s="330">
        <f>SUM(L4:L8)</f>
        <v>4727</v>
      </c>
      <c r="M9" s="331">
        <f>SUM(M4:M8)</f>
        <v>4657</v>
      </c>
      <c r="N9" s="332">
        <f>SUM(N4:N8)</f>
        <v>9384</v>
      </c>
      <c r="P9" s="319"/>
      <c r="Q9" s="319"/>
      <c r="R9" s="306"/>
      <c r="S9" s="306"/>
      <c r="T9" s="306"/>
      <c r="U9" s="306"/>
    </row>
    <row r="10" spans="1:21" ht="19.5" customHeight="1" x14ac:dyDescent="0.15">
      <c r="A10" s="307" t="s">
        <v>17</v>
      </c>
      <c r="B10" s="308">
        <v>7</v>
      </c>
      <c r="C10" s="327" t="s">
        <v>131</v>
      </c>
      <c r="D10" s="310">
        <v>278</v>
      </c>
      <c r="E10" s="310">
        <v>256</v>
      </c>
      <c r="F10" s="317">
        <v>259</v>
      </c>
      <c r="G10" s="318">
        <f t="shared" si="0"/>
        <v>515</v>
      </c>
      <c r="H10" s="301"/>
      <c r="I10" s="296">
        <v>60</v>
      </c>
      <c r="J10" s="302" t="s">
        <v>18</v>
      </c>
      <c r="K10" s="303">
        <v>184</v>
      </c>
      <c r="L10" s="304">
        <v>258</v>
      </c>
      <c r="M10" s="304">
        <v>247</v>
      </c>
      <c r="N10" s="305">
        <f t="shared" ref="N10:N16" si="1">L10+M10</f>
        <v>505</v>
      </c>
      <c r="P10" s="319"/>
      <c r="Q10" s="319"/>
      <c r="R10" s="306"/>
      <c r="S10" s="306"/>
      <c r="T10" s="306"/>
      <c r="U10" s="306"/>
    </row>
    <row r="11" spans="1:21" ht="19.5" customHeight="1" x14ac:dyDescent="0.15">
      <c r="A11" s="307"/>
      <c r="B11" s="308">
        <v>8</v>
      </c>
      <c r="C11" s="327" t="s">
        <v>132</v>
      </c>
      <c r="D11" s="310">
        <v>207</v>
      </c>
      <c r="E11" s="310">
        <v>167</v>
      </c>
      <c r="F11" s="333">
        <v>203</v>
      </c>
      <c r="G11" s="318">
        <f t="shared" si="0"/>
        <v>370</v>
      </c>
      <c r="H11" s="313" t="s">
        <v>19</v>
      </c>
      <c r="I11" s="308">
        <v>61</v>
      </c>
      <c r="J11" s="314" t="s">
        <v>20</v>
      </c>
      <c r="K11" s="303">
        <v>157</v>
      </c>
      <c r="L11" s="304">
        <v>192</v>
      </c>
      <c r="M11" s="304">
        <v>194</v>
      </c>
      <c r="N11" s="315">
        <f t="shared" si="1"/>
        <v>386</v>
      </c>
      <c r="P11" s="319"/>
      <c r="Q11" s="319"/>
      <c r="R11" s="306"/>
      <c r="S11" s="306"/>
      <c r="T11" s="306"/>
      <c r="U11" s="306"/>
    </row>
    <row r="12" spans="1:21" ht="19.5" customHeight="1" x14ac:dyDescent="0.15">
      <c r="A12" s="307"/>
      <c r="B12" s="308">
        <v>9</v>
      </c>
      <c r="C12" s="314" t="s">
        <v>133</v>
      </c>
      <c r="D12" s="310">
        <v>1872</v>
      </c>
      <c r="E12" s="310">
        <v>2066</v>
      </c>
      <c r="F12" s="317">
        <v>2019</v>
      </c>
      <c r="G12" s="334">
        <f t="shared" si="0"/>
        <v>4085</v>
      </c>
      <c r="H12" s="313"/>
      <c r="I12" s="308">
        <v>62</v>
      </c>
      <c r="J12" s="314" t="s">
        <v>22</v>
      </c>
      <c r="K12" s="303">
        <v>310</v>
      </c>
      <c r="L12" s="304">
        <v>403</v>
      </c>
      <c r="M12" s="304">
        <v>405</v>
      </c>
      <c r="N12" s="315">
        <f t="shared" si="1"/>
        <v>808</v>
      </c>
      <c r="P12" s="319"/>
      <c r="Q12" s="319"/>
      <c r="R12" s="306"/>
      <c r="S12" s="306"/>
      <c r="T12" s="306"/>
      <c r="U12" s="306"/>
    </row>
    <row r="13" spans="1:21" ht="19.5" customHeight="1" x14ac:dyDescent="0.15">
      <c r="A13" s="335"/>
      <c r="B13" s="324">
        <v>13</v>
      </c>
      <c r="C13" s="336" t="s">
        <v>23</v>
      </c>
      <c r="D13" s="337">
        <v>223</v>
      </c>
      <c r="E13" s="337">
        <v>251</v>
      </c>
      <c r="F13" s="338">
        <v>269</v>
      </c>
      <c r="G13" s="334">
        <f t="shared" si="0"/>
        <v>520</v>
      </c>
      <c r="H13" s="313"/>
      <c r="I13" s="308">
        <v>63</v>
      </c>
      <c r="J13" s="314" t="s">
        <v>24</v>
      </c>
      <c r="K13" s="303">
        <v>513</v>
      </c>
      <c r="L13" s="304">
        <v>663</v>
      </c>
      <c r="M13" s="304">
        <v>667</v>
      </c>
      <c r="N13" s="315">
        <f t="shared" si="1"/>
        <v>1330</v>
      </c>
      <c r="P13" s="319"/>
      <c r="Q13" s="319"/>
      <c r="R13" s="306"/>
      <c r="S13" s="306"/>
      <c r="T13" s="306"/>
      <c r="U13" s="306"/>
    </row>
    <row r="14" spans="1:21" ht="19.5" customHeight="1" x14ac:dyDescent="0.15">
      <c r="A14" s="339" t="s">
        <v>6</v>
      </c>
      <c r="B14" s="329"/>
      <c r="C14" s="329"/>
      <c r="D14" s="330">
        <f>SUM(D4:D13)</f>
        <v>4591</v>
      </c>
      <c r="E14" s="330">
        <f>SUM(E4:E13)</f>
        <v>4938</v>
      </c>
      <c r="F14" s="330">
        <f>SUM(F4:F13)</f>
        <v>5045</v>
      </c>
      <c r="G14" s="340">
        <f>E14+F14</f>
        <v>9983</v>
      </c>
      <c r="H14" s="313" t="s">
        <v>25</v>
      </c>
      <c r="I14" s="308">
        <v>64</v>
      </c>
      <c r="J14" s="314" t="s">
        <v>26</v>
      </c>
      <c r="K14" s="303">
        <v>220</v>
      </c>
      <c r="L14" s="304">
        <v>311</v>
      </c>
      <c r="M14" s="304">
        <v>312</v>
      </c>
      <c r="N14" s="315">
        <f t="shared" si="1"/>
        <v>623</v>
      </c>
      <c r="P14" s="319"/>
      <c r="Q14" s="319"/>
      <c r="R14" s="306"/>
      <c r="S14" s="306"/>
      <c r="T14" s="306"/>
      <c r="U14" s="306"/>
    </row>
    <row r="15" spans="1:21" ht="19.5" customHeight="1" x14ac:dyDescent="0.15">
      <c r="A15" s="295"/>
      <c r="B15" s="296">
        <v>20</v>
      </c>
      <c r="C15" s="302" t="s">
        <v>27</v>
      </c>
      <c r="D15" s="303">
        <v>105</v>
      </c>
      <c r="E15" s="304">
        <v>122</v>
      </c>
      <c r="F15" s="304">
        <v>119</v>
      </c>
      <c r="G15" s="341">
        <f t="shared" si="0"/>
        <v>241</v>
      </c>
      <c r="H15" s="313"/>
      <c r="I15" s="308">
        <v>65</v>
      </c>
      <c r="J15" s="314" t="s">
        <v>28</v>
      </c>
      <c r="K15" s="303">
        <v>270</v>
      </c>
      <c r="L15" s="304">
        <v>332</v>
      </c>
      <c r="M15" s="304">
        <v>363</v>
      </c>
      <c r="N15" s="315">
        <f t="shared" si="1"/>
        <v>695</v>
      </c>
    </row>
    <row r="16" spans="1:21" ht="19.5" customHeight="1" x14ac:dyDescent="0.15">
      <c r="A16" s="307"/>
      <c r="B16" s="308">
        <v>21</v>
      </c>
      <c r="C16" s="314" t="s">
        <v>29</v>
      </c>
      <c r="D16" s="303">
        <v>159</v>
      </c>
      <c r="E16" s="304">
        <v>197</v>
      </c>
      <c r="F16" s="304">
        <v>207</v>
      </c>
      <c r="G16" s="342">
        <f t="shared" si="0"/>
        <v>404</v>
      </c>
      <c r="H16" s="323"/>
      <c r="I16" s="324">
        <v>66</v>
      </c>
      <c r="J16" s="325" t="s">
        <v>30</v>
      </c>
      <c r="K16" s="303">
        <v>134</v>
      </c>
      <c r="L16" s="304">
        <v>140</v>
      </c>
      <c r="M16" s="304">
        <v>143</v>
      </c>
      <c r="N16" s="315">
        <f t="shared" si="1"/>
        <v>283</v>
      </c>
    </row>
    <row r="17" spans="1:19" ht="19.5" customHeight="1" x14ac:dyDescent="0.15">
      <c r="A17" s="307" t="s">
        <v>31</v>
      </c>
      <c r="B17" s="308">
        <v>22</v>
      </c>
      <c r="C17" s="314" t="s">
        <v>32</v>
      </c>
      <c r="D17" s="303">
        <v>83</v>
      </c>
      <c r="E17" s="304">
        <v>114</v>
      </c>
      <c r="F17" s="304">
        <v>96</v>
      </c>
      <c r="G17" s="342">
        <f t="shared" si="0"/>
        <v>210</v>
      </c>
      <c r="H17" s="328" t="s">
        <v>6</v>
      </c>
      <c r="I17" s="329"/>
      <c r="J17" s="329"/>
      <c r="K17" s="330">
        <f>SUM(K10:K16)</f>
        <v>1788</v>
      </c>
      <c r="L17" s="330">
        <f>SUM(L10:L16)</f>
        <v>2299</v>
      </c>
      <c r="M17" s="331">
        <f>SUM(M10:M16)</f>
        <v>2331</v>
      </c>
      <c r="N17" s="332">
        <f>SUM(N10:N16)</f>
        <v>4630</v>
      </c>
    </row>
    <row r="18" spans="1:19" ht="19.5" customHeight="1" x14ac:dyDescent="0.15">
      <c r="A18" s="307" t="s">
        <v>33</v>
      </c>
      <c r="B18" s="308">
        <v>23</v>
      </c>
      <c r="C18" s="314" t="s">
        <v>34</v>
      </c>
      <c r="D18" s="303">
        <v>213</v>
      </c>
      <c r="E18" s="304">
        <v>270</v>
      </c>
      <c r="F18" s="304">
        <v>297</v>
      </c>
      <c r="G18" s="342">
        <f t="shared" si="0"/>
        <v>567</v>
      </c>
      <c r="H18" s="301"/>
      <c r="I18" s="296">
        <v>70</v>
      </c>
      <c r="J18" s="302" t="s">
        <v>35</v>
      </c>
      <c r="K18" s="303">
        <v>822</v>
      </c>
      <c r="L18" s="304">
        <v>879</v>
      </c>
      <c r="M18" s="304">
        <v>882</v>
      </c>
      <c r="N18" s="305">
        <f t="shared" ref="N18:N25" si="2">L18+M18</f>
        <v>1761</v>
      </c>
    </row>
    <row r="19" spans="1:19" ht="19.5" customHeight="1" x14ac:dyDescent="0.15">
      <c r="A19" s="307" t="s">
        <v>31</v>
      </c>
      <c r="B19" s="308">
        <v>24</v>
      </c>
      <c r="C19" s="314" t="s">
        <v>36</v>
      </c>
      <c r="D19" s="303">
        <v>84</v>
      </c>
      <c r="E19" s="304">
        <v>112</v>
      </c>
      <c r="F19" s="304">
        <v>118</v>
      </c>
      <c r="G19" s="342">
        <f t="shared" si="0"/>
        <v>230</v>
      </c>
      <c r="H19" s="313"/>
      <c r="I19" s="308">
        <v>72</v>
      </c>
      <c r="J19" s="314" t="s">
        <v>40</v>
      </c>
      <c r="K19" s="303">
        <v>312</v>
      </c>
      <c r="L19" s="304">
        <v>438</v>
      </c>
      <c r="M19" s="304">
        <v>393</v>
      </c>
      <c r="N19" s="343">
        <f t="shared" si="2"/>
        <v>831</v>
      </c>
      <c r="P19" s="504"/>
      <c r="Q19" s="504"/>
      <c r="R19" s="504"/>
    </row>
    <row r="20" spans="1:19" ht="19.5" customHeight="1" x14ac:dyDescent="0.15">
      <c r="A20" s="307" t="s">
        <v>38</v>
      </c>
      <c r="B20" s="308">
        <v>25</v>
      </c>
      <c r="C20" s="314" t="s">
        <v>39</v>
      </c>
      <c r="D20" s="303">
        <v>210</v>
      </c>
      <c r="E20" s="304">
        <v>263</v>
      </c>
      <c r="F20" s="304">
        <v>278</v>
      </c>
      <c r="G20" s="342">
        <f t="shared" si="0"/>
        <v>541</v>
      </c>
      <c r="H20" s="313" t="s">
        <v>42</v>
      </c>
      <c r="I20" s="308">
        <v>73</v>
      </c>
      <c r="J20" s="314" t="s">
        <v>43</v>
      </c>
      <c r="K20" s="303">
        <v>234</v>
      </c>
      <c r="L20" s="304">
        <v>257</v>
      </c>
      <c r="M20" s="304">
        <v>285</v>
      </c>
      <c r="N20" s="315">
        <f t="shared" si="2"/>
        <v>542</v>
      </c>
      <c r="O20" s="288" t="s">
        <v>146</v>
      </c>
    </row>
    <row r="21" spans="1:19" ht="19.5" customHeight="1" x14ac:dyDescent="0.15">
      <c r="A21" s="307" t="s">
        <v>31</v>
      </c>
      <c r="B21" s="308">
        <v>26</v>
      </c>
      <c r="C21" s="314" t="s">
        <v>41</v>
      </c>
      <c r="D21" s="303">
        <v>373</v>
      </c>
      <c r="E21" s="304">
        <v>446</v>
      </c>
      <c r="F21" s="304">
        <v>479</v>
      </c>
      <c r="G21" s="342">
        <f t="shared" si="0"/>
        <v>925</v>
      </c>
      <c r="H21" s="313" t="s">
        <v>146</v>
      </c>
      <c r="I21" s="308">
        <v>74</v>
      </c>
      <c r="J21" s="314" t="s">
        <v>46</v>
      </c>
      <c r="K21" s="303">
        <v>265</v>
      </c>
      <c r="L21" s="304">
        <v>347</v>
      </c>
      <c r="M21" s="304">
        <v>373</v>
      </c>
      <c r="N21" s="315">
        <f t="shared" si="2"/>
        <v>720</v>
      </c>
    </row>
    <row r="22" spans="1:19" ht="19.5" customHeight="1" x14ac:dyDescent="0.15">
      <c r="A22" s="307" t="s">
        <v>44</v>
      </c>
      <c r="B22" s="308">
        <v>27</v>
      </c>
      <c r="C22" s="314" t="s">
        <v>45</v>
      </c>
      <c r="D22" s="303">
        <v>166</v>
      </c>
      <c r="E22" s="304">
        <v>202</v>
      </c>
      <c r="F22" s="304">
        <v>222</v>
      </c>
      <c r="G22" s="342">
        <f t="shared" si="0"/>
        <v>424</v>
      </c>
      <c r="H22" s="313"/>
      <c r="I22" s="308">
        <v>75</v>
      </c>
      <c r="J22" s="314" t="s">
        <v>48</v>
      </c>
      <c r="K22" s="303">
        <v>346</v>
      </c>
      <c r="L22" s="304">
        <v>413</v>
      </c>
      <c r="M22" s="304">
        <v>431</v>
      </c>
      <c r="N22" s="315">
        <f t="shared" si="2"/>
        <v>844</v>
      </c>
    </row>
    <row r="23" spans="1:19" ht="19.5" customHeight="1" x14ac:dyDescent="0.15">
      <c r="A23" s="307"/>
      <c r="B23" s="308">
        <v>28</v>
      </c>
      <c r="C23" s="314" t="s">
        <v>47</v>
      </c>
      <c r="D23" s="303">
        <v>212</v>
      </c>
      <c r="E23" s="304">
        <v>245</v>
      </c>
      <c r="F23" s="304">
        <v>248</v>
      </c>
      <c r="G23" s="342">
        <f t="shared" si="0"/>
        <v>493</v>
      </c>
      <c r="H23" s="313" t="s">
        <v>50</v>
      </c>
      <c r="I23" s="308">
        <v>76</v>
      </c>
      <c r="J23" s="314" t="s">
        <v>51</v>
      </c>
      <c r="K23" s="303">
        <v>160</v>
      </c>
      <c r="L23" s="304">
        <v>182</v>
      </c>
      <c r="M23" s="304">
        <v>185</v>
      </c>
      <c r="N23" s="315">
        <f t="shared" si="2"/>
        <v>367</v>
      </c>
    </row>
    <row r="24" spans="1:19" ht="19.5" customHeight="1" x14ac:dyDescent="0.15">
      <c r="A24" s="307"/>
      <c r="B24" s="308">
        <v>29</v>
      </c>
      <c r="C24" s="314" t="s">
        <v>49</v>
      </c>
      <c r="D24" s="303">
        <v>913</v>
      </c>
      <c r="E24" s="304">
        <v>1133</v>
      </c>
      <c r="F24" s="304">
        <v>1147</v>
      </c>
      <c r="G24" s="342">
        <f t="shared" si="0"/>
        <v>2280</v>
      </c>
      <c r="H24" s="313" t="s">
        <v>146</v>
      </c>
      <c r="I24" s="308">
        <v>77</v>
      </c>
      <c r="J24" s="314" t="s">
        <v>53</v>
      </c>
      <c r="K24" s="303">
        <v>47</v>
      </c>
      <c r="L24" s="304">
        <v>63</v>
      </c>
      <c r="M24" s="304">
        <v>58</v>
      </c>
      <c r="N24" s="315">
        <f t="shared" si="2"/>
        <v>121</v>
      </c>
    </row>
    <row r="25" spans="1:19" ht="19.5" customHeight="1" x14ac:dyDescent="0.15">
      <c r="A25" s="307"/>
      <c r="B25" s="308">
        <v>30</v>
      </c>
      <c r="C25" s="314" t="s">
        <v>52</v>
      </c>
      <c r="D25" s="303">
        <v>59</v>
      </c>
      <c r="E25" s="304">
        <v>32</v>
      </c>
      <c r="F25" s="304">
        <v>52</v>
      </c>
      <c r="G25" s="342">
        <f t="shared" si="0"/>
        <v>84</v>
      </c>
      <c r="H25" s="313"/>
      <c r="I25" s="308">
        <v>78</v>
      </c>
      <c r="J25" s="314" t="s">
        <v>55</v>
      </c>
      <c r="K25" s="303">
        <v>61</v>
      </c>
      <c r="L25" s="304">
        <v>42</v>
      </c>
      <c r="M25" s="304">
        <v>55</v>
      </c>
      <c r="N25" s="315">
        <f t="shared" si="2"/>
        <v>97</v>
      </c>
    </row>
    <row r="26" spans="1:19" ht="19.5" customHeight="1" x14ac:dyDescent="0.15">
      <c r="A26" s="307"/>
      <c r="B26" s="308">
        <v>31</v>
      </c>
      <c r="C26" s="314" t="s">
        <v>54</v>
      </c>
      <c r="D26" s="303">
        <v>141</v>
      </c>
      <c r="E26" s="304">
        <v>154</v>
      </c>
      <c r="F26" s="304">
        <v>161</v>
      </c>
      <c r="G26" s="342">
        <f t="shared" si="0"/>
        <v>315</v>
      </c>
      <c r="H26" s="328" t="s">
        <v>6</v>
      </c>
      <c r="I26" s="329"/>
      <c r="J26" s="329"/>
      <c r="K26" s="330">
        <f>SUM(K18:K25)</f>
        <v>2247</v>
      </c>
      <c r="L26" s="330">
        <f>SUM(L18:L25)</f>
        <v>2621</v>
      </c>
      <c r="M26" s="331">
        <f>SUM(M18:M25)</f>
        <v>2662</v>
      </c>
      <c r="N26" s="332">
        <f>SUM(N18:N25)</f>
        <v>5283</v>
      </c>
    </row>
    <row r="27" spans="1:19" ht="19.5" customHeight="1" x14ac:dyDescent="0.15">
      <c r="A27" s="335"/>
      <c r="B27" s="324">
        <v>32</v>
      </c>
      <c r="C27" s="325" t="s">
        <v>83</v>
      </c>
      <c r="D27" s="303">
        <v>236</v>
      </c>
      <c r="E27" s="304">
        <v>317</v>
      </c>
      <c r="F27" s="304">
        <v>316</v>
      </c>
      <c r="G27" s="344">
        <f t="shared" si="0"/>
        <v>633</v>
      </c>
      <c r="H27" s="301"/>
      <c r="I27" s="296">
        <v>80</v>
      </c>
      <c r="J27" s="302" t="s">
        <v>58</v>
      </c>
      <c r="K27" s="303">
        <v>149</v>
      </c>
      <c r="L27" s="304">
        <v>177</v>
      </c>
      <c r="M27" s="304">
        <v>194</v>
      </c>
      <c r="N27" s="315">
        <f>L27+M27</f>
        <v>371</v>
      </c>
    </row>
    <row r="28" spans="1:19" ht="19.5" customHeight="1" x14ac:dyDescent="0.15">
      <c r="A28" s="339" t="s">
        <v>6</v>
      </c>
      <c r="B28" s="329"/>
      <c r="C28" s="329"/>
      <c r="D28" s="330">
        <f>SUM(D15:D27)</f>
        <v>2954</v>
      </c>
      <c r="E28" s="330">
        <f>SUM(E15:E27)</f>
        <v>3607</v>
      </c>
      <c r="F28" s="331">
        <f>SUM(F15:F27)</f>
        <v>3740</v>
      </c>
      <c r="G28" s="345">
        <f>SUM(G15:G27)</f>
        <v>7347</v>
      </c>
      <c r="H28" s="313" t="s">
        <v>61</v>
      </c>
      <c r="I28" s="308">
        <v>81</v>
      </c>
      <c r="J28" s="314" t="s">
        <v>62</v>
      </c>
      <c r="K28" s="303">
        <v>89</v>
      </c>
      <c r="L28" s="304">
        <v>109</v>
      </c>
      <c r="M28" s="304">
        <v>104</v>
      </c>
      <c r="N28" s="315">
        <f>L28+M28</f>
        <v>213</v>
      </c>
      <c r="S28" s="346"/>
    </row>
    <row r="29" spans="1:19" ht="19.5" customHeight="1" x14ac:dyDescent="0.15">
      <c r="A29" s="347"/>
      <c r="B29" s="348">
        <v>35</v>
      </c>
      <c r="C29" s="349" t="s">
        <v>134</v>
      </c>
      <c r="D29" s="303">
        <v>420</v>
      </c>
      <c r="E29" s="304">
        <v>502</v>
      </c>
      <c r="F29" s="304">
        <v>469</v>
      </c>
      <c r="G29" s="341">
        <f>E29+F29</f>
        <v>971</v>
      </c>
      <c r="H29" s="313" t="s">
        <v>64</v>
      </c>
      <c r="I29" s="308">
        <v>82</v>
      </c>
      <c r="J29" s="314" t="s">
        <v>65</v>
      </c>
      <c r="K29" s="303">
        <v>218</v>
      </c>
      <c r="L29" s="304">
        <v>262</v>
      </c>
      <c r="M29" s="304">
        <v>287</v>
      </c>
      <c r="N29" s="315">
        <f>L29+M29</f>
        <v>549</v>
      </c>
    </row>
    <row r="30" spans="1:19" ht="19.5" customHeight="1" x14ac:dyDescent="0.15">
      <c r="A30" s="350" t="s">
        <v>135</v>
      </c>
      <c r="B30" s="351">
        <v>36</v>
      </c>
      <c r="C30" s="352" t="s">
        <v>136</v>
      </c>
      <c r="D30" s="303">
        <v>779</v>
      </c>
      <c r="E30" s="304">
        <v>882</v>
      </c>
      <c r="F30" s="304">
        <v>787</v>
      </c>
      <c r="G30" s="342">
        <f>E30+F30</f>
        <v>1669</v>
      </c>
      <c r="H30" s="313" t="s">
        <v>67</v>
      </c>
      <c r="I30" s="308">
        <v>83</v>
      </c>
      <c r="J30" s="314" t="s">
        <v>68</v>
      </c>
      <c r="K30" s="303">
        <v>111</v>
      </c>
      <c r="L30" s="304">
        <v>120</v>
      </c>
      <c r="M30" s="304">
        <v>125</v>
      </c>
      <c r="N30" s="315">
        <f>L30+M30</f>
        <v>245</v>
      </c>
    </row>
    <row r="31" spans="1:19" ht="19.5" customHeight="1" x14ac:dyDescent="0.15">
      <c r="A31" s="350"/>
      <c r="B31" s="351">
        <v>37</v>
      </c>
      <c r="C31" s="352" t="s">
        <v>137</v>
      </c>
      <c r="D31" s="303">
        <v>873</v>
      </c>
      <c r="E31" s="304">
        <v>1020</v>
      </c>
      <c r="F31" s="304">
        <v>979</v>
      </c>
      <c r="G31" s="342">
        <f>E31+F31</f>
        <v>1999</v>
      </c>
      <c r="H31" s="323"/>
      <c r="I31" s="324">
        <v>84</v>
      </c>
      <c r="J31" s="325" t="s">
        <v>70</v>
      </c>
      <c r="K31" s="303">
        <v>200</v>
      </c>
      <c r="L31" s="304">
        <v>215</v>
      </c>
      <c r="M31" s="304">
        <v>190</v>
      </c>
      <c r="N31" s="326">
        <f>L31+M31</f>
        <v>405</v>
      </c>
      <c r="S31" s="346"/>
    </row>
    <row r="32" spans="1:19" ht="19.5" customHeight="1" x14ac:dyDescent="0.15">
      <c r="A32" s="350" t="s">
        <v>138</v>
      </c>
      <c r="B32" s="351">
        <v>38</v>
      </c>
      <c r="C32" s="352" t="s">
        <v>139</v>
      </c>
      <c r="D32" s="303">
        <v>750</v>
      </c>
      <c r="E32" s="304">
        <v>831</v>
      </c>
      <c r="F32" s="304">
        <v>834</v>
      </c>
      <c r="G32" s="342">
        <f>E32+F32</f>
        <v>1665</v>
      </c>
      <c r="H32" s="328" t="s">
        <v>6</v>
      </c>
      <c r="I32" s="329"/>
      <c r="J32" s="329"/>
      <c r="K32" s="331">
        <f>SUM(K27:K31)</f>
        <v>767</v>
      </c>
      <c r="L32" s="331">
        <f>SUM(L27:L31)</f>
        <v>883</v>
      </c>
      <c r="M32" s="331">
        <f>SUM(M27:M31)</f>
        <v>900</v>
      </c>
      <c r="N32" s="332">
        <f>SUM(N27:N31)</f>
        <v>1783</v>
      </c>
      <c r="Q32" s="157"/>
    </row>
    <row r="33" spans="1:21" ht="19.5" customHeight="1" x14ac:dyDescent="0.15">
      <c r="A33" s="353"/>
      <c r="B33" s="354">
        <v>39</v>
      </c>
      <c r="C33" s="355" t="s">
        <v>140</v>
      </c>
      <c r="D33" s="303">
        <v>638</v>
      </c>
      <c r="E33" s="304">
        <v>696</v>
      </c>
      <c r="F33" s="304">
        <v>639</v>
      </c>
      <c r="G33" s="342">
        <f>E33+F33</f>
        <v>1335</v>
      </c>
      <c r="H33" s="505" t="s">
        <v>243</v>
      </c>
      <c r="I33" s="296">
        <v>90</v>
      </c>
      <c r="J33" s="302" t="s">
        <v>142</v>
      </c>
      <c r="K33" s="303">
        <v>246</v>
      </c>
      <c r="L33" s="304">
        <v>268</v>
      </c>
      <c r="M33" s="304">
        <v>280</v>
      </c>
      <c r="N33" s="356">
        <f>L33+M33</f>
        <v>548</v>
      </c>
    </row>
    <row r="34" spans="1:21" ht="19.5" customHeight="1" x14ac:dyDescent="0.15">
      <c r="A34" s="339" t="s">
        <v>6</v>
      </c>
      <c r="B34" s="329"/>
      <c r="C34" s="329"/>
      <c r="D34" s="330">
        <f>SUM(D29:D33)</f>
        <v>3460</v>
      </c>
      <c r="E34" s="330">
        <f>SUM(E29:E33)</f>
        <v>3931</v>
      </c>
      <c r="F34" s="331">
        <f>SUM(F29:F33)</f>
        <v>3708</v>
      </c>
      <c r="G34" s="345">
        <f>SUM(G29:G33)</f>
        <v>7639</v>
      </c>
      <c r="H34" s="518"/>
      <c r="I34" s="308">
        <v>91</v>
      </c>
      <c r="J34" s="314" t="s">
        <v>143</v>
      </c>
      <c r="K34" s="303">
        <v>425</v>
      </c>
      <c r="L34" s="304">
        <v>435</v>
      </c>
      <c r="M34" s="304">
        <v>481</v>
      </c>
      <c r="N34" s="357">
        <f>L34+M34</f>
        <v>916</v>
      </c>
    </row>
    <row r="35" spans="1:21" ht="19.5" customHeight="1" x14ac:dyDescent="0.15">
      <c r="A35" s="295"/>
      <c r="B35" s="296">
        <v>40</v>
      </c>
      <c r="C35" s="302" t="s">
        <v>57</v>
      </c>
      <c r="D35" s="303">
        <v>508</v>
      </c>
      <c r="E35" s="304">
        <v>568</v>
      </c>
      <c r="F35" s="304">
        <v>577</v>
      </c>
      <c r="G35" s="318">
        <f t="shared" ref="G35:G40" si="3">E35+F35</f>
        <v>1145</v>
      </c>
      <c r="H35" s="519"/>
      <c r="I35" s="324">
        <v>92</v>
      </c>
      <c r="J35" s="325" t="s">
        <v>145</v>
      </c>
      <c r="K35" s="303">
        <v>275</v>
      </c>
      <c r="L35" s="304">
        <v>271</v>
      </c>
      <c r="M35" s="304">
        <v>296</v>
      </c>
      <c r="N35" s="358">
        <f>L35+M35</f>
        <v>567</v>
      </c>
    </row>
    <row r="36" spans="1:21" ht="19.5" customHeight="1" x14ac:dyDescent="0.15">
      <c r="A36" s="307" t="s">
        <v>59</v>
      </c>
      <c r="B36" s="308">
        <v>41</v>
      </c>
      <c r="C36" s="314" t="s">
        <v>60</v>
      </c>
      <c r="D36" s="303">
        <v>484</v>
      </c>
      <c r="E36" s="304">
        <v>639</v>
      </c>
      <c r="F36" s="304">
        <v>659</v>
      </c>
      <c r="G36" s="318">
        <f t="shared" si="3"/>
        <v>1298</v>
      </c>
      <c r="H36" s="328" t="s">
        <v>6</v>
      </c>
      <c r="I36" s="330"/>
      <c r="J36" s="330"/>
      <c r="K36" s="330">
        <f>SUM(K33:K35)</f>
        <v>946</v>
      </c>
      <c r="L36" s="330">
        <f>SUM(L33:L35)</f>
        <v>974</v>
      </c>
      <c r="M36" s="330">
        <f>SUM(M33:M35)</f>
        <v>1057</v>
      </c>
      <c r="N36" s="332">
        <f>SUM(N33:N35)</f>
        <v>2031</v>
      </c>
    </row>
    <row r="37" spans="1:21" ht="19.5" customHeight="1" x14ac:dyDescent="0.15">
      <c r="A37" s="307"/>
      <c r="B37" s="308">
        <v>42</v>
      </c>
      <c r="C37" s="314" t="s">
        <v>63</v>
      </c>
      <c r="D37" s="303">
        <v>209</v>
      </c>
      <c r="E37" s="304">
        <v>250</v>
      </c>
      <c r="F37" s="304">
        <v>245</v>
      </c>
      <c r="G37" s="318">
        <f t="shared" si="3"/>
        <v>495</v>
      </c>
      <c r="H37" s="359"/>
      <c r="I37" s="360"/>
      <c r="J37" s="360"/>
      <c r="K37" s="360"/>
      <c r="L37" s="360"/>
      <c r="M37" s="360"/>
      <c r="N37" s="361"/>
    </row>
    <row r="38" spans="1:21" ht="19.5" customHeight="1" x14ac:dyDescent="0.15">
      <c r="A38" s="307" t="s">
        <v>66</v>
      </c>
      <c r="B38" s="308">
        <v>43</v>
      </c>
      <c r="C38" s="314" t="s">
        <v>158</v>
      </c>
      <c r="D38" s="303">
        <v>36</v>
      </c>
      <c r="E38" s="304">
        <v>50</v>
      </c>
      <c r="F38" s="304">
        <v>47</v>
      </c>
      <c r="G38" s="318">
        <f t="shared" si="3"/>
        <v>97</v>
      </c>
      <c r="H38" s="362"/>
      <c r="I38" s="294"/>
      <c r="J38" s="294"/>
      <c r="K38" s="294"/>
      <c r="L38" s="294"/>
      <c r="M38" s="294"/>
      <c r="N38" s="363"/>
    </row>
    <row r="39" spans="1:21" ht="19.5" customHeight="1" x14ac:dyDescent="0.15">
      <c r="A39" s="307"/>
      <c r="B39" s="308">
        <v>44</v>
      </c>
      <c r="C39" s="314" t="s">
        <v>69</v>
      </c>
      <c r="D39" s="303">
        <v>143</v>
      </c>
      <c r="E39" s="304">
        <v>98</v>
      </c>
      <c r="F39" s="304">
        <v>138</v>
      </c>
      <c r="G39" s="318">
        <f t="shared" si="3"/>
        <v>236</v>
      </c>
      <c r="H39" s="362"/>
      <c r="I39" s="294"/>
      <c r="J39" s="294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1" ht="19.5" customHeight="1" x14ac:dyDescent="0.15">
      <c r="A40" s="335"/>
      <c r="B40" s="324">
        <v>45</v>
      </c>
      <c r="C40" s="325" t="s">
        <v>71</v>
      </c>
      <c r="D40" s="303">
        <v>150</v>
      </c>
      <c r="E40" s="304">
        <v>197</v>
      </c>
      <c r="F40" s="304">
        <v>208</v>
      </c>
      <c r="G40" s="364">
        <f t="shared" si="3"/>
        <v>405</v>
      </c>
      <c r="H40" s="72" t="s">
        <v>210</v>
      </c>
      <c r="I40" s="73"/>
      <c r="J40" s="74"/>
      <c r="K40" s="365">
        <f>D14+D28+D34+D41+D46+K9+K17+K26+K32+K36</f>
        <v>29122</v>
      </c>
      <c r="L40" s="365">
        <f>E14+E28+E34+E41+E46+L9+L17+L26+L32+L36</f>
        <v>32780</v>
      </c>
      <c r="M40" s="365">
        <f>F14+F28+F34+F41+F46+M9+M17+M26+M32+M36</f>
        <v>32607</v>
      </c>
      <c r="N40" s="366">
        <f>L40+M40</f>
        <v>65387</v>
      </c>
      <c r="O40" s="240" t="s">
        <v>232</v>
      </c>
      <c r="P40" s="367">
        <v>28799</v>
      </c>
      <c r="Q40" s="367">
        <v>32896</v>
      </c>
      <c r="R40" s="367">
        <v>32853</v>
      </c>
      <c r="S40" s="368">
        <f>Q40+R40</f>
        <v>65749</v>
      </c>
      <c r="U40" s="306"/>
    </row>
    <row r="41" spans="1:21" ht="19.5" customHeight="1" x14ac:dyDescent="0.15">
      <c r="A41" s="339" t="s">
        <v>6</v>
      </c>
      <c r="B41" s="329"/>
      <c r="C41" s="329"/>
      <c r="D41" s="330">
        <f>SUM(D35:D40)</f>
        <v>1530</v>
      </c>
      <c r="E41" s="330">
        <f>SUM(E35:E40)</f>
        <v>1802</v>
      </c>
      <c r="F41" s="331">
        <f>SUM(F35:F40)</f>
        <v>1874</v>
      </c>
      <c r="G41" s="345">
        <f>SUM(G35:G40)</f>
        <v>3676</v>
      </c>
      <c r="H41" s="508" t="s">
        <v>74</v>
      </c>
      <c r="I41" s="509"/>
      <c r="J41" s="510"/>
      <c r="K41" s="369">
        <v>29113</v>
      </c>
      <c r="L41" s="369">
        <v>32766</v>
      </c>
      <c r="M41" s="369">
        <v>32622</v>
      </c>
      <c r="N41" s="366">
        <f>L41+M41</f>
        <v>65388</v>
      </c>
      <c r="O41" s="240" t="s">
        <v>233</v>
      </c>
      <c r="P41" s="230">
        <f>K40-P40</f>
        <v>323</v>
      </c>
      <c r="Q41" s="230">
        <f>L40-Q40</f>
        <v>-116</v>
      </c>
      <c r="R41" s="230">
        <f>M40-R40</f>
        <v>-246</v>
      </c>
      <c r="S41" s="370">
        <f>N40-S40</f>
        <v>-362</v>
      </c>
      <c r="U41" s="306"/>
    </row>
    <row r="42" spans="1:21" ht="19.5" customHeight="1" x14ac:dyDescent="0.15">
      <c r="A42" s="295"/>
      <c r="B42" s="296">
        <v>50</v>
      </c>
      <c r="C42" s="302" t="s">
        <v>73</v>
      </c>
      <c r="D42" s="303">
        <v>1899</v>
      </c>
      <c r="E42" s="304">
        <v>2008</v>
      </c>
      <c r="F42" s="304">
        <v>1954</v>
      </c>
      <c r="G42" s="300">
        <f>E42+F42</f>
        <v>3962</v>
      </c>
      <c r="H42" s="520" t="s">
        <v>77</v>
      </c>
      <c r="I42" s="521"/>
      <c r="J42" s="522"/>
      <c r="K42" s="371">
        <f>K40-K41</f>
        <v>9</v>
      </c>
      <c r="L42" s="371">
        <f>L40-L41</f>
        <v>14</v>
      </c>
      <c r="M42" s="372">
        <f>M40-M41</f>
        <v>-15</v>
      </c>
      <c r="N42" s="373">
        <f>N40-N41</f>
        <v>-1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  <c r="U42" s="306"/>
    </row>
    <row r="43" spans="1:21" ht="19.5" customHeight="1" x14ac:dyDescent="0.15">
      <c r="A43" s="307" t="s">
        <v>75</v>
      </c>
      <c r="B43" s="308">
        <v>51</v>
      </c>
      <c r="C43" s="314" t="s">
        <v>76</v>
      </c>
      <c r="D43" s="303">
        <v>1049</v>
      </c>
      <c r="E43" s="304">
        <v>1264</v>
      </c>
      <c r="F43" s="304">
        <v>1285</v>
      </c>
      <c r="G43" s="318">
        <f>E43+F43</f>
        <v>2549</v>
      </c>
      <c r="H43" s="209" t="s">
        <v>241</v>
      </c>
      <c r="I43" s="210"/>
      <c r="J43" s="210"/>
      <c r="K43" s="374">
        <v>1192</v>
      </c>
      <c r="L43" s="375">
        <v>731</v>
      </c>
      <c r="M43" s="376">
        <v>738</v>
      </c>
      <c r="N43" s="377">
        <f>SUM(L43:M43)</f>
        <v>1469</v>
      </c>
      <c r="O43" s="267" t="s">
        <v>232</v>
      </c>
      <c r="P43" s="375">
        <v>1132</v>
      </c>
      <c r="Q43" s="375">
        <v>682</v>
      </c>
      <c r="R43" s="378">
        <v>718</v>
      </c>
      <c r="S43" s="379">
        <f>Q43+R43</f>
        <v>1400</v>
      </c>
      <c r="T43" s="294"/>
      <c r="U43" s="306"/>
    </row>
    <row r="44" spans="1:21" ht="19.5" customHeight="1" x14ac:dyDescent="0.15">
      <c r="A44" s="307"/>
      <c r="B44" s="308">
        <v>52</v>
      </c>
      <c r="C44" s="314" t="s">
        <v>78</v>
      </c>
      <c r="D44" s="303">
        <v>713</v>
      </c>
      <c r="E44" s="304">
        <v>758</v>
      </c>
      <c r="F44" s="304">
        <v>727</v>
      </c>
      <c r="G44" s="318">
        <f>E44+F44</f>
        <v>1485</v>
      </c>
      <c r="H44" s="523" t="s">
        <v>211</v>
      </c>
      <c r="I44" s="524"/>
      <c r="J44" s="525"/>
      <c r="K44" s="374">
        <v>1187</v>
      </c>
      <c r="L44" s="375">
        <v>726</v>
      </c>
      <c r="M44" s="376">
        <v>732</v>
      </c>
      <c r="N44" s="377">
        <f>SUM(L44:M44)</f>
        <v>1458</v>
      </c>
      <c r="O44" s="281" t="s">
        <v>233</v>
      </c>
      <c r="P44" s="380">
        <f>K43-P43</f>
        <v>60</v>
      </c>
      <c r="Q44" s="380">
        <f>L43-Q43</f>
        <v>49</v>
      </c>
      <c r="R44" s="380">
        <f>M43-R43</f>
        <v>20</v>
      </c>
      <c r="S44" s="381">
        <f>N43-S43</f>
        <v>69</v>
      </c>
      <c r="U44" s="306"/>
    </row>
    <row r="45" spans="1:21" ht="19.5" customHeight="1" x14ac:dyDescent="0.15">
      <c r="A45" s="307" t="s">
        <v>66</v>
      </c>
      <c r="B45" s="324">
        <v>54</v>
      </c>
      <c r="C45" s="325" t="s">
        <v>80</v>
      </c>
      <c r="D45" s="303">
        <v>2848</v>
      </c>
      <c r="E45" s="304">
        <v>2968</v>
      </c>
      <c r="F45" s="304">
        <v>2667</v>
      </c>
      <c r="G45" s="364">
        <f>E45+F45</f>
        <v>5635</v>
      </c>
      <c r="H45" s="495" t="s">
        <v>212</v>
      </c>
      <c r="I45" s="496"/>
      <c r="J45" s="497"/>
      <c r="K45" s="382">
        <f>K43-K44</f>
        <v>5</v>
      </c>
      <c r="L45" s="382">
        <f>L43-L44</f>
        <v>5</v>
      </c>
      <c r="M45" s="383">
        <f>M43-M44</f>
        <v>6</v>
      </c>
      <c r="N45" s="384">
        <f>N43-N44</f>
        <v>11</v>
      </c>
      <c r="U45" s="306"/>
    </row>
    <row r="46" spans="1:21" ht="19.5" customHeight="1" thickBot="1" x14ac:dyDescent="0.2">
      <c r="A46" s="385" t="s">
        <v>6</v>
      </c>
      <c r="B46" s="386"/>
      <c r="C46" s="386"/>
      <c r="D46" s="387">
        <f>SUM(D42:D45)</f>
        <v>6509</v>
      </c>
      <c r="E46" s="387">
        <f>SUM(E42:E45)</f>
        <v>6998</v>
      </c>
      <c r="F46" s="388">
        <f>SUM(F42:F45)</f>
        <v>6633</v>
      </c>
      <c r="G46" s="389">
        <f>SUM(G42:G45)</f>
        <v>13631</v>
      </c>
      <c r="H46" s="514" t="s">
        <v>213</v>
      </c>
      <c r="I46" s="515"/>
      <c r="J46" s="515"/>
      <c r="K46" s="515"/>
      <c r="L46" s="515"/>
      <c r="M46" s="515"/>
      <c r="N46" s="516"/>
      <c r="U46" s="306"/>
    </row>
    <row r="47" spans="1:21" ht="19.5" customHeight="1" x14ac:dyDescent="0.15">
      <c r="A47" s="390"/>
      <c r="B47" s="390"/>
      <c r="C47" s="390"/>
      <c r="D47" s="391"/>
      <c r="E47" s="391"/>
      <c r="F47" s="391"/>
      <c r="G47" s="391"/>
      <c r="O47" s="306"/>
      <c r="P47" s="306"/>
      <c r="Q47" s="306"/>
      <c r="R47" s="306"/>
      <c r="S47" s="306"/>
      <c r="T47" s="306"/>
      <c r="U47" s="306"/>
    </row>
    <row r="48" spans="1:21" ht="7.5" customHeight="1" x14ac:dyDescent="0.15">
      <c r="G48" s="306"/>
    </row>
    <row r="60" spans="1:17" x14ac:dyDescent="0.15">
      <c r="A60" s="294"/>
      <c r="Q60" s="392"/>
    </row>
    <row r="61" spans="1:17" x14ac:dyDescent="0.15">
      <c r="A61" s="294"/>
    </row>
    <row r="62" spans="1:17" x14ac:dyDescent="0.15">
      <c r="A62" s="294"/>
      <c r="C62" s="288" t="s">
        <v>31</v>
      </c>
    </row>
    <row r="63" spans="1:17" x14ac:dyDescent="0.15">
      <c r="A63" s="294"/>
    </row>
    <row r="64" spans="1:17" x14ac:dyDescent="0.15">
      <c r="A64" s="294"/>
    </row>
    <row r="65" spans="1:1" x14ac:dyDescent="0.15">
      <c r="A65" s="294"/>
    </row>
    <row r="66" spans="1:1" x14ac:dyDescent="0.15">
      <c r="A66" s="294"/>
    </row>
    <row r="67" spans="1:1" x14ac:dyDescent="0.15">
      <c r="A67" s="294"/>
    </row>
    <row r="68" spans="1:1" x14ac:dyDescent="0.15">
      <c r="A68" s="294"/>
    </row>
    <row r="69" spans="1:1" x14ac:dyDescent="0.15">
      <c r="A69" s="294"/>
    </row>
    <row r="70" spans="1:1" x14ac:dyDescent="0.15">
      <c r="A70" s="294"/>
    </row>
    <row r="71" spans="1:1" x14ac:dyDescent="0.15">
      <c r="A71" s="294"/>
    </row>
    <row r="72" spans="1:1" x14ac:dyDescent="0.15">
      <c r="A72" s="294"/>
    </row>
    <row r="73" spans="1:1" x14ac:dyDescent="0.15">
      <c r="A73" s="294"/>
    </row>
    <row r="74" spans="1:1" x14ac:dyDescent="0.15">
      <c r="A74" s="294"/>
    </row>
    <row r="75" spans="1:1" x14ac:dyDescent="0.15">
      <c r="A75" s="294"/>
    </row>
    <row r="76" spans="1:1" x14ac:dyDescent="0.15">
      <c r="A76" s="294"/>
    </row>
    <row r="77" spans="1:1" x14ac:dyDescent="0.15">
      <c r="A77" s="294"/>
    </row>
    <row r="78" spans="1:1" x14ac:dyDescent="0.15">
      <c r="A78" s="294"/>
    </row>
    <row r="79" spans="1:1" x14ac:dyDescent="0.15">
      <c r="A79" s="294"/>
    </row>
    <row r="80" spans="1:1" x14ac:dyDescent="0.15">
      <c r="A80" s="294"/>
    </row>
    <row r="81" spans="1:1" x14ac:dyDescent="0.15">
      <c r="A81" s="294"/>
    </row>
  </sheetData>
  <sheetProtection sheet="1"/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fitToWidth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8BA4-6710-4E8C-86E3-07D1F45932C2}">
  <sheetPr>
    <pageSetUpPr fitToPage="1"/>
  </sheetPr>
  <dimension ref="A1:U81"/>
  <sheetViews>
    <sheetView zoomScaleNormal="100" workbookViewId="0">
      <pane ySplit="3" topLeftCell="A31" activePane="bottomLeft" state="frozen"/>
      <selection pane="bottomLeft" activeCell="K42" sqref="K42:N4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45444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134</v>
      </c>
      <c r="E4" s="15">
        <v>116</v>
      </c>
      <c r="F4" s="88">
        <v>121</v>
      </c>
      <c r="G4" s="82">
        <f t="shared" ref="G4:G27" si="0">E4+F4</f>
        <v>237</v>
      </c>
      <c r="H4" s="17"/>
      <c r="I4" s="15">
        <v>55</v>
      </c>
      <c r="J4" s="18" t="s">
        <v>121</v>
      </c>
      <c r="K4" s="15">
        <v>570</v>
      </c>
      <c r="L4" s="15">
        <v>617</v>
      </c>
      <c r="M4" s="88">
        <v>595</v>
      </c>
      <c r="N4" s="83">
        <f>L4+M4</f>
        <v>1212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323</v>
      </c>
      <c r="E5" s="21">
        <v>362</v>
      </c>
      <c r="F5" s="186">
        <v>389</v>
      </c>
      <c r="G5" s="159">
        <f t="shared" si="0"/>
        <v>751</v>
      </c>
      <c r="H5" s="23" t="s">
        <v>10</v>
      </c>
      <c r="I5" s="21">
        <v>56</v>
      </c>
      <c r="J5" s="24" t="s">
        <v>123</v>
      </c>
      <c r="K5" s="21">
        <v>566</v>
      </c>
      <c r="L5" s="21">
        <v>593</v>
      </c>
      <c r="M5" s="84">
        <v>599</v>
      </c>
      <c r="N5" s="89">
        <f>L5+M5</f>
        <v>1192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359</v>
      </c>
      <c r="E6" s="21">
        <v>406</v>
      </c>
      <c r="F6" s="84">
        <v>403</v>
      </c>
      <c r="G6" s="85">
        <f t="shared" si="0"/>
        <v>809</v>
      </c>
      <c r="H6" s="23"/>
      <c r="I6" s="21">
        <v>57</v>
      </c>
      <c r="J6" s="24" t="s">
        <v>125</v>
      </c>
      <c r="K6" s="21">
        <v>1049</v>
      </c>
      <c r="L6" s="21">
        <v>1090</v>
      </c>
      <c r="M6" s="84">
        <v>1089</v>
      </c>
      <c r="N6" s="89">
        <f>L6+M6</f>
        <v>2179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210</v>
      </c>
      <c r="E7" s="21">
        <v>223</v>
      </c>
      <c r="F7" s="84">
        <v>256</v>
      </c>
      <c r="G7" s="159">
        <f t="shared" si="0"/>
        <v>479</v>
      </c>
      <c r="H7" s="23" t="s">
        <v>14</v>
      </c>
      <c r="I7" s="21">
        <v>58</v>
      </c>
      <c r="J7" s="24" t="s">
        <v>127</v>
      </c>
      <c r="K7" s="21">
        <v>920</v>
      </c>
      <c r="L7" s="21">
        <v>1047</v>
      </c>
      <c r="M7" s="84">
        <v>957</v>
      </c>
      <c r="N7" s="89">
        <f>L7+M7</f>
        <v>2004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589</v>
      </c>
      <c r="E8" s="228">
        <v>684</v>
      </c>
      <c r="F8" s="35">
        <v>665</v>
      </c>
      <c r="G8" s="85">
        <f t="shared" si="0"/>
        <v>1349</v>
      </c>
      <c r="H8" s="90"/>
      <c r="I8" s="91">
        <v>59</v>
      </c>
      <c r="J8" s="92" t="s">
        <v>129</v>
      </c>
      <c r="K8" s="91">
        <v>1224</v>
      </c>
      <c r="L8" s="91">
        <v>1365</v>
      </c>
      <c r="M8" s="93">
        <v>1419</v>
      </c>
      <c r="N8" s="94">
        <f>L8+M8</f>
        <v>2784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391</v>
      </c>
      <c r="E9" s="21">
        <v>404</v>
      </c>
      <c r="F9" s="84">
        <v>459</v>
      </c>
      <c r="G9" s="159">
        <f t="shared" si="0"/>
        <v>863</v>
      </c>
      <c r="H9" s="95" t="s">
        <v>6</v>
      </c>
      <c r="I9" s="96"/>
      <c r="J9" s="96"/>
      <c r="K9" s="97">
        <f>SUM(K4:K8)</f>
        <v>4329</v>
      </c>
      <c r="L9" s="97">
        <f>SUM(L4:L8)</f>
        <v>4712</v>
      </c>
      <c r="M9" s="98">
        <f>SUM(M4:M8)</f>
        <v>4659</v>
      </c>
      <c r="N9" s="99">
        <f>SUM(N4:N8)</f>
        <v>9371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280</v>
      </c>
      <c r="E10" s="21">
        <v>257</v>
      </c>
      <c r="F10" s="84">
        <v>261</v>
      </c>
      <c r="G10" s="85">
        <f t="shared" si="0"/>
        <v>518</v>
      </c>
      <c r="H10" s="17"/>
      <c r="I10" s="15">
        <v>60</v>
      </c>
      <c r="J10" s="18" t="s">
        <v>18</v>
      </c>
      <c r="K10" s="238">
        <v>182</v>
      </c>
      <c r="L10" s="15">
        <v>258</v>
      </c>
      <c r="M10" s="88">
        <v>244</v>
      </c>
      <c r="N10" s="83">
        <f t="shared" ref="N10:N16" si="1">L10+M10</f>
        <v>502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210</v>
      </c>
      <c r="E11" s="21">
        <v>171</v>
      </c>
      <c r="F11" s="220">
        <v>204</v>
      </c>
      <c r="G11" s="85">
        <f t="shared" si="0"/>
        <v>375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192</v>
      </c>
      <c r="M11" s="84">
        <v>194</v>
      </c>
      <c r="N11" s="89">
        <f t="shared" si="1"/>
        <v>386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1862</v>
      </c>
      <c r="E12" s="21">
        <v>2055</v>
      </c>
      <c r="F12" s="84">
        <v>2009</v>
      </c>
      <c r="G12" s="153">
        <f t="shared" si="0"/>
        <v>4064</v>
      </c>
      <c r="H12" s="23"/>
      <c r="I12" s="21">
        <v>62</v>
      </c>
      <c r="J12" s="24" t="s">
        <v>22</v>
      </c>
      <c r="K12" s="21">
        <v>309</v>
      </c>
      <c r="L12" s="21">
        <v>398</v>
      </c>
      <c r="M12" s="84">
        <v>404</v>
      </c>
      <c r="N12" s="89">
        <f t="shared" si="1"/>
        <v>802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224</v>
      </c>
      <c r="E13" s="91">
        <v>251</v>
      </c>
      <c r="F13" s="266">
        <v>270</v>
      </c>
      <c r="G13" s="153">
        <f t="shared" si="0"/>
        <v>521</v>
      </c>
      <c r="H13" s="23"/>
      <c r="I13" s="21">
        <v>63</v>
      </c>
      <c r="J13" s="24" t="s">
        <v>24</v>
      </c>
      <c r="K13" s="21">
        <v>512</v>
      </c>
      <c r="L13" s="21">
        <v>665</v>
      </c>
      <c r="M13" s="84">
        <v>666</v>
      </c>
      <c r="N13" s="89">
        <f t="shared" si="1"/>
        <v>1331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4582</v>
      </c>
      <c r="E14" s="97">
        <f>SUM(E4:E13)</f>
        <v>4929</v>
      </c>
      <c r="F14" s="97">
        <f>SUM(F4:F13)</f>
        <v>5037</v>
      </c>
      <c r="G14" s="160">
        <f t="shared" si="0"/>
        <v>9966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314</v>
      </c>
      <c r="M14" s="84">
        <v>312</v>
      </c>
      <c r="N14" s="89">
        <f t="shared" si="1"/>
        <v>626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105</v>
      </c>
      <c r="E15" s="251">
        <v>123</v>
      </c>
      <c r="F15" s="252">
        <v>119</v>
      </c>
      <c r="G15" s="253">
        <f t="shared" si="0"/>
        <v>242</v>
      </c>
      <c r="H15" s="23"/>
      <c r="I15" s="21">
        <v>65</v>
      </c>
      <c r="J15" s="24" t="s">
        <v>28</v>
      </c>
      <c r="K15" s="21">
        <v>270</v>
      </c>
      <c r="L15" s="21">
        <v>333</v>
      </c>
      <c r="M15" s="84">
        <v>363</v>
      </c>
      <c r="N15" s="89">
        <f t="shared" si="1"/>
        <v>696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196</v>
      </c>
      <c r="F16" s="255">
        <v>205</v>
      </c>
      <c r="G16" s="256">
        <f t="shared" si="0"/>
        <v>401</v>
      </c>
      <c r="H16" s="90"/>
      <c r="I16" s="91">
        <v>66</v>
      </c>
      <c r="J16" s="92" t="s">
        <v>30</v>
      </c>
      <c r="K16" s="91">
        <v>131</v>
      </c>
      <c r="L16" s="91">
        <v>138</v>
      </c>
      <c r="M16" s="93">
        <v>141</v>
      </c>
      <c r="N16" s="89">
        <f t="shared" si="1"/>
        <v>279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114</v>
      </c>
      <c r="F17" s="255">
        <v>96</v>
      </c>
      <c r="G17" s="256">
        <f t="shared" si="0"/>
        <v>210</v>
      </c>
      <c r="H17" s="95" t="s">
        <v>6</v>
      </c>
      <c r="I17" s="96"/>
      <c r="J17" s="96"/>
      <c r="K17" s="97">
        <f>SUM(K10:K16)</f>
        <v>1781</v>
      </c>
      <c r="L17" s="97">
        <f>SUM(L10:L16)</f>
        <v>2298</v>
      </c>
      <c r="M17" s="98">
        <f>SUM(M10:M16)</f>
        <v>2324</v>
      </c>
      <c r="N17" s="99">
        <f>SUM(N10:N16)</f>
        <v>4622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271</v>
      </c>
      <c r="F18" s="255">
        <v>299</v>
      </c>
      <c r="G18" s="256">
        <f t="shared" si="0"/>
        <v>570</v>
      </c>
      <c r="H18" s="17"/>
      <c r="I18" s="15">
        <v>70</v>
      </c>
      <c r="J18" s="18" t="s">
        <v>35</v>
      </c>
      <c r="K18" s="15">
        <v>820</v>
      </c>
      <c r="L18" s="15">
        <v>877</v>
      </c>
      <c r="M18" s="88">
        <v>880</v>
      </c>
      <c r="N18" s="83">
        <f t="shared" ref="N18:N25" si="2">L18+M18</f>
        <v>1757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112</v>
      </c>
      <c r="F19" s="255">
        <v>118</v>
      </c>
      <c r="G19" s="256">
        <f t="shared" si="0"/>
        <v>230</v>
      </c>
      <c r="H19" s="23"/>
      <c r="I19" s="21">
        <v>72</v>
      </c>
      <c r="J19" s="24" t="s">
        <v>40</v>
      </c>
      <c r="K19" s="21">
        <v>313</v>
      </c>
      <c r="L19" s="21">
        <v>439</v>
      </c>
      <c r="M19" s="84">
        <v>393</v>
      </c>
      <c r="N19" s="206">
        <f t="shared" si="2"/>
        <v>832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211</v>
      </c>
      <c r="E20" s="254">
        <v>263</v>
      </c>
      <c r="F20" s="255">
        <v>280</v>
      </c>
      <c r="G20" s="256">
        <f t="shared" si="0"/>
        <v>543</v>
      </c>
      <c r="H20" s="23" t="s">
        <v>42</v>
      </c>
      <c r="I20" s="21">
        <v>73</v>
      </c>
      <c r="J20" s="24" t="s">
        <v>43</v>
      </c>
      <c r="K20" s="21">
        <v>233</v>
      </c>
      <c r="L20" s="21">
        <v>256</v>
      </c>
      <c r="M20" s="84">
        <v>286</v>
      </c>
      <c r="N20" s="89">
        <f t="shared" si="2"/>
        <v>542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375</v>
      </c>
      <c r="E21" s="254">
        <v>446</v>
      </c>
      <c r="F21" s="255">
        <v>478</v>
      </c>
      <c r="G21" s="256">
        <f t="shared" si="0"/>
        <v>924</v>
      </c>
      <c r="H21" s="23" t="s">
        <v>146</v>
      </c>
      <c r="I21" s="21">
        <v>74</v>
      </c>
      <c r="J21" s="24" t="s">
        <v>46</v>
      </c>
      <c r="K21" s="21">
        <v>265</v>
      </c>
      <c r="L21" s="21">
        <v>346</v>
      </c>
      <c r="M21" s="84">
        <v>373</v>
      </c>
      <c r="N21" s="89">
        <f t="shared" si="2"/>
        <v>719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165</v>
      </c>
      <c r="E22" s="254">
        <v>201</v>
      </c>
      <c r="F22" s="255">
        <v>222</v>
      </c>
      <c r="G22" s="256">
        <f t="shared" si="0"/>
        <v>423</v>
      </c>
      <c r="H22" s="23"/>
      <c r="I22" s="21">
        <v>75</v>
      </c>
      <c r="J22" s="24" t="s">
        <v>48</v>
      </c>
      <c r="K22" s="21">
        <v>347</v>
      </c>
      <c r="L22" s="21">
        <v>414</v>
      </c>
      <c r="M22" s="84">
        <v>432</v>
      </c>
      <c r="N22" s="89">
        <f t="shared" si="2"/>
        <v>846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213</v>
      </c>
      <c r="E23" s="254">
        <v>249</v>
      </c>
      <c r="F23" s="255">
        <v>250</v>
      </c>
      <c r="G23" s="256">
        <f t="shared" si="0"/>
        <v>499</v>
      </c>
      <c r="H23" s="23" t="s">
        <v>50</v>
      </c>
      <c r="I23" s="21">
        <v>76</v>
      </c>
      <c r="J23" s="24" t="s">
        <v>51</v>
      </c>
      <c r="K23" s="21">
        <v>161</v>
      </c>
      <c r="L23" s="21">
        <v>183</v>
      </c>
      <c r="M23" s="220">
        <v>186</v>
      </c>
      <c r="N23" s="89">
        <f t="shared" si="2"/>
        <v>369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910</v>
      </c>
      <c r="E24" s="254">
        <v>1129</v>
      </c>
      <c r="F24" s="255">
        <v>1142</v>
      </c>
      <c r="G24" s="256">
        <f t="shared" si="0"/>
        <v>2271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63</v>
      </c>
      <c r="M24" s="84">
        <v>58</v>
      </c>
      <c r="N24" s="89">
        <f t="shared" si="2"/>
        <v>121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59</v>
      </c>
      <c r="E25" s="254">
        <v>32</v>
      </c>
      <c r="F25" s="257">
        <v>52</v>
      </c>
      <c r="G25" s="256">
        <f t="shared" si="0"/>
        <v>84</v>
      </c>
      <c r="H25" s="23"/>
      <c r="I25" s="21">
        <v>78</v>
      </c>
      <c r="J25" s="24" t="s">
        <v>55</v>
      </c>
      <c r="K25" s="21">
        <v>60</v>
      </c>
      <c r="L25" s="21">
        <v>42</v>
      </c>
      <c r="M25" s="84">
        <v>54</v>
      </c>
      <c r="N25" s="89">
        <f t="shared" si="2"/>
        <v>96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154</v>
      </c>
      <c r="F26" s="255">
        <v>163</v>
      </c>
      <c r="G26" s="256">
        <f t="shared" si="0"/>
        <v>317</v>
      </c>
      <c r="H26" s="95" t="s">
        <v>6</v>
      </c>
      <c r="I26" s="96"/>
      <c r="J26" s="96"/>
      <c r="K26" s="97">
        <f>SUM(K18:K25)</f>
        <v>2246</v>
      </c>
      <c r="L26" s="97">
        <f>SUM(L18:L25)</f>
        <v>2620</v>
      </c>
      <c r="M26" s="98">
        <f>SUM(M18:M25)</f>
        <v>2662</v>
      </c>
      <c r="N26" s="99">
        <f>SUM(N18:N25)</f>
        <v>5282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236</v>
      </c>
      <c r="E27" s="259">
        <v>317</v>
      </c>
      <c r="F27" s="260">
        <v>317</v>
      </c>
      <c r="G27" s="261">
        <f t="shared" si="0"/>
        <v>634</v>
      </c>
      <c r="H27" s="17"/>
      <c r="I27" s="15">
        <v>80</v>
      </c>
      <c r="J27" s="18" t="s">
        <v>58</v>
      </c>
      <c r="K27" s="15">
        <v>150</v>
      </c>
      <c r="L27" s="15">
        <v>179</v>
      </c>
      <c r="M27" s="88">
        <v>194</v>
      </c>
      <c r="N27" s="89">
        <f>L27+M27</f>
        <v>373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2953</v>
      </c>
      <c r="E28" s="97">
        <f>SUM(E15:E27)</f>
        <v>3607</v>
      </c>
      <c r="F28" s="98">
        <f>SUM(F15:F27)</f>
        <v>3741</v>
      </c>
      <c r="G28" s="104">
        <f>SUM(G15:G27)</f>
        <v>7348</v>
      </c>
      <c r="H28" s="23" t="s">
        <v>61</v>
      </c>
      <c r="I28" s="21">
        <v>81</v>
      </c>
      <c r="J28" s="24" t="s">
        <v>62</v>
      </c>
      <c r="K28" s="21">
        <v>89</v>
      </c>
      <c r="L28" s="21">
        <v>109</v>
      </c>
      <c r="M28" s="84">
        <v>104</v>
      </c>
      <c r="N28" s="89">
        <f>L28+M28</f>
        <v>213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423</v>
      </c>
      <c r="E29" s="109">
        <v>501</v>
      </c>
      <c r="F29" s="109">
        <v>472</v>
      </c>
      <c r="G29" s="111">
        <f>E29+F29</f>
        <v>973</v>
      </c>
      <c r="H29" s="23" t="s">
        <v>64</v>
      </c>
      <c r="I29" s="21">
        <v>82</v>
      </c>
      <c r="J29" s="24" t="s">
        <v>65</v>
      </c>
      <c r="K29" s="21">
        <v>218</v>
      </c>
      <c r="L29" s="21">
        <v>262</v>
      </c>
      <c r="M29" s="84">
        <v>287</v>
      </c>
      <c r="N29" s="89">
        <f>L29+M29</f>
        <v>549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779</v>
      </c>
      <c r="E30" s="115">
        <v>879</v>
      </c>
      <c r="F30" s="115">
        <v>788</v>
      </c>
      <c r="G30" s="117">
        <f>E30+F30</f>
        <v>1667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120</v>
      </c>
      <c r="M30" s="84">
        <v>125</v>
      </c>
      <c r="N30" s="89">
        <f>L30+M30</f>
        <v>245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868</v>
      </c>
      <c r="E31" s="115">
        <v>1017</v>
      </c>
      <c r="F31" s="115">
        <v>974</v>
      </c>
      <c r="G31" s="117">
        <f>E31+F31</f>
        <v>1991</v>
      </c>
      <c r="H31" s="90"/>
      <c r="I31" s="91">
        <v>84</v>
      </c>
      <c r="J31" s="92" t="s">
        <v>70</v>
      </c>
      <c r="K31" s="91">
        <v>202</v>
      </c>
      <c r="L31" s="91">
        <v>215</v>
      </c>
      <c r="M31" s="93">
        <v>192</v>
      </c>
      <c r="N31" s="94">
        <f>L31+M31</f>
        <v>407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752</v>
      </c>
      <c r="E32" s="217">
        <v>836</v>
      </c>
      <c r="F32" s="115">
        <v>838</v>
      </c>
      <c r="G32" s="117">
        <f>E32+F32</f>
        <v>1674</v>
      </c>
      <c r="H32" s="95" t="s">
        <v>6</v>
      </c>
      <c r="I32" s="96"/>
      <c r="J32" s="96"/>
      <c r="K32" s="98">
        <f>SUM(K27:K31)</f>
        <v>770</v>
      </c>
      <c r="L32" s="98">
        <f>SUM(L27:L31)</f>
        <v>885</v>
      </c>
      <c r="M32" s="98">
        <f>SUM(M27:M31)</f>
        <v>902</v>
      </c>
      <c r="N32" s="99">
        <f>SUM(N27:N31)</f>
        <v>1787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643</v>
      </c>
      <c r="E33" s="121">
        <v>703</v>
      </c>
      <c r="F33" s="121">
        <v>651</v>
      </c>
      <c r="G33" s="117">
        <f>E33+F33</f>
        <v>1354</v>
      </c>
      <c r="H33" s="530" t="s">
        <v>169</v>
      </c>
      <c r="I33" s="15">
        <v>90</v>
      </c>
      <c r="J33" s="18" t="s">
        <v>142</v>
      </c>
      <c r="K33" s="15">
        <v>246</v>
      </c>
      <c r="L33" s="15">
        <v>268</v>
      </c>
      <c r="M33" s="88">
        <v>283</v>
      </c>
      <c r="N33" s="124">
        <f>L33+M33</f>
        <v>551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3465</v>
      </c>
      <c r="E34" s="97">
        <f>SUM(E29:E33)</f>
        <v>3936</v>
      </c>
      <c r="F34" s="98">
        <f>SUM(F29:F33)</f>
        <v>3723</v>
      </c>
      <c r="G34" s="104">
        <f>SUM(G29:G33)</f>
        <v>7659</v>
      </c>
      <c r="H34" s="518"/>
      <c r="I34" s="21">
        <v>91</v>
      </c>
      <c r="J34" s="24" t="s">
        <v>143</v>
      </c>
      <c r="K34" s="21">
        <v>425</v>
      </c>
      <c r="L34" s="285">
        <v>436</v>
      </c>
      <c r="M34" s="84">
        <v>482</v>
      </c>
      <c r="N34" s="125">
        <f>L34+M34</f>
        <v>918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509</v>
      </c>
      <c r="E35" s="15">
        <v>569</v>
      </c>
      <c r="F35" s="88">
        <v>579</v>
      </c>
      <c r="G35" s="82">
        <v>1149</v>
      </c>
      <c r="H35" s="519"/>
      <c r="I35" s="91">
        <v>92</v>
      </c>
      <c r="J35" s="92" t="s">
        <v>145</v>
      </c>
      <c r="K35" s="91">
        <v>274</v>
      </c>
      <c r="L35" s="91">
        <v>270</v>
      </c>
      <c r="M35" s="93">
        <v>296</v>
      </c>
      <c r="N35" s="126">
        <f>L35+M35</f>
        <v>566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482</v>
      </c>
      <c r="E36" s="21">
        <v>636</v>
      </c>
      <c r="F36" s="84">
        <v>659</v>
      </c>
      <c r="G36" s="85">
        <f>E36+F36</f>
        <v>1295</v>
      </c>
      <c r="H36" s="95" t="s">
        <v>6</v>
      </c>
      <c r="I36" s="97"/>
      <c r="J36" s="97"/>
      <c r="K36" s="97">
        <f>SUM(K33:K35)</f>
        <v>945</v>
      </c>
      <c r="L36" s="97">
        <f>SUM(L33:L35)</f>
        <v>974</v>
      </c>
      <c r="M36" s="97">
        <f>SUM(M33:M35)</f>
        <v>1061</v>
      </c>
      <c r="N36" s="99">
        <f>SUM(N33:N35)</f>
        <v>2035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251</v>
      </c>
      <c r="F37" s="84">
        <v>245</v>
      </c>
      <c r="G37" s="85">
        <f>E37+F37</f>
        <v>496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50</v>
      </c>
      <c r="F38" s="84">
        <v>48</v>
      </c>
      <c r="G38" s="85">
        <f>E38+F38</f>
        <v>98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99</v>
      </c>
      <c r="F39" s="84">
        <v>137</v>
      </c>
      <c r="G39" s="85">
        <f>E39+F39</f>
        <v>236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151</v>
      </c>
      <c r="E40" s="91">
        <v>197</v>
      </c>
      <c r="F40" s="93">
        <v>210</v>
      </c>
      <c r="G40" s="102">
        <f>E40+F40</f>
        <v>407</v>
      </c>
      <c r="H40" s="72" t="s">
        <v>210</v>
      </c>
      <c r="I40" s="73"/>
      <c r="J40" s="74"/>
      <c r="K40" s="41">
        <f>D14+D28+D34+D41+D46+K9+K17+K26+K32+K36</f>
        <v>29113</v>
      </c>
      <c r="L40" s="41">
        <f>E14+E28+E34+E41+E46+L9+L17+L26+L32+L36</f>
        <v>32766</v>
      </c>
      <c r="M40" s="41">
        <f>F14+F28+F34+F41+F46+M9+M17+M26+M32+M36</f>
        <v>32622</v>
      </c>
      <c r="N40" s="208">
        <f>L40+M40</f>
        <v>65388</v>
      </c>
      <c r="O40" s="240" t="s">
        <v>232</v>
      </c>
      <c r="P40" s="191">
        <v>28800</v>
      </c>
      <c r="Q40" s="191">
        <v>32920</v>
      </c>
      <c r="R40" s="191">
        <v>32875</v>
      </c>
      <c r="S40" s="192">
        <v>65795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1532</v>
      </c>
      <c r="E41" s="97">
        <f>SUM(E35:E40)</f>
        <v>1802</v>
      </c>
      <c r="F41" s="98">
        <f>SUM(F35:F40)</f>
        <v>1878</v>
      </c>
      <c r="G41" s="104">
        <f>SUM(G35:G40)</f>
        <v>3681</v>
      </c>
      <c r="H41" s="531" t="s">
        <v>74</v>
      </c>
      <c r="I41" s="532"/>
      <c r="J41" s="533"/>
      <c r="K41" s="41">
        <v>29082</v>
      </c>
      <c r="L41" s="41">
        <v>32776</v>
      </c>
      <c r="M41" s="41">
        <v>32618</v>
      </c>
      <c r="N41" s="208">
        <v>65394</v>
      </c>
      <c r="O41" s="240" t="s">
        <v>233</v>
      </c>
      <c r="P41" s="231">
        <f>K40-P40</f>
        <v>313</v>
      </c>
      <c r="Q41" s="231">
        <f>L40-Q40</f>
        <v>-154</v>
      </c>
      <c r="R41" s="231">
        <f>M40-R40</f>
        <v>-253</v>
      </c>
      <c r="S41" s="274">
        <f>N40-S40</f>
        <v>-407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1901</v>
      </c>
      <c r="E42" s="15">
        <v>2013</v>
      </c>
      <c r="F42" s="88">
        <v>1957</v>
      </c>
      <c r="G42" s="82">
        <f>E42+F42</f>
        <v>3970</v>
      </c>
      <c r="H42" s="534" t="s">
        <v>77</v>
      </c>
      <c r="I42" s="535"/>
      <c r="J42" s="536"/>
      <c r="K42" s="222">
        <f>K40-K41</f>
        <v>31</v>
      </c>
      <c r="L42" s="222">
        <f>L40-L41</f>
        <v>-10</v>
      </c>
      <c r="M42" s="223">
        <f>M40-M41</f>
        <v>4</v>
      </c>
      <c r="N42" s="133">
        <f>N40-N41</f>
        <v>-6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1050</v>
      </c>
      <c r="E43" s="21">
        <v>1269</v>
      </c>
      <c r="F43" s="84">
        <v>1292</v>
      </c>
      <c r="G43" s="85">
        <f>E43+F43</f>
        <v>2561</v>
      </c>
      <c r="H43" s="209" t="s">
        <v>241</v>
      </c>
      <c r="I43" s="210"/>
      <c r="J43" s="210"/>
      <c r="K43" s="286">
        <v>1187</v>
      </c>
      <c r="L43" s="218">
        <v>726</v>
      </c>
      <c r="M43" s="219">
        <v>732</v>
      </c>
      <c r="N43" s="213">
        <f>SUM(L43:M43)</f>
        <v>1458</v>
      </c>
      <c r="O43" s="267" t="s">
        <v>232</v>
      </c>
      <c r="P43" s="218">
        <v>1126</v>
      </c>
      <c r="Q43" s="218">
        <v>682</v>
      </c>
      <c r="R43" s="248">
        <v>715</v>
      </c>
      <c r="S43" s="287">
        <v>1397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710</v>
      </c>
      <c r="E44" s="21">
        <v>756</v>
      </c>
      <c r="F44" s="84">
        <v>725</v>
      </c>
      <c r="G44" s="85">
        <f>E44+F44</f>
        <v>1481</v>
      </c>
      <c r="H44" s="537" t="s">
        <v>211</v>
      </c>
      <c r="I44" s="538"/>
      <c r="J44" s="539"/>
      <c r="K44" s="286">
        <v>1178</v>
      </c>
      <c r="L44" s="218">
        <v>729</v>
      </c>
      <c r="M44" s="219">
        <v>725</v>
      </c>
      <c r="N44" s="213">
        <f>SUM(L44:M44)</f>
        <v>1454</v>
      </c>
      <c r="O44" s="281" t="s">
        <v>233</v>
      </c>
      <c r="P44" s="277">
        <f>K43-P43</f>
        <v>61</v>
      </c>
      <c r="Q44" s="277">
        <f>L43-Q43</f>
        <v>44</v>
      </c>
      <c r="R44" s="277">
        <f>M43-R43</f>
        <v>17</v>
      </c>
      <c r="S44" s="278">
        <f>N43-S43</f>
        <v>61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2849</v>
      </c>
      <c r="E45" s="91">
        <v>2965</v>
      </c>
      <c r="F45" s="93">
        <v>2661</v>
      </c>
      <c r="G45" s="102">
        <f>E45+F45</f>
        <v>5626</v>
      </c>
      <c r="H45" s="540" t="s">
        <v>212</v>
      </c>
      <c r="I45" s="541"/>
      <c r="J45" s="542"/>
      <c r="K45" s="194">
        <f>K43-K44</f>
        <v>9</v>
      </c>
      <c r="L45" s="194">
        <f>L43-L44</f>
        <v>-3</v>
      </c>
      <c r="M45" s="195">
        <f>M43-M44</f>
        <v>7</v>
      </c>
      <c r="N45" s="155">
        <f>N43-N44</f>
        <v>4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6510</v>
      </c>
      <c r="E46" s="140">
        <f>SUM(E42:E45)</f>
        <v>7003</v>
      </c>
      <c r="F46" s="65">
        <f>SUM(F42:F45)</f>
        <v>6635</v>
      </c>
      <c r="G46" s="141">
        <f>SUM(G42:G45)</f>
        <v>13638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A37B1-9CD6-4B64-B5E6-9AAAF0B09F59}">
  <sheetPr>
    <pageSetUpPr fitToPage="1"/>
  </sheetPr>
  <dimension ref="A1:U81"/>
  <sheetViews>
    <sheetView zoomScaleNormal="100" workbookViewId="0">
      <pane ySplit="3" topLeftCell="A25" activePane="bottomLeft" state="frozen"/>
      <selection pane="bottomLeft" activeCell="D4" sqref="D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45413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135</v>
      </c>
      <c r="E4" s="15">
        <v>118</v>
      </c>
      <c r="F4" s="88">
        <v>121</v>
      </c>
      <c r="G4" s="82">
        <f t="shared" ref="G4:G27" si="0">E4+F4</f>
        <v>239</v>
      </c>
      <c r="H4" s="17"/>
      <c r="I4" s="15">
        <v>55</v>
      </c>
      <c r="J4" s="18" t="s">
        <v>121</v>
      </c>
      <c r="K4" s="15">
        <v>568</v>
      </c>
      <c r="L4" s="15">
        <v>618</v>
      </c>
      <c r="M4" s="88">
        <v>593</v>
      </c>
      <c r="N4" s="83">
        <f>L4+M4</f>
        <v>1211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324</v>
      </c>
      <c r="E5" s="21">
        <v>363</v>
      </c>
      <c r="F5" s="186">
        <v>391</v>
      </c>
      <c r="G5" s="159">
        <f t="shared" si="0"/>
        <v>754</v>
      </c>
      <c r="H5" s="23" t="s">
        <v>10</v>
      </c>
      <c r="I5" s="21">
        <v>56</v>
      </c>
      <c r="J5" s="24" t="s">
        <v>123</v>
      </c>
      <c r="K5" s="21">
        <v>567</v>
      </c>
      <c r="L5" s="21">
        <v>592</v>
      </c>
      <c r="M5" s="84">
        <v>600</v>
      </c>
      <c r="N5" s="89">
        <f>L5+M5</f>
        <v>1192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358</v>
      </c>
      <c r="E6" s="21">
        <v>402</v>
      </c>
      <c r="F6" s="84">
        <v>403</v>
      </c>
      <c r="G6" s="85">
        <f t="shared" si="0"/>
        <v>805</v>
      </c>
      <c r="H6" s="23"/>
      <c r="I6" s="21">
        <v>57</v>
      </c>
      <c r="J6" s="24" t="s">
        <v>125</v>
      </c>
      <c r="K6" s="21">
        <v>1045</v>
      </c>
      <c r="L6" s="21">
        <v>1090</v>
      </c>
      <c r="M6" s="84">
        <v>1086</v>
      </c>
      <c r="N6" s="89">
        <f>L6+M6</f>
        <v>2176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210</v>
      </c>
      <c r="E7" s="21">
        <v>222</v>
      </c>
      <c r="F7" s="84">
        <v>256</v>
      </c>
      <c r="G7" s="159">
        <f t="shared" si="0"/>
        <v>478</v>
      </c>
      <c r="H7" s="23" t="s">
        <v>14</v>
      </c>
      <c r="I7" s="21">
        <v>58</v>
      </c>
      <c r="J7" s="24" t="s">
        <v>127</v>
      </c>
      <c r="K7" s="21">
        <v>927</v>
      </c>
      <c r="L7" s="21">
        <v>1054</v>
      </c>
      <c r="M7" s="84">
        <v>962</v>
      </c>
      <c r="N7" s="89">
        <f>L7+M7</f>
        <v>2016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592</v>
      </c>
      <c r="E8" s="228">
        <v>686</v>
      </c>
      <c r="F8" s="35">
        <v>659</v>
      </c>
      <c r="G8" s="85">
        <f t="shared" si="0"/>
        <v>1345</v>
      </c>
      <c r="H8" s="90"/>
      <c r="I8" s="91">
        <v>59</v>
      </c>
      <c r="J8" s="92" t="s">
        <v>129</v>
      </c>
      <c r="K8" s="91">
        <v>1221</v>
      </c>
      <c r="L8" s="91">
        <v>1365</v>
      </c>
      <c r="M8" s="93">
        <v>1426</v>
      </c>
      <c r="N8" s="94">
        <f>L8+M8</f>
        <v>2791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407</v>
      </c>
      <c r="F9" s="84">
        <v>459</v>
      </c>
      <c r="G9" s="159">
        <f t="shared" si="0"/>
        <v>866</v>
      </c>
      <c r="H9" s="95" t="s">
        <v>6</v>
      </c>
      <c r="I9" s="96"/>
      <c r="J9" s="96"/>
      <c r="K9" s="97">
        <f>SUM(K4:K8)</f>
        <v>4328</v>
      </c>
      <c r="L9" s="97">
        <f>SUM(L4:L8)</f>
        <v>4719</v>
      </c>
      <c r="M9" s="98">
        <f>SUM(M4:M8)</f>
        <v>4667</v>
      </c>
      <c r="N9" s="99">
        <f>SUM(N4:N8)</f>
        <v>9386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277</v>
      </c>
      <c r="E10" s="21">
        <v>256</v>
      </c>
      <c r="F10" s="84">
        <v>257</v>
      </c>
      <c r="G10" s="85">
        <f t="shared" si="0"/>
        <v>513</v>
      </c>
      <c r="H10" s="17"/>
      <c r="I10" s="15">
        <v>60</v>
      </c>
      <c r="J10" s="18" t="s">
        <v>18</v>
      </c>
      <c r="K10" s="238">
        <v>183</v>
      </c>
      <c r="L10" s="15">
        <v>258</v>
      </c>
      <c r="M10" s="88">
        <v>245</v>
      </c>
      <c r="N10" s="83">
        <f t="shared" ref="N10:N16" si="1">L10+M10</f>
        <v>503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209</v>
      </c>
      <c r="E11" s="21">
        <v>171</v>
      </c>
      <c r="F11" s="220">
        <v>202</v>
      </c>
      <c r="G11" s="85">
        <f t="shared" si="0"/>
        <v>373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191</v>
      </c>
      <c r="M11" s="84">
        <v>192</v>
      </c>
      <c r="N11" s="89">
        <f t="shared" si="1"/>
        <v>383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1849</v>
      </c>
      <c r="E12" s="21">
        <v>2041</v>
      </c>
      <c r="F12" s="84">
        <v>1997</v>
      </c>
      <c r="G12" s="153">
        <f t="shared" si="0"/>
        <v>4038</v>
      </c>
      <c r="H12" s="23"/>
      <c r="I12" s="21">
        <v>62</v>
      </c>
      <c r="J12" s="24" t="s">
        <v>22</v>
      </c>
      <c r="K12" s="21">
        <v>308</v>
      </c>
      <c r="L12" s="21">
        <v>399</v>
      </c>
      <c r="M12" s="84">
        <v>404</v>
      </c>
      <c r="N12" s="89">
        <f t="shared" si="1"/>
        <v>803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224</v>
      </c>
      <c r="E13" s="91">
        <v>251</v>
      </c>
      <c r="F13" s="266">
        <v>271</v>
      </c>
      <c r="G13" s="153">
        <f t="shared" si="0"/>
        <v>522</v>
      </c>
      <c r="H13" s="23"/>
      <c r="I13" s="21">
        <v>63</v>
      </c>
      <c r="J13" s="24" t="s">
        <v>24</v>
      </c>
      <c r="K13" s="21">
        <v>513</v>
      </c>
      <c r="L13" s="21">
        <v>663</v>
      </c>
      <c r="M13" s="84">
        <v>667</v>
      </c>
      <c r="N13" s="89">
        <f t="shared" si="1"/>
        <v>1330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4570</v>
      </c>
      <c r="E14" s="97">
        <f>SUM(E4:E13)</f>
        <v>4917</v>
      </c>
      <c r="F14" s="97">
        <f>SUM(F4:F13)</f>
        <v>5016</v>
      </c>
      <c r="G14" s="160">
        <f t="shared" si="0"/>
        <v>9933</v>
      </c>
      <c r="H14" s="23" t="s">
        <v>25</v>
      </c>
      <c r="I14" s="21">
        <v>64</v>
      </c>
      <c r="J14" s="24" t="s">
        <v>26</v>
      </c>
      <c r="K14" s="21">
        <v>221</v>
      </c>
      <c r="L14" s="21">
        <v>314</v>
      </c>
      <c r="M14" s="84">
        <v>313</v>
      </c>
      <c r="N14" s="89">
        <f t="shared" si="1"/>
        <v>627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104</v>
      </c>
      <c r="E15" s="251">
        <v>122</v>
      </c>
      <c r="F15" s="252">
        <v>119</v>
      </c>
      <c r="G15" s="253">
        <f t="shared" si="0"/>
        <v>241</v>
      </c>
      <c r="H15" s="23"/>
      <c r="I15" s="21">
        <v>65</v>
      </c>
      <c r="J15" s="24" t="s">
        <v>28</v>
      </c>
      <c r="K15" s="21">
        <v>269</v>
      </c>
      <c r="L15" s="21">
        <v>333</v>
      </c>
      <c r="M15" s="84">
        <v>366</v>
      </c>
      <c r="N15" s="89">
        <f t="shared" si="1"/>
        <v>699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198</v>
      </c>
      <c r="F16" s="255">
        <v>210</v>
      </c>
      <c r="G16" s="256">
        <f t="shared" si="0"/>
        <v>408</v>
      </c>
      <c r="H16" s="90"/>
      <c r="I16" s="91">
        <v>66</v>
      </c>
      <c r="J16" s="92" t="s">
        <v>30</v>
      </c>
      <c r="K16" s="91">
        <v>130</v>
      </c>
      <c r="L16" s="91">
        <v>138</v>
      </c>
      <c r="M16" s="93">
        <v>141</v>
      </c>
      <c r="N16" s="89">
        <f t="shared" si="1"/>
        <v>279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114</v>
      </c>
      <c r="F17" s="255">
        <v>96</v>
      </c>
      <c r="G17" s="256">
        <f t="shared" si="0"/>
        <v>210</v>
      </c>
      <c r="H17" s="95" t="s">
        <v>6</v>
      </c>
      <c r="I17" s="96"/>
      <c r="J17" s="96"/>
      <c r="K17" s="97">
        <f>SUM(K10:K16)</f>
        <v>1780</v>
      </c>
      <c r="L17" s="97">
        <f>SUM(L10:L16)</f>
        <v>2296</v>
      </c>
      <c r="M17" s="98">
        <f>SUM(M10:M16)</f>
        <v>2328</v>
      </c>
      <c r="N17" s="99">
        <f>SUM(N10:N16)</f>
        <v>4624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272</v>
      </c>
      <c r="F18" s="255">
        <v>300</v>
      </c>
      <c r="G18" s="256">
        <f t="shared" si="0"/>
        <v>572</v>
      </c>
      <c r="H18" s="17"/>
      <c r="I18" s="15">
        <v>70</v>
      </c>
      <c r="J18" s="18" t="s">
        <v>35</v>
      </c>
      <c r="K18" s="15">
        <v>814</v>
      </c>
      <c r="L18" s="15">
        <v>873</v>
      </c>
      <c r="M18" s="88">
        <v>878</v>
      </c>
      <c r="N18" s="83">
        <f t="shared" ref="N18:N25" si="2">L18+M18</f>
        <v>1751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113</v>
      </c>
      <c r="F19" s="255">
        <v>118</v>
      </c>
      <c r="G19" s="256">
        <f t="shared" si="0"/>
        <v>231</v>
      </c>
      <c r="H19" s="23"/>
      <c r="I19" s="21">
        <v>72</v>
      </c>
      <c r="J19" s="24" t="s">
        <v>40</v>
      </c>
      <c r="K19" s="21">
        <v>313</v>
      </c>
      <c r="L19" s="21">
        <v>440</v>
      </c>
      <c r="M19" s="84">
        <v>392</v>
      </c>
      <c r="N19" s="206">
        <f t="shared" si="2"/>
        <v>832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211</v>
      </c>
      <c r="E20" s="254">
        <v>262</v>
      </c>
      <c r="F20" s="255">
        <v>281</v>
      </c>
      <c r="G20" s="256">
        <f t="shared" si="0"/>
        <v>543</v>
      </c>
      <c r="H20" s="23" t="s">
        <v>42</v>
      </c>
      <c r="I20" s="21">
        <v>73</v>
      </c>
      <c r="J20" s="24" t="s">
        <v>43</v>
      </c>
      <c r="K20" s="21">
        <v>233</v>
      </c>
      <c r="L20" s="21">
        <v>256</v>
      </c>
      <c r="M20" s="84">
        <v>283</v>
      </c>
      <c r="N20" s="89">
        <f t="shared" si="2"/>
        <v>539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374</v>
      </c>
      <c r="E21" s="254">
        <v>447</v>
      </c>
      <c r="F21" s="255">
        <v>479</v>
      </c>
      <c r="G21" s="256">
        <f t="shared" si="0"/>
        <v>926</v>
      </c>
      <c r="H21" s="23" t="s">
        <v>146</v>
      </c>
      <c r="I21" s="21">
        <v>74</v>
      </c>
      <c r="J21" s="24" t="s">
        <v>46</v>
      </c>
      <c r="K21" s="21">
        <v>266</v>
      </c>
      <c r="L21" s="21">
        <v>347</v>
      </c>
      <c r="M21" s="84">
        <v>374</v>
      </c>
      <c r="N21" s="89">
        <f t="shared" si="2"/>
        <v>721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165</v>
      </c>
      <c r="E22" s="254">
        <v>201</v>
      </c>
      <c r="F22" s="255">
        <v>222</v>
      </c>
      <c r="G22" s="256">
        <f t="shared" si="0"/>
        <v>423</v>
      </c>
      <c r="H22" s="23"/>
      <c r="I22" s="21">
        <v>75</v>
      </c>
      <c r="J22" s="24" t="s">
        <v>48</v>
      </c>
      <c r="K22" s="21">
        <v>348</v>
      </c>
      <c r="L22" s="21">
        <v>417</v>
      </c>
      <c r="M22" s="84">
        <v>435</v>
      </c>
      <c r="N22" s="89">
        <f t="shared" si="2"/>
        <v>852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212</v>
      </c>
      <c r="E23" s="254">
        <v>248</v>
      </c>
      <c r="F23" s="255">
        <v>250</v>
      </c>
      <c r="G23" s="256">
        <f t="shared" si="0"/>
        <v>498</v>
      </c>
      <c r="H23" s="23" t="s">
        <v>50</v>
      </c>
      <c r="I23" s="21">
        <v>76</v>
      </c>
      <c r="J23" s="24" t="s">
        <v>51</v>
      </c>
      <c r="K23" s="21">
        <v>160</v>
      </c>
      <c r="L23" s="21">
        <v>183</v>
      </c>
      <c r="M23" s="220">
        <v>185</v>
      </c>
      <c r="N23" s="89">
        <f t="shared" si="2"/>
        <v>368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905</v>
      </c>
      <c r="E24" s="254">
        <v>1127</v>
      </c>
      <c r="F24" s="255">
        <v>1140</v>
      </c>
      <c r="G24" s="256">
        <f t="shared" si="0"/>
        <v>2267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63</v>
      </c>
      <c r="M24" s="84">
        <v>58</v>
      </c>
      <c r="N24" s="89">
        <f t="shared" si="2"/>
        <v>121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59</v>
      </c>
      <c r="E25" s="254">
        <v>32</v>
      </c>
      <c r="F25" s="257">
        <v>52</v>
      </c>
      <c r="G25" s="256">
        <f t="shared" si="0"/>
        <v>84</v>
      </c>
      <c r="H25" s="23"/>
      <c r="I25" s="21">
        <v>78</v>
      </c>
      <c r="J25" s="24" t="s">
        <v>55</v>
      </c>
      <c r="K25" s="21">
        <v>60</v>
      </c>
      <c r="L25" s="21">
        <v>42</v>
      </c>
      <c r="M25" s="84">
        <v>54</v>
      </c>
      <c r="N25" s="89">
        <f t="shared" si="2"/>
        <v>96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154</v>
      </c>
      <c r="F26" s="255">
        <v>163</v>
      </c>
      <c r="G26" s="256">
        <f t="shared" si="0"/>
        <v>317</v>
      </c>
      <c r="H26" s="95" t="s">
        <v>6</v>
      </c>
      <c r="I26" s="96"/>
      <c r="J26" s="96"/>
      <c r="K26" s="97">
        <f>SUM(K18:K25)</f>
        <v>2241</v>
      </c>
      <c r="L26" s="97">
        <f>SUM(L18:L25)</f>
        <v>2621</v>
      </c>
      <c r="M26" s="98">
        <f>SUM(M18:M25)</f>
        <v>2659</v>
      </c>
      <c r="N26" s="99">
        <f>SUM(N18:N25)</f>
        <v>5280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237</v>
      </c>
      <c r="E27" s="259">
        <v>319</v>
      </c>
      <c r="F27" s="260">
        <v>321</v>
      </c>
      <c r="G27" s="261">
        <f t="shared" si="0"/>
        <v>640</v>
      </c>
      <c r="H27" s="17"/>
      <c r="I27" s="15">
        <v>80</v>
      </c>
      <c r="J27" s="18" t="s">
        <v>58</v>
      </c>
      <c r="K27" s="15">
        <v>151</v>
      </c>
      <c r="L27" s="15">
        <v>182</v>
      </c>
      <c r="M27" s="88">
        <v>197</v>
      </c>
      <c r="N27" s="89">
        <f>L27+M27</f>
        <v>379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2946</v>
      </c>
      <c r="E28" s="97">
        <f>SUM(E15:E27)</f>
        <v>3609</v>
      </c>
      <c r="F28" s="98">
        <f>SUM(F15:F27)</f>
        <v>3751</v>
      </c>
      <c r="G28" s="104">
        <f>SUM(G15:G27)</f>
        <v>7360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110</v>
      </c>
      <c r="M28" s="84">
        <v>103</v>
      </c>
      <c r="N28" s="89">
        <f>L28+M28</f>
        <v>213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422</v>
      </c>
      <c r="E29" s="109">
        <v>501</v>
      </c>
      <c r="F29" s="109">
        <v>472</v>
      </c>
      <c r="G29" s="111">
        <f>E29+F29</f>
        <v>973</v>
      </c>
      <c r="H29" s="23" t="s">
        <v>64</v>
      </c>
      <c r="I29" s="21">
        <v>82</v>
      </c>
      <c r="J29" s="24" t="s">
        <v>65</v>
      </c>
      <c r="K29" s="21">
        <v>218</v>
      </c>
      <c r="L29" s="21">
        <v>262</v>
      </c>
      <c r="M29" s="84">
        <v>286</v>
      </c>
      <c r="N29" s="89">
        <f>L29+M29</f>
        <v>548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776</v>
      </c>
      <c r="E30" s="115">
        <v>874</v>
      </c>
      <c r="F30" s="115">
        <v>792</v>
      </c>
      <c r="G30" s="117">
        <f>E30+F30</f>
        <v>1666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120</v>
      </c>
      <c r="M30" s="84">
        <v>125</v>
      </c>
      <c r="N30" s="89">
        <f>L30+M30</f>
        <v>245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872</v>
      </c>
      <c r="E31" s="115">
        <v>1023</v>
      </c>
      <c r="F31" s="115">
        <v>974</v>
      </c>
      <c r="G31" s="117">
        <f>E31+F31</f>
        <v>1997</v>
      </c>
      <c r="H31" s="90"/>
      <c r="I31" s="91">
        <v>84</v>
      </c>
      <c r="J31" s="92" t="s">
        <v>70</v>
      </c>
      <c r="K31" s="91">
        <v>200</v>
      </c>
      <c r="L31" s="91">
        <v>215</v>
      </c>
      <c r="M31" s="93">
        <v>192</v>
      </c>
      <c r="N31" s="94">
        <f>L31+M31</f>
        <v>407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753</v>
      </c>
      <c r="E32" s="217">
        <v>837</v>
      </c>
      <c r="F32" s="115">
        <v>841</v>
      </c>
      <c r="G32" s="117">
        <f>E32+F32</f>
        <v>1678</v>
      </c>
      <c r="H32" s="95" t="s">
        <v>6</v>
      </c>
      <c r="I32" s="96"/>
      <c r="J32" s="96"/>
      <c r="K32" s="98">
        <f>SUM(K27:K31)</f>
        <v>768</v>
      </c>
      <c r="L32" s="98">
        <f>SUM(L27:L31)</f>
        <v>889</v>
      </c>
      <c r="M32" s="98">
        <f>SUM(M27:M31)</f>
        <v>903</v>
      </c>
      <c r="N32" s="99">
        <f>SUM(N27:N31)</f>
        <v>1792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641</v>
      </c>
      <c r="E33" s="121">
        <v>701</v>
      </c>
      <c r="F33" s="121">
        <v>652</v>
      </c>
      <c r="G33" s="117">
        <f>E33+F33</f>
        <v>1353</v>
      </c>
      <c r="H33" s="530" t="s">
        <v>169</v>
      </c>
      <c r="I33" s="15">
        <v>90</v>
      </c>
      <c r="J33" s="18" t="s">
        <v>142</v>
      </c>
      <c r="K33" s="15">
        <v>245</v>
      </c>
      <c r="L33" s="15">
        <v>267</v>
      </c>
      <c r="M33" s="88">
        <v>284</v>
      </c>
      <c r="N33" s="124">
        <f>L33+M33</f>
        <v>551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3464</v>
      </c>
      <c r="E34" s="97">
        <f>SUM(E29:E33)</f>
        <v>3936</v>
      </c>
      <c r="F34" s="98">
        <f>SUM(F29:F33)</f>
        <v>3731</v>
      </c>
      <c r="G34" s="104">
        <f>SUM(G29:G33)</f>
        <v>7667</v>
      </c>
      <c r="H34" s="518"/>
      <c r="I34" s="21">
        <v>91</v>
      </c>
      <c r="J34" s="24" t="s">
        <v>143</v>
      </c>
      <c r="K34" s="21">
        <v>429</v>
      </c>
      <c r="L34" s="285">
        <v>439</v>
      </c>
      <c r="M34" s="84">
        <v>486</v>
      </c>
      <c r="N34" s="125">
        <f>L34+M34</f>
        <v>925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507</v>
      </c>
      <c r="E35" s="15">
        <v>570</v>
      </c>
      <c r="F35" s="88">
        <v>579</v>
      </c>
      <c r="G35" s="82">
        <v>1149</v>
      </c>
      <c r="H35" s="519"/>
      <c r="I35" s="91">
        <v>92</v>
      </c>
      <c r="J35" s="92" t="s">
        <v>145</v>
      </c>
      <c r="K35" s="91">
        <v>274</v>
      </c>
      <c r="L35" s="91">
        <v>270</v>
      </c>
      <c r="M35" s="93">
        <v>297</v>
      </c>
      <c r="N35" s="126">
        <f>L35+M35</f>
        <v>567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483</v>
      </c>
      <c r="E36" s="21">
        <v>640</v>
      </c>
      <c r="F36" s="84">
        <v>658</v>
      </c>
      <c r="G36" s="85">
        <f>E36+F36</f>
        <v>1298</v>
      </c>
      <c r="H36" s="95" t="s">
        <v>6</v>
      </c>
      <c r="I36" s="97"/>
      <c r="J36" s="97"/>
      <c r="K36" s="97">
        <f>SUM(K33:K35)</f>
        <v>948</v>
      </c>
      <c r="L36" s="97">
        <f>SUM(L33:L35)</f>
        <v>976</v>
      </c>
      <c r="M36" s="97">
        <f>SUM(M33:M35)</f>
        <v>1067</v>
      </c>
      <c r="N36" s="99">
        <f>SUM(N33:N35)</f>
        <v>2043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252</v>
      </c>
      <c r="F37" s="84">
        <v>245</v>
      </c>
      <c r="G37" s="85">
        <f>E37+F37</f>
        <v>497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50</v>
      </c>
      <c r="F38" s="84">
        <v>48</v>
      </c>
      <c r="G38" s="85">
        <f>E38+F38</f>
        <v>98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100</v>
      </c>
      <c r="F39" s="84">
        <v>138</v>
      </c>
      <c r="G39" s="85">
        <f>E39+F39</f>
        <v>238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196</v>
      </c>
      <c r="F40" s="93">
        <v>209</v>
      </c>
      <c r="G40" s="102">
        <f>E40+F40</f>
        <v>405</v>
      </c>
      <c r="H40" s="72" t="s">
        <v>210</v>
      </c>
      <c r="I40" s="73"/>
      <c r="J40" s="74"/>
      <c r="K40" s="41">
        <f>D14+D28+D34+D41+D46+K9+K17+K26+K32+K36</f>
        <v>29082</v>
      </c>
      <c r="L40" s="41">
        <f>E14+E28+E34+E41+E46+L9+L17+L26+L32+L36</f>
        <v>32776</v>
      </c>
      <c r="M40" s="41">
        <f>F14+F28+F34+F41+F46+M9+M17+M26+M32+M36</f>
        <v>32618</v>
      </c>
      <c r="N40" s="208">
        <f>L40+M40</f>
        <v>65394</v>
      </c>
      <c r="O40" s="240" t="s">
        <v>232</v>
      </c>
      <c r="P40" s="191">
        <v>28784</v>
      </c>
      <c r="Q40" s="191">
        <v>32913</v>
      </c>
      <c r="R40" s="191">
        <v>32896</v>
      </c>
      <c r="S40" s="192">
        <v>65809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1531</v>
      </c>
      <c r="E41" s="97">
        <f>SUM(E35:E40)</f>
        <v>1808</v>
      </c>
      <c r="F41" s="98">
        <f>SUM(F35:F40)</f>
        <v>1877</v>
      </c>
      <c r="G41" s="104">
        <f>SUM(G35:G40)</f>
        <v>3685</v>
      </c>
      <c r="H41" s="531" t="s">
        <v>74</v>
      </c>
      <c r="I41" s="532"/>
      <c r="J41" s="533"/>
      <c r="K41" s="191">
        <v>29056</v>
      </c>
      <c r="L41" s="191">
        <v>32795</v>
      </c>
      <c r="M41" s="191">
        <v>32640</v>
      </c>
      <c r="N41" s="202">
        <v>65435</v>
      </c>
      <c r="O41" s="240" t="s">
        <v>233</v>
      </c>
      <c r="P41" s="231">
        <f>K40-P40</f>
        <v>298</v>
      </c>
      <c r="Q41" s="231">
        <f>L40-Q40</f>
        <v>-137</v>
      </c>
      <c r="R41" s="231">
        <f>M40-R40</f>
        <v>-278</v>
      </c>
      <c r="S41" s="274">
        <f>N40-S40</f>
        <v>-415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1904</v>
      </c>
      <c r="E42" s="15">
        <v>2016</v>
      </c>
      <c r="F42" s="88">
        <v>1955</v>
      </c>
      <c r="G42" s="82">
        <f>E42+F42</f>
        <v>3971</v>
      </c>
      <c r="H42" s="534" t="s">
        <v>77</v>
      </c>
      <c r="I42" s="535"/>
      <c r="J42" s="536"/>
      <c r="K42" s="222">
        <f>K40-K41</f>
        <v>26</v>
      </c>
      <c r="L42" s="222">
        <f>L40-L41</f>
        <v>-19</v>
      </c>
      <c r="M42" s="223">
        <f>M40-M41</f>
        <v>-22</v>
      </c>
      <c r="N42" s="133">
        <f>N40-N41</f>
        <v>-41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1045</v>
      </c>
      <c r="E43" s="21">
        <v>1265</v>
      </c>
      <c r="F43" s="84">
        <v>1288</v>
      </c>
      <c r="G43" s="85">
        <f>E43+F43</f>
        <v>2553</v>
      </c>
      <c r="H43" s="209" t="s">
        <v>241</v>
      </c>
      <c r="I43" s="210"/>
      <c r="J43" s="210"/>
      <c r="K43" s="286">
        <v>1178</v>
      </c>
      <c r="L43" s="218">
        <v>729</v>
      </c>
      <c r="M43" s="219">
        <v>725</v>
      </c>
      <c r="N43" s="213">
        <f>SUM(L43:M43)</f>
        <v>1454</v>
      </c>
      <c r="O43" s="267" t="s">
        <v>232</v>
      </c>
      <c r="P43" s="218">
        <v>1111</v>
      </c>
      <c r="Q43" s="218">
        <v>672</v>
      </c>
      <c r="R43" s="248">
        <v>698</v>
      </c>
      <c r="S43" s="287">
        <v>1370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704</v>
      </c>
      <c r="E44" s="21">
        <v>756</v>
      </c>
      <c r="F44" s="84">
        <v>722</v>
      </c>
      <c r="G44" s="85">
        <f>E44+F44</f>
        <v>1478</v>
      </c>
      <c r="H44" s="537" t="s">
        <v>211</v>
      </c>
      <c r="I44" s="538"/>
      <c r="J44" s="539"/>
      <c r="K44" s="286">
        <v>1169</v>
      </c>
      <c r="L44" s="218">
        <v>724</v>
      </c>
      <c r="M44" s="219">
        <v>721</v>
      </c>
      <c r="N44" s="213">
        <f>SUM(L44:M44)</f>
        <v>1445</v>
      </c>
      <c r="O44" s="281" t="s">
        <v>233</v>
      </c>
      <c r="P44" s="277">
        <f>K43-P43</f>
        <v>67</v>
      </c>
      <c r="Q44" s="277">
        <f>L43-Q43</f>
        <v>57</v>
      </c>
      <c r="R44" s="277">
        <f>M43-R43</f>
        <v>27</v>
      </c>
      <c r="S44" s="278">
        <f>N43-S43</f>
        <v>84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2853</v>
      </c>
      <c r="E45" s="91">
        <v>2968</v>
      </c>
      <c r="F45" s="93">
        <v>2654</v>
      </c>
      <c r="G45" s="102">
        <f>E45+F45</f>
        <v>5622</v>
      </c>
      <c r="H45" s="540" t="s">
        <v>212</v>
      </c>
      <c r="I45" s="541"/>
      <c r="J45" s="542"/>
      <c r="K45" s="194">
        <f>K43-K44</f>
        <v>9</v>
      </c>
      <c r="L45" s="194">
        <f>L43-L44</f>
        <v>5</v>
      </c>
      <c r="M45" s="195">
        <f>M43-M44</f>
        <v>4</v>
      </c>
      <c r="N45" s="155">
        <f>N43-N44</f>
        <v>9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6506</v>
      </c>
      <c r="E46" s="140">
        <f>SUM(E42:E45)</f>
        <v>7005</v>
      </c>
      <c r="F46" s="65">
        <f>SUM(F42:F45)</f>
        <v>6619</v>
      </c>
      <c r="G46" s="141">
        <f>SUM(G42:G45)</f>
        <v>13624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2B1B-5CBA-41A9-AA28-588C41938491}">
  <sheetPr>
    <pageSetUpPr fitToPage="1"/>
  </sheetPr>
  <dimension ref="A1:U81"/>
  <sheetViews>
    <sheetView zoomScaleNormal="100" workbookViewId="0">
      <pane ySplit="3" topLeftCell="A28" activePane="bottomLeft" state="frozen"/>
      <selection pane="bottomLeft" activeCell="K40" sqref="K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45383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135</v>
      </c>
      <c r="E4" s="15">
        <v>119</v>
      </c>
      <c r="F4" s="88">
        <v>121</v>
      </c>
      <c r="G4" s="82">
        <f t="shared" ref="G4:G27" si="0">E4+F4</f>
        <v>240</v>
      </c>
      <c r="H4" s="17"/>
      <c r="I4" s="15">
        <v>55</v>
      </c>
      <c r="J4" s="18" t="s">
        <v>121</v>
      </c>
      <c r="K4" s="15">
        <v>560</v>
      </c>
      <c r="L4" s="15">
        <v>612</v>
      </c>
      <c r="M4" s="88">
        <v>585</v>
      </c>
      <c r="N4" s="83">
        <f>L4+M4</f>
        <v>1197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322</v>
      </c>
      <c r="E5" s="21">
        <v>360</v>
      </c>
      <c r="F5" s="186">
        <v>390</v>
      </c>
      <c r="G5" s="159">
        <f t="shared" si="0"/>
        <v>750</v>
      </c>
      <c r="H5" s="23" t="s">
        <v>10</v>
      </c>
      <c r="I5" s="21">
        <v>56</v>
      </c>
      <c r="J5" s="24" t="s">
        <v>123</v>
      </c>
      <c r="K5" s="21">
        <v>563</v>
      </c>
      <c r="L5" s="21">
        <v>590</v>
      </c>
      <c r="M5" s="84">
        <v>596</v>
      </c>
      <c r="N5" s="89">
        <f>L5+M5</f>
        <v>1186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364</v>
      </c>
      <c r="E6" s="21">
        <v>406</v>
      </c>
      <c r="F6" s="84">
        <v>410</v>
      </c>
      <c r="G6" s="85">
        <f t="shared" si="0"/>
        <v>816</v>
      </c>
      <c r="H6" s="23"/>
      <c r="I6" s="21">
        <v>57</v>
      </c>
      <c r="J6" s="24" t="s">
        <v>125</v>
      </c>
      <c r="K6" s="21">
        <v>1046</v>
      </c>
      <c r="L6" s="21">
        <v>1095</v>
      </c>
      <c r="M6" s="84">
        <v>1084</v>
      </c>
      <c r="N6" s="89">
        <f>L6+M6</f>
        <v>2179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208</v>
      </c>
      <c r="E7" s="21">
        <v>222</v>
      </c>
      <c r="F7" s="84">
        <v>254</v>
      </c>
      <c r="G7" s="159">
        <f t="shared" si="0"/>
        <v>476</v>
      </c>
      <c r="H7" s="23" t="s">
        <v>14</v>
      </c>
      <c r="I7" s="21">
        <v>58</v>
      </c>
      <c r="J7" s="24" t="s">
        <v>127</v>
      </c>
      <c r="K7" s="21">
        <v>924</v>
      </c>
      <c r="L7" s="21">
        <v>1053</v>
      </c>
      <c r="M7" s="84">
        <v>964</v>
      </c>
      <c r="N7" s="89">
        <f>L7+M7</f>
        <v>2017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595</v>
      </c>
      <c r="E8" s="228">
        <v>688</v>
      </c>
      <c r="F8" s="35">
        <v>668</v>
      </c>
      <c r="G8" s="85">
        <f t="shared" si="0"/>
        <v>1356</v>
      </c>
      <c r="H8" s="90"/>
      <c r="I8" s="91">
        <v>59</v>
      </c>
      <c r="J8" s="92" t="s">
        <v>129</v>
      </c>
      <c r="K8" s="91">
        <v>1215</v>
      </c>
      <c r="L8" s="91">
        <v>1362</v>
      </c>
      <c r="M8" s="93">
        <v>1424</v>
      </c>
      <c r="N8" s="94">
        <f>L8+M8</f>
        <v>2786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389</v>
      </c>
      <c r="E9" s="21">
        <v>408</v>
      </c>
      <c r="F9" s="84">
        <v>460</v>
      </c>
      <c r="G9" s="159">
        <f t="shared" si="0"/>
        <v>868</v>
      </c>
      <c r="H9" s="95" t="s">
        <v>6</v>
      </c>
      <c r="I9" s="96"/>
      <c r="J9" s="96"/>
      <c r="K9" s="97">
        <f>SUM(K4:K8)</f>
        <v>4308</v>
      </c>
      <c r="L9" s="97">
        <f>SUM(L4:L8)</f>
        <v>4712</v>
      </c>
      <c r="M9" s="98">
        <f>SUM(M4:M8)</f>
        <v>4653</v>
      </c>
      <c r="N9" s="99">
        <f>SUM(N4:N8)</f>
        <v>9365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282</v>
      </c>
      <c r="E10" s="21">
        <v>259</v>
      </c>
      <c r="F10" s="84">
        <v>263</v>
      </c>
      <c r="G10" s="85">
        <f t="shared" si="0"/>
        <v>522</v>
      </c>
      <c r="H10" s="17"/>
      <c r="I10" s="15">
        <v>60</v>
      </c>
      <c r="J10" s="18" t="s">
        <v>18</v>
      </c>
      <c r="K10" s="238">
        <v>183</v>
      </c>
      <c r="L10" s="15">
        <v>256</v>
      </c>
      <c r="M10" s="88">
        <v>246</v>
      </c>
      <c r="N10" s="83">
        <f t="shared" ref="N10:N16" si="1">L10+M10</f>
        <v>502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209</v>
      </c>
      <c r="E11" s="21">
        <v>171</v>
      </c>
      <c r="F11" s="220">
        <v>202</v>
      </c>
      <c r="G11" s="85">
        <f t="shared" si="0"/>
        <v>373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191</v>
      </c>
      <c r="M11" s="84">
        <v>192</v>
      </c>
      <c r="N11" s="89">
        <f t="shared" si="1"/>
        <v>383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1835</v>
      </c>
      <c r="E12" s="21">
        <v>2027</v>
      </c>
      <c r="F12" s="84">
        <v>1986</v>
      </c>
      <c r="G12" s="153">
        <f t="shared" si="0"/>
        <v>4013</v>
      </c>
      <c r="H12" s="23"/>
      <c r="I12" s="21">
        <v>62</v>
      </c>
      <c r="J12" s="24" t="s">
        <v>22</v>
      </c>
      <c r="K12" s="21">
        <v>307</v>
      </c>
      <c r="L12" s="21">
        <v>399</v>
      </c>
      <c r="M12" s="84">
        <v>404</v>
      </c>
      <c r="N12" s="89">
        <f t="shared" si="1"/>
        <v>803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224</v>
      </c>
      <c r="E13" s="91">
        <v>251</v>
      </c>
      <c r="F13" s="266">
        <v>271</v>
      </c>
      <c r="G13" s="153">
        <f t="shared" si="0"/>
        <v>522</v>
      </c>
      <c r="H13" s="23"/>
      <c r="I13" s="21">
        <v>63</v>
      </c>
      <c r="J13" s="24" t="s">
        <v>24</v>
      </c>
      <c r="K13" s="21">
        <v>511</v>
      </c>
      <c r="L13" s="21">
        <v>662</v>
      </c>
      <c r="M13" s="84">
        <v>667</v>
      </c>
      <c r="N13" s="89">
        <f t="shared" si="1"/>
        <v>1329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4563</v>
      </c>
      <c r="E14" s="97">
        <f>SUM(E4:E13)</f>
        <v>4911</v>
      </c>
      <c r="F14" s="97">
        <f>SUM(F4:F13)</f>
        <v>5025</v>
      </c>
      <c r="G14" s="160">
        <f t="shared" si="0"/>
        <v>9936</v>
      </c>
      <c r="H14" s="23" t="s">
        <v>25</v>
      </c>
      <c r="I14" s="21">
        <v>64</v>
      </c>
      <c r="J14" s="24" t="s">
        <v>26</v>
      </c>
      <c r="K14" s="21">
        <v>221</v>
      </c>
      <c r="L14" s="21">
        <v>314</v>
      </c>
      <c r="M14" s="84">
        <v>314</v>
      </c>
      <c r="N14" s="89">
        <f t="shared" si="1"/>
        <v>628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104</v>
      </c>
      <c r="E15" s="251">
        <v>122</v>
      </c>
      <c r="F15" s="252">
        <v>119</v>
      </c>
      <c r="G15" s="253">
        <f t="shared" si="0"/>
        <v>241</v>
      </c>
      <c r="H15" s="23"/>
      <c r="I15" s="21">
        <v>65</v>
      </c>
      <c r="J15" s="24" t="s">
        <v>28</v>
      </c>
      <c r="K15" s="21">
        <v>269</v>
      </c>
      <c r="L15" s="21">
        <v>334</v>
      </c>
      <c r="M15" s="84">
        <v>365</v>
      </c>
      <c r="N15" s="89">
        <f t="shared" si="1"/>
        <v>699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198</v>
      </c>
      <c r="F16" s="255">
        <v>210</v>
      </c>
      <c r="G16" s="256">
        <f t="shared" si="0"/>
        <v>408</v>
      </c>
      <c r="H16" s="90"/>
      <c r="I16" s="91">
        <v>66</v>
      </c>
      <c r="J16" s="92" t="s">
        <v>30</v>
      </c>
      <c r="K16" s="91">
        <v>130</v>
      </c>
      <c r="L16" s="91">
        <v>135</v>
      </c>
      <c r="M16" s="93">
        <v>141</v>
      </c>
      <c r="N16" s="89">
        <f t="shared" si="1"/>
        <v>276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84</v>
      </c>
      <c r="E17" s="254">
        <v>115</v>
      </c>
      <c r="F17" s="255">
        <v>98</v>
      </c>
      <c r="G17" s="256">
        <f t="shared" si="0"/>
        <v>213</v>
      </c>
      <c r="H17" s="95" t="s">
        <v>6</v>
      </c>
      <c r="I17" s="96"/>
      <c r="J17" s="96"/>
      <c r="K17" s="97">
        <f>SUM(K10:K16)</f>
        <v>1777</v>
      </c>
      <c r="L17" s="97">
        <f>SUM(L10:L16)</f>
        <v>2291</v>
      </c>
      <c r="M17" s="98">
        <f>SUM(M10:M16)</f>
        <v>2329</v>
      </c>
      <c r="N17" s="99">
        <f>SUM(N10:N16)</f>
        <v>4620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273</v>
      </c>
      <c r="F18" s="255">
        <v>299</v>
      </c>
      <c r="G18" s="256">
        <f t="shared" si="0"/>
        <v>572</v>
      </c>
      <c r="H18" s="17"/>
      <c r="I18" s="15">
        <v>70</v>
      </c>
      <c r="J18" s="18" t="s">
        <v>35</v>
      </c>
      <c r="K18" s="15">
        <v>815</v>
      </c>
      <c r="L18" s="15">
        <v>872</v>
      </c>
      <c r="M18" s="88">
        <v>877</v>
      </c>
      <c r="N18" s="83">
        <f t="shared" ref="N18:N25" si="2">L18+M18</f>
        <v>1749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113</v>
      </c>
      <c r="F19" s="255">
        <v>118</v>
      </c>
      <c r="G19" s="256">
        <f t="shared" si="0"/>
        <v>231</v>
      </c>
      <c r="H19" s="23"/>
      <c r="I19" s="21">
        <v>72</v>
      </c>
      <c r="J19" s="24" t="s">
        <v>40</v>
      </c>
      <c r="K19" s="21">
        <v>314</v>
      </c>
      <c r="L19" s="21">
        <v>441</v>
      </c>
      <c r="M19" s="84">
        <v>394</v>
      </c>
      <c r="N19" s="206">
        <f t="shared" si="2"/>
        <v>835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211</v>
      </c>
      <c r="E20" s="254">
        <v>262</v>
      </c>
      <c r="F20" s="255">
        <v>281</v>
      </c>
      <c r="G20" s="256">
        <f t="shared" si="0"/>
        <v>543</v>
      </c>
      <c r="H20" s="23" t="s">
        <v>42</v>
      </c>
      <c r="I20" s="21">
        <v>73</v>
      </c>
      <c r="J20" s="24" t="s">
        <v>43</v>
      </c>
      <c r="K20" s="21">
        <v>231</v>
      </c>
      <c r="L20" s="21">
        <v>256</v>
      </c>
      <c r="M20" s="84">
        <v>282</v>
      </c>
      <c r="N20" s="89">
        <f t="shared" si="2"/>
        <v>538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371</v>
      </c>
      <c r="E21" s="254">
        <v>445</v>
      </c>
      <c r="F21" s="255">
        <v>473</v>
      </c>
      <c r="G21" s="256">
        <f t="shared" si="0"/>
        <v>918</v>
      </c>
      <c r="H21" s="23" t="s">
        <v>146</v>
      </c>
      <c r="I21" s="21">
        <v>74</v>
      </c>
      <c r="J21" s="24" t="s">
        <v>46</v>
      </c>
      <c r="K21" s="21">
        <v>266</v>
      </c>
      <c r="L21" s="21">
        <v>348</v>
      </c>
      <c r="M21" s="84">
        <v>375</v>
      </c>
      <c r="N21" s="89">
        <f t="shared" si="2"/>
        <v>723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165</v>
      </c>
      <c r="E22" s="254">
        <v>201</v>
      </c>
      <c r="F22" s="255">
        <v>222</v>
      </c>
      <c r="G22" s="256">
        <f t="shared" si="0"/>
        <v>423</v>
      </c>
      <c r="H22" s="23"/>
      <c r="I22" s="21">
        <v>75</v>
      </c>
      <c r="J22" s="24" t="s">
        <v>48</v>
      </c>
      <c r="K22" s="21">
        <v>349</v>
      </c>
      <c r="L22" s="21">
        <v>419</v>
      </c>
      <c r="M22" s="84">
        <v>437</v>
      </c>
      <c r="N22" s="89">
        <f t="shared" si="2"/>
        <v>856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212</v>
      </c>
      <c r="E23" s="254">
        <v>248</v>
      </c>
      <c r="F23" s="255">
        <v>251</v>
      </c>
      <c r="G23" s="256">
        <f t="shared" si="0"/>
        <v>499</v>
      </c>
      <c r="H23" s="23" t="s">
        <v>50</v>
      </c>
      <c r="I23" s="21">
        <v>76</v>
      </c>
      <c r="J23" s="24" t="s">
        <v>51</v>
      </c>
      <c r="K23" s="21">
        <v>160</v>
      </c>
      <c r="L23" s="21">
        <v>183</v>
      </c>
      <c r="M23" s="220">
        <v>185</v>
      </c>
      <c r="N23" s="89">
        <f t="shared" si="2"/>
        <v>368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903</v>
      </c>
      <c r="E24" s="254">
        <v>1134</v>
      </c>
      <c r="F24" s="255">
        <v>1135</v>
      </c>
      <c r="G24" s="256">
        <f t="shared" si="0"/>
        <v>2269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63</v>
      </c>
      <c r="M24" s="84">
        <v>58</v>
      </c>
      <c r="N24" s="89">
        <f t="shared" si="2"/>
        <v>121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60</v>
      </c>
      <c r="E25" s="254">
        <v>32</v>
      </c>
      <c r="F25" s="257">
        <v>53</v>
      </c>
      <c r="G25" s="256">
        <f t="shared" si="0"/>
        <v>85</v>
      </c>
      <c r="H25" s="23"/>
      <c r="I25" s="21">
        <v>78</v>
      </c>
      <c r="J25" s="24" t="s">
        <v>55</v>
      </c>
      <c r="K25" s="21">
        <v>60</v>
      </c>
      <c r="L25" s="21">
        <v>42</v>
      </c>
      <c r="M25" s="84">
        <v>54</v>
      </c>
      <c r="N25" s="89">
        <f t="shared" si="2"/>
        <v>96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154</v>
      </c>
      <c r="F26" s="255">
        <v>163</v>
      </c>
      <c r="G26" s="256">
        <f t="shared" si="0"/>
        <v>317</v>
      </c>
      <c r="H26" s="95" t="s">
        <v>6</v>
      </c>
      <c r="I26" s="96"/>
      <c r="J26" s="96"/>
      <c r="K26" s="97">
        <f>SUM(K18:K25)</f>
        <v>2242</v>
      </c>
      <c r="L26" s="97">
        <f>SUM(L18:L25)</f>
        <v>2624</v>
      </c>
      <c r="M26" s="98">
        <f>SUM(M18:M25)</f>
        <v>2662</v>
      </c>
      <c r="N26" s="99">
        <f>SUM(N18:N25)</f>
        <v>5286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236</v>
      </c>
      <c r="E27" s="259">
        <v>322</v>
      </c>
      <c r="F27" s="260">
        <v>324</v>
      </c>
      <c r="G27" s="261">
        <f t="shared" si="0"/>
        <v>646</v>
      </c>
      <c r="H27" s="17"/>
      <c r="I27" s="15">
        <v>80</v>
      </c>
      <c r="J27" s="18" t="s">
        <v>58</v>
      </c>
      <c r="K27" s="15">
        <v>149</v>
      </c>
      <c r="L27" s="15">
        <v>180</v>
      </c>
      <c r="M27" s="88">
        <v>197</v>
      </c>
      <c r="N27" s="89">
        <f>L27+M27</f>
        <v>377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2942</v>
      </c>
      <c r="E28" s="97">
        <f>SUM(E15:E27)</f>
        <v>3619</v>
      </c>
      <c r="F28" s="98">
        <f>SUM(F15:F27)</f>
        <v>3746</v>
      </c>
      <c r="G28" s="104">
        <f>SUM(G15:G27)</f>
        <v>7365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112</v>
      </c>
      <c r="M28" s="84">
        <v>104</v>
      </c>
      <c r="N28" s="89">
        <f>L28+M28</f>
        <v>216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424</v>
      </c>
      <c r="E29" s="109">
        <v>505</v>
      </c>
      <c r="F29" s="109">
        <v>471</v>
      </c>
      <c r="G29" s="111">
        <f>E29+F29</f>
        <v>976</v>
      </c>
      <c r="H29" s="23" t="s">
        <v>64</v>
      </c>
      <c r="I29" s="21">
        <v>82</v>
      </c>
      <c r="J29" s="24" t="s">
        <v>65</v>
      </c>
      <c r="K29" s="21">
        <v>221</v>
      </c>
      <c r="L29" s="21">
        <v>262</v>
      </c>
      <c r="M29" s="84">
        <v>288</v>
      </c>
      <c r="N29" s="89">
        <f>L29+M29</f>
        <v>550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765</v>
      </c>
      <c r="E30" s="115">
        <v>870</v>
      </c>
      <c r="F30" s="115">
        <v>783</v>
      </c>
      <c r="G30" s="117">
        <f>E30+F30</f>
        <v>1653</v>
      </c>
      <c r="H30" s="23" t="s">
        <v>67</v>
      </c>
      <c r="I30" s="21">
        <v>83</v>
      </c>
      <c r="J30" s="24" t="s">
        <v>68</v>
      </c>
      <c r="K30" s="21">
        <v>110</v>
      </c>
      <c r="L30" s="21">
        <v>119</v>
      </c>
      <c r="M30" s="84">
        <v>125</v>
      </c>
      <c r="N30" s="89">
        <f>L30+M30</f>
        <v>244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880</v>
      </c>
      <c r="E31" s="115">
        <v>1026</v>
      </c>
      <c r="F31" s="115">
        <v>988</v>
      </c>
      <c r="G31" s="117">
        <f>E31+F31</f>
        <v>2014</v>
      </c>
      <c r="H31" s="90"/>
      <c r="I31" s="91">
        <v>84</v>
      </c>
      <c r="J31" s="92" t="s">
        <v>70</v>
      </c>
      <c r="K31" s="91">
        <v>200</v>
      </c>
      <c r="L31" s="91">
        <v>218</v>
      </c>
      <c r="M31" s="93">
        <v>191</v>
      </c>
      <c r="N31" s="94">
        <f>L31+M31</f>
        <v>409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751</v>
      </c>
      <c r="E32" s="217">
        <v>837</v>
      </c>
      <c r="F32" s="115">
        <v>839</v>
      </c>
      <c r="G32" s="117">
        <f>E32+F32</f>
        <v>1676</v>
      </c>
      <c r="H32" s="95" t="s">
        <v>6</v>
      </c>
      <c r="I32" s="96"/>
      <c r="J32" s="96"/>
      <c r="K32" s="98">
        <f>SUM(K27:K31)</f>
        <v>768</v>
      </c>
      <c r="L32" s="98">
        <f>SUM(L27:L31)</f>
        <v>891</v>
      </c>
      <c r="M32" s="98">
        <f>SUM(M27:M31)</f>
        <v>905</v>
      </c>
      <c r="N32" s="99">
        <f>SUM(N27:N31)</f>
        <v>1796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643</v>
      </c>
      <c r="E33" s="121">
        <v>702</v>
      </c>
      <c r="F33" s="121">
        <v>656</v>
      </c>
      <c r="G33" s="117">
        <f>E33+F33</f>
        <v>1358</v>
      </c>
      <c r="H33" s="530" t="s">
        <v>169</v>
      </c>
      <c r="I33" s="15">
        <v>90</v>
      </c>
      <c r="J33" s="18" t="s">
        <v>142</v>
      </c>
      <c r="K33" s="15">
        <v>245</v>
      </c>
      <c r="L33" s="15">
        <v>269</v>
      </c>
      <c r="M33" s="88">
        <v>283</v>
      </c>
      <c r="N33" s="124">
        <f>L33+M33</f>
        <v>552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3463</v>
      </c>
      <c r="E34" s="97">
        <f>SUM(E29:E33)</f>
        <v>3940</v>
      </c>
      <c r="F34" s="98">
        <f>SUM(F29:F33)</f>
        <v>3737</v>
      </c>
      <c r="G34" s="104">
        <f>SUM(G29:G33)</f>
        <v>7677</v>
      </c>
      <c r="H34" s="518"/>
      <c r="I34" s="21">
        <v>91</v>
      </c>
      <c r="J34" s="24" t="s">
        <v>143</v>
      </c>
      <c r="K34" s="21">
        <v>431</v>
      </c>
      <c r="L34" s="285">
        <v>441</v>
      </c>
      <c r="M34" s="84">
        <v>487</v>
      </c>
      <c r="N34" s="125">
        <f>L34+M34</f>
        <v>928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572</v>
      </c>
      <c r="F35" s="88">
        <v>579</v>
      </c>
      <c r="G35" s="82">
        <f t="shared" ref="G35:G40" si="3">E35+F35</f>
        <v>1151</v>
      </c>
      <c r="H35" s="519"/>
      <c r="I35" s="91">
        <v>92</v>
      </c>
      <c r="J35" s="92" t="s">
        <v>145</v>
      </c>
      <c r="K35" s="91">
        <v>273</v>
      </c>
      <c r="L35" s="91">
        <v>270</v>
      </c>
      <c r="M35" s="93">
        <v>298</v>
      </c>
      <c r="N35" s="126">
        <f>L35+M35</f>
        <v>568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484</v>
      </c>
      <c r="E36" s="21">
        <v>646</v>
      </c>
      <c r="F36" s="84">
        <v>659</v>
      </c>
      <c r="G36" s="85">
        <f t="shared" si="3"/>
        <v>1305</v>
      </c>
      <c r="H36" s="95" t="s">
        <v>6</v>
      </c>
      <c r="I36" s="97"/>
      <c r="J36" s="97"/>
      <c r="K36" s="97">
        <f>SUM(K33:K35)</f>
        <v>949</v>
      </c>
      <c r="L36" s="97">
        <f>SUM(L33:L35)</f>
        <v>980</v>
      </c>
      <c r="M36" s="97">
        <f>SUM(M33:M35)</f>
        <v>1068</v>
      </c>
      <c r="N36" s="99">
        <f>SUM(N33:N35)</f>
        <v>2048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250</v>
      </c>
      <c r="F37" s="84">
        <v>247</v>
      </c>
      <c r="G37" s="85">
        <f t="shared" si="3"/>
        <v>497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50</v>
      </c>
      <c r="F38" s="84">
        <v>48</v>
      </c>
      <c r="G38" s="85">
        <f>E38+F38</f>
        <v>98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99</v>
      </c>
      <c r="F39" s="84">
        <v>139</v>
      </c>
      <c r="G39" s="85">
        <f t="shared" si="3"/>
        <v>238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199</v>
      </c>
      <c r="F40" s="93">
        <v>210</v>
      </c>
      <c r="G40" s="102">
        <f t="shared" si="3"/>
        <v>409</v>
      </c>
      <c r="H40" s="72" t="s">
        <v>210</v>
      </c>
      <c r="I40" s="73"/>
      <c r="J40" s="74"/>
      <c r="K40" s="41">
        <f>D14+D28+D34+D41+D46+K9+K17+K26+K32+K36</f>
        <v>29056</v>
      </c>
      <c r="L40" s="41">
        <f>E14+E28+E34+E41+E46+L9+L17+L26+L32+L36</f>
        <v>32795</v>
      </c>
      <c r="M40" s="41">
        <f>F14+F28+F34+F41+F46+M9+M17+M26+M32+M36</f>
        <v>32640</v>
      </c>
      <c r="N40" s="208">
        <f>L40+M40</f>
        <v>65435</v>
      </c>
      <c r="O40" s="240" t="s">
        <v>232</v>
      </c>
      <c r="P40" s="191">
        <v>28725</v>
      </c>
      <c r="Q40" s="191">
        <v>32927</v>
      </c>
      <c r="R40" s="191">
        <v>32901</v>
      </c>
      <c r="S40" s="192">
        <v>65828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1536</v>
      </c>
      <c r="E41" s="97">
        <f>SUM(E35:E40)</f>
        <v>1816</v>
      </c>
      <c r="F41" s="98">
        <f>SUM(F35:F40)</f>
        <v>1882</v>
      </c>
      <c r="G41" s="104">
        <f>SUM(G35:G40)</f>
        <v>3698</v>
      </c>
      <c r="H41" s="531" t="s">
        <v>74</v>
      </c>
      <c r="I41" s="532"/>
      <c r="J41" s="533"/>
      <c r="K41" s="191">
        <v>28878</v>
      </c>
      <c r="L41" s="191">
        <v>32791</v>
      </c>
      <c r="M41" s="191">
        <v>32688</v>
      </c>
      <c r="N41" s="202">
        <v>65479</v>
      </c>
      <c r="O41" s="240" t="s">
        <v>233</v>
      </c>
      <c r="P41" s="231">
        <f>K40-P40</f>
        <v>331</v>
      </c>
      <c r="Q41" s="231">
        <f>L40-Q40</f>
        <v>-132</v>
      </c>
      <c r="R41" s="231">
        <f>M40-R40</f>
        <v>-261</v>
      </c>
      <c r="S41" s="274">
        <f>N40-S40</f>
        <v>-393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1903</v>
      </c>
      <c r="E42" s="15">
        <v>2019</v>
      </c>
      <c r="F42" s="88">
        <v>1961</v>
      </c>
      <c r="G42" s="82">
        <f>E42+F42</f>
        <v>3980</v>
      </c>
      <c r="H42" s="534" t="s">
        <v>77</v>
      </c>
      <c r="I42" s="535"/>
      <c r="J42" s="536"/>
      <c r="K42" s="222">
        <f>K40-K41</f>
        <v>178</v>
      </c>
      <c r="L42" s="222">
        <f>L40-L41</f>
        <v>4</v>
      </c>
      <c r="M42" s="223">
        <f>M40-M41</f>
        <v>-48</v>
      </c>
      <c r="N42" s="133">
        <f>N40-N41</f>
        <v>-44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1047</v>
      </c>
      <c r="E43" s="21">
        <v>1267</v>
      </c>
      <c r="F43" s="84">
        <v>1290</v>
      </c>
      <c r="G43" s="85">
        <f>E43+F43</f>
        <v>2557</v>
      </c>
      <c r="H43" s="209" t="s">
        <v>241</v>
      </c>
      <c r="I43" s="210"/>
      <c r="J43" s="210"/>
      <c r="K43" s="286">
        <v>1169</v>
      </c>
      <c r="L43" s="218">
        <v>724</v>
      </c>
      <c r="M43" s="219">
        <v>721</v>
      </c>
      <c r="N43" s="213">
        <f>SUM(L43:M43)</f>
        <v>1445</v>
      </c>
      <c r="O43" s="267" t="s">
        <v>232</v>
      </c>
      <c r="P43" s="218">
        <v>1088</v>
      </c>
      <c r="Q43" s="218">
        <v>658</v>
      </c>
      <c r="R43" s="248">
        <v>677</v>
      </c>
      <c r="S43" s="287">
        <v>1335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701</v>
      </c>
      <c r="E44" s="21">
        <v>753</v>
      </c>
      <c r="F44" s="84">
        <v>725</v>
      </c>
      <c r="G44" s="85">
        <f>E44+F44</f>
        <v>1478</v>
      </c>
      <c r="H44" s="537" t="s">
        <v>211</v>
      </c>
      <c r="I44" s="538"/>
      <c r="J44" s="539"/>
      <c r="K44" s="286">
        <v>1150</v>
      </c>
      <c r="L44" s="218">
        <v>722</v>
      </c>
      <c r="M44" s="219">
        <v>706</v>
      </c>
      <c r="N44" s="213">
        <f>SUM(L44:M44)</f>
        <v>1428</v>
      </c>
      <c r="O44" s="281" t="s">
        <v>233</v>
      </c>
      <c r="P44" s="277">
        <f>K43-P43</f>
        <v>81</v>
      </c>
      <c r="Q44" s="277">
        <f>L43-Q43</f>
        <v>66</v>
      </c>
      <c r="R44" s="277">
        <f>M43-R43</f>
        <v>44</v>
      </c>
      <c r="S44" s="278">
        <f>N43-S43</f>
        <v>110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2857</v>
      </c>
      <c r="E45" s="91">
        <v>2972</v>
      </c>
      <c r="F45" s="93">
        <v>2657</v>
      </c>
      <c r="G45" s="102">
        <f>E45+F45</f>
        <v>5629</v>
      </c>
      <c r="H45" s="540" t="s">
        <v>212</v>
      </c>
      <c r="I45" s="541"/>
      <c r="J45" s="542"/>
      <c r="K45" s="194">
        <f>K43-K44</f>
        <v>19</v>
      </c>
      <c r="L45" s="194">
        <f>L43-L44</f>
        <v>2</v>
      </c>
      <c r="M45" s="195">
        <f>M43-M44</f>
        <v>15</v>
      </c>
      <c r="N45" s="155">
        <f>N43-N44</f>
        <v>17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6508</v>
      </c>
      <c r="E46" s="140">
        <f>SUM(E42:E45)</f>
        <v>7011</v>
      </c>
      <c r="F46" s="65">
        <f>SUM(F42:F45)</f>
        <v>6633</v>
      </c>
      <c r="G46" s="141">
        <f>SUM(G42:G45)</f>
        <v>13644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7AD7E-BCE6-417C-9CD6-5C075CB20584}">
  <sheetPr>
    <pageSetUpPr fitToPage="1"/>
  </sheetPr>
  <dimension ref="A1:U81"/>
  <sheetViews>
    <sheetView topLeftCell="A22" zoomScaleNormal="100" workbookViewId="0">
      <selection activeCell="C4" sqref="C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45352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132</v>
      </c>
      <c r="E4" s="15">
        <v>115</v>
      </c>
      <c r="F4" s="88">
        <v>118</v>
      </c>
      <c r="G4" s="82">
        <f t="shared" ref="G4:G27" si="0">E4+F4</f>
        <v>233</v>
      </c>
      <c r="H4" s="17"/>
      <c r="I4" s="15">
        <v>55</v>
      </c>
      <c r="J4" s="18" t="s">
        <v>121</v>
      </c>
      <c r="K4" s="15">
        <v>562</v>
      </c>
      <c r="L4" s="15">
        <v>615</v>
      </c>
      <c r="M4" s="88">
        <v>585</v>
      </c>
      <c r="N4" s="83">
        <f>L4+M4</f>
        <v>1200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326</v>
      </c>
      <c r="E5" s="21">
        <v>364</v>
      </c>
      <c r="F5" s="186">
        <v>388</v>
      </c>
      <c r="G5" s="159">
        <f t="shared" si="0"/>
        <v>752</v>
      </c>
      <c r="H5" s="23" t="s">
        <v>10</v>
      </c>
      <c r="I5" s="21">
        <v>56</v>
      </c>
      <c r="J5" s="24" t="s">
        <v>123</v>
      </c>
      <c r="K5" s="21">
        <v>557</v>
      </c>
      <c r="L5" s="21">
        <v>589</v>
      </c>
      <c r="M5" s="84">
        <v>598</v>
      </c>
      <c r="N5" s="89">
        <f>L5+M5</f>
        <v>1187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366</v>
      </c>
      <c r="E6" s="21">
        <v>413</v>
      </c>
      <c r="F6" s="84">
        <v>416</v>
      </c>
      <c r="G6" s="85">
        <f t="shared" si="0"/>
        <v>829</v>
      </c>
      <c r="H6" s="23"/>
      <c r="I6" s="21">
        <v>57</v>
      </c>
      <c r="J6" s="24" t="s">
        <v>125</v>
      </c>
      <c r="K6" s="21">
        <v>1042</v>
      </c>
      <c r="L6" s="21">
        <v>1085</v>
      </c>
      <c r="M6" s="84">
        <v>1084</v>
      </c>
      <c r="N6" s="89">
        <f>L6+M6</f>
        <v>2169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207</v>
      </c>
      <c r="E7" s="21">
        <v>222</v>
      </c>
      <c r="F7" s="84">
        <v>252</v>
      </c>
      <c r="G7" s="159">
        <f t="shared" si="0"/>
        <v>474</v>
      </c>
      <c r="H7" s="23" t="s">
        <v>14</v>
      </c>
      <c r="I7" s="21">
        <v>58</v>
      </c>
      <c r="J7" s="24" t="s">
        <v>127</v>
      </c>
      <c r="K7" s="21">
        <v>917</v>
      </c>
      <c r="L7" s="21">
        <v>1055</v>
      </c>
      <c r="M7" s="84">
        <v>967</v>
      </c>
      <c r="N7" s="89">
        <f>L7+M7</f>
        <v>2022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591</v>
      </c>
      <c r="E8" s="228">
        <v>683</v>
      </c>
      <c r="F8" s="35">
        <v>663</v>
      </c>
      <c r="G8" s="85">
        <f t="shared" si="0"/>
        <v>1346</v>
      </c>
      <c r="H8" s="90"/>
      <c r="I8" s="91">
        <v>59</v>
      </c>
      <c r="J8" s="92" t="s">
        <v>129</v>
      </c>
      <c r="K8" s="91">
        <v>1195</v>
      </c>
      <c r="L8" s="91">
        <v>1358</v>
      </c>
      <c r="M8" s="93">
        <v>1419</v>
      </c>
      <c r="N8" s="94">
        <f>L8+M8</f>
        <v>2777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389</v>
      </c>
      <c r="E9" s="21">
        <v>413</v>
      </c>
      <c r="F9" s="84">
        <v>469</v>
      </c>
      <c r="G9" s="159">
        <f t="shared" si="0"/>
        <v>882</v>
      </c>
      <c r="H9" s="95" t="s">
        <v>6</v>
      </c>
      <c r="I9" s="96"/>
      <c r="J9" s="96"/>
      <c r="K9" s="97">
        <f>SUM(K4:K8)</f>
        <v>4273</v>
      </c>
      <c r="L9" s="97">
        <f>SUM(L4:L8)</f>
        <v>4702</v>
      </c>
      <c r="M9" s="98">
        <f>SUM(M4:M8)</f>
        <v>4653</v>
      </c>
      <c r="N9" s="99">
        <f>SUM(N4:N8)</f>
        <v>9355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264</v>
      </c>
      <c r="E10" s="21">
        <v>250</v>
      </c>
      <c r="F10" s="84">
        <v>256</v>
      </c>
      <c r="G10" s="85">
        <f t="shared" si="0"/>
        <v>506</v>
      </c>
      <c r="H10" s="17"/>
      <c r="I10" s="15">
        <v>60</v>
      </c>
      <c r="J10" s="18" t="s">
        <v>18</v>
      </c>
      <c r="K10" s="238">
        <v>183</v>
      </c>
      <c r="L10" s="15">
        <v>262</v>
      </c>
      <c r="M10" s="88">
        <v>252</v>
      </c>
      <c r="N10" s="83">
        <f t="shared" ref="N10:N16" si="1">L10+M10</f>
        <v>514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174</v>
      </c>
      <c r="F11" s="220">
        <v>203</v>
      </c>
      <c r="G11" s="85">
        <f t="shared" si="0"/>
        <v>377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191</v>
      </c>
      <c r="M11" s="84">
        <v>195</v>
      </c>
      <c r="N11" s="89">
        <f t="shared" si="1"/>
        <v>386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1809</v>
      </c>
      <c r="E12" s="21">
        <v>2005</v>
      </c>
      <c r="F12" s="84">
        <v>1963</v>
      </c>
      <c r="G12" s="153">
        <f t="shared" si="0"/>
        <v>3968</v>
      </c>
      <c r="H12" s="23"/>
      <c r="I12" s="21">
        <v>62</v>
      </c>
      <c r="J12" s="24" t="s">
        <v>22</v>
      </c>
      <c r="K12" s="21">
        <v>306</v>
      </c>
      <c r="L12" s="21">
        <v>401</v>
      </c>
      <c r="M12" s="84">
        <v>410</v>
      </c>
      <c r="N12" s="89">
        <f t="shared" si="1"/>
        <v>811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225</v>
      </c>
      <c r="E13" s="91">
        <v>250</v>
      </c>
      <c r="F13" s="266">
        <v>272</v>
      </c>
      <c r="G13" s="153">
        <f t="shared" si="0"/>
        <v>522</v>
      </c>
      <c r="H13" s="23"/>
      <c r="I13" s="21">
        <v>63</v>
      </c>
      <c r="J13" s="24" t="s">
        <v>24</v>
      </c>
      <c r="K13" s="21">
        <v>507</v>
      </c>
      <c r="L13" s="21">
        <v>662</v>
      </c>
      <c r="M13" s="84">
        <v>666</v>
      </c>
      <c r="N13" s="89">
        <f t="shared" si="1"/>
        <v>1328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4520</v>
      </c>
      <c r="E14" s="97">
        <f>SUM(E4:E13)</f>
        <v>4889</v>
      </c>
      <c r="F14" s="97">
        <f>SUM(F4:F13)</f>
        <v>5000</v>
      </c>
      <c r="G14" s="160">
        <f t="shared" si="0"/>
        <v>9889</v>
      </c>
      <c r="H14" s="23" t="s">
        <v>25</v>
      </c>
      <c r="I14" s="21">
        <v>64</v>
      </c>
      <c r="J14" s="24" t="s">
        <v>26</v>
      </c>
      <c r="K14" s="21">
        <v>219</v>
      </c>
      <c r="L14" s="21">
        <v>315</v>
      </c>
      <c r="M14" s="84">
        <v>316</v>
      </c>
      <c r="N14" s="89">
        <f t="shared" si="1"/>
        <v>631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105</v>
      </c>
      <c r="E15" s="251">
        <v>123</v>
      </c>
      <c r="F15" s="252">
        <v>120</v>
      </c>
      <c r="G15" s="253">
        <f t="shared" si="0"/>
        <v>243</v>
      </c>
      <c r="H15" s="23"/>
      <c r="I15" s="21">
        <v>65</v>
      </c>
      <c r="J15" s="24" t="s">
        <v>28</v>
      </c>
      <c r="K15" s="21">
        <v>266</v>
      </c>
      <c r="L15" s="21">
        <v>337</v>
      </c>
      <c r="M15" s="84">
        <v>365</v>
      </c>
      <c r="N15" s="89">
        <f t="shared" si="1"/>
        <v>702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159</v>
      </c>
      <c r="E16" s="254">
        <v>198</v>
      </c>
      <c r="F16" s="255">
        <v>211</v>
      </c>
      <c r="G16" s="256">
        <f t="shared" si="0"/>
        <v>409</v>
      </c>
      <c r="H16" s="90"/>
      <c r="I16" s="91">
        <v>66</v>
      </c>
      <c r="J16" s="92" t="s">
        <v>30</v>
      </c>
      <c r="K16" s="91">
        <v>130</v>
      </c>
      <c r="L16" s="91">
        <v>134</v>
      </c>
      <c r="M16" s="93">
        <v>142</v>
      </c>
      <c r="N16" s="89">
        <f t="shared" si="1"/>
        <v>276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115</v>
      </c>
      <c r="F17" s="255">
        <v>98</v>
      </c>
      <c r="G17" s="256">
        <f t="shared" si="0"/>
        <v>213</v>
      </c>
      <c r="H17" s="95" t="s">
        <v>6</v>
      </c>
      <c r="I17" s="96"/>
      <c r="J17" s="96"/>
      <c r="K17" s="97">
        <f>SUM(K10:K16)</f>
        <v>1767</v>
      </c>
      <c r="L17" s="97">
        <f>SUM(L10:L16)</f>
        <v>2302</v>
      </c>
      <c r="M17" s="98">
        <f>SUM(M10:M16)</f>
        <v>2346</v>
      </c>
      <c r="N17" s="99">
        <f>SUM(N10:N16)</f>
        <v>4648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275</v>
      </c>
      <c r="F18" s="255">
        <v>299</v>
      </c>
      <c r="G18" s="256">
        <f t="shared" si="0"/>
        <v>574</v>
      </c>
      <c r="H18" s="17"/>
      <c r="I18" s="15">
        <v>70</v>
      </c>
      <c r="J18" s="18" t="s">
        <v>35</v>
      </c>
      <c r="K18" s="15">
        <v>824</v>
      </c>
      <c r="L18" s="15">
        <v>883</v>
      </c>
      <c r="M18" s="88">
        <v>880</v>
      </c>
      <c r="N18" s="83">
        <f t="shared" ref="N18:N25" si="2">L18+M18</f>
        <v>1763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113</v>
      </c>
      <c r="F19" s="255">
        <v>119</v>
      </c>
      <c r="G19" s="256">
        <f t="shared" si="0"/>
        <v>232</v>
      </c>
      <c r="H19" s="23"/>
      <c r="I19" s="21">
        <v>72</v>
      </c>
      <c r="J19" s="24" t="s">
        <v>40</v>
      </c>
      <c r="K19" s="21">
        <v>316</v>
      </c>
      <c r="L19" s="21">
        <v>446</v>
      </c>
      <c r="M19" s="84">
        <v>399</v>
      </c>
      <c r="N19" s="206">
        <f t="shared" si="2"/>
        <v>845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210</v>
      </c>
      <c r="E20" s="254">
        <v>266</v>
      </c>
      <c r="F20" s="255">
        <v>282</v>
      </c>
      <c r="G20" s="256">
        <f t="shared" si="0"/>
        <v>548</v>
      </c>
      <c r="H20" s="23" t="s">
        <v>42</v>
      </c>
      <c r="I20" s="21">
        <v>73</v>
      </c>
      <c r="J20" s="24" t="s">
        <v>43</v>
      </c>
      <c r="K20" s="21">
        <v>230</v>
      </c>
      <c r="L20" s="21">
        <v>257</v>
      </c>
      <c r="M20" s="84">
        <v>286</v>
      </c>
      <c r="N20" s="89">
        <f t="shared" si="2"/>
        <v>543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368</v>
      </c>
      <c r="E21" s="254">
        <v>449</v>
      </c>
      <c r="F21" s="255">
        <v>476</v>
      </c>
      <c r="G21" s="256">
        <f t="shared" si="0"/>
        <v>925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353</v>
      </c>
      <c r="M21" s="84">
        <v>379</v>
      </c>
      <c r="N21" s="89">
        <f t="shared" si="2"/>
        <v>732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164</v>
      </c>
      <c r="E22" s="254">
        <v>199</v>
      </c>
      <c r="F22" s="255">
        <v>222</v>
      </c>
      <c r="G22" s="256">
        <f t="shared" si="0"/>
        <v>421</v>
      </c>
      <c r="H22" s="23"/>
      <c r="I22" s="21">
        <v>75</v>
      </c>
      <c r="J22" s="24" t="s">
        <v>48</v>
      </c>
      <c r="K22" s="21">
        <v>347</v>
      </c>
      <c r="L22" s="21">
        <v>420</v>
      </c>
      <c r="M22" s="84">
        <v>439</v>
      </c>
      <c r="N22" s="89">
        <f t="shared" si="2"/>
        <v>859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214</v>
      </c>
      <c r="E23" s="254">
        <v>248</v>
      </c>
      <c r="F23" s="255">
        <v>252</v>
      </c>
      <c r="G23" s="256">
        <f t="shared" si="0"/>
        <v>500</v>
      </c>
      <c r="H23" s="23" t="s">
        <v>50</v>
      </c>
      <c r="I23" s="21">
        <v>76</v>
      </c>
      <c r="J23" s="24" t="s">
        <v>51</v>
      </c>
      <c r="K23" s="21">
        <v>163</v>
      </c>
      <c r="L23" s="21">
        <v>185</v>
      </c>
      <c r="M23" s="220">
        <v>185</v>
      </c>
      <c r="N23" s="89">
        <f t="shared" si="2"/>
        <v>370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898</v>
      </c>
      <c r="E24" s="254">
        <v>1138</v>
      </c>
      <c r="F24" s="255">
        <v>1129</v>
      </c>
      <c r="G24" s="256">
        <f t="shared" si="0"/>
        <v>2267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66</v>
      </c>
      <c r="M24" s="84">
        <v>59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59</v>
      </c>
      <c r="E25" s="254">
        <v>31</v>
      </c>
      <c r="F25" s="257">
        <v>53</v>
      </c>
      <c r="G25" s="256">
        <f t="shared" si="0"/>
        <v>84</v>
      </c>
      <c r="H25" s="23"/>
      <c r="I25" s="21">
        <v>78</v>
      </c>
      <c r="J25" s="24" t="s">
        <v>55</v>
      </c>
      <c r="K25" s="21">
        <v>61</v>
      </c>
      <c r="L25" s="21">
        <v>43</v>
      </c>
      <c r="M25" s="84">
        <v>57</v>
      </c>
      <c r="N25" s="89">
        <f t="shared" si="2"/>
        <v>100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154</v>
      </c>
      <c r="F26" s="255">
        <v>163</v>
      </c>
      <c r="G26" s="256">
        <f t="shared" si="0"/>
        <v>317</v>
      </c>
      <c r="H26" s="95" t="s">
        <v>6</v>
      </c>
      <c r="I26" s="96"/>
      <c r="J26" s="96"/>
      <c r="K26" s="97">
        <f>SUM(K18:K25)</f>
        <v>2257</v>
      </c>
      <c r="L26" s="97">
        <f>SUM(L18:L25)</f>
        <v>2653</v>
      </c>
      <c r="M26" s="98">
        <f>SUM(M18:M25)</f>
        <v>2684</v>
      </c>
      <c r="N26" s="99">
        <f>SUM(N18:N25)</f>
        <v>5337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235</v>
      </c>
      <c r="E27" s="259">
        <v>332</v>
      </c>
      <c r="F27" s="260">
        <v>330</v>
      </c>
      <c r="G27" s="261">
        <f t="shared" si="0"/>
        <v>662</v>
      </c>
      <c r="H27" s="17"/>
      <c r="I27" s="15">
        <v>80</v>
      </c>
      <c r="J27" s="18" t="s">
        <v>58</v>
      </c>
      <c r="K27" s="15">
        <v>149</v>
      </c>
      <c r="L27" s="15">
        <v>181</v>
      </c>
      <c r="M27" s="88">
        <v>199</v>
      </c>
      <c r="N27" s="89">
        <f>L27+M27</f>
        <v>380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2933</v>
      </c>
      <c r="E28" s="97">
        <f>SUM(E15:E27)</f>
        <v>3641</v>
      </c>
      <c r="F28" s="98">
        <f>SUM(F15:F27)</f>
        <v>3754</v>
      </c>
      <c r="G28" s="104">
        <f>SUM(G15:G27)</f>
        <v>7395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112</v>
      </c>
      <c r="M28" s="84">
        <v>103</v>
      </c>
      <c r="N28" s="89">
        <f>L28+M28</f>
        <v>215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419</v>
      </c>
      <c r="E29" s="109">
        <v>504</v>
      </c>
      <c r="F29" s="109">
        <v>468</v>
      </c>
      <c r="G29" s="111">
        <f>E29+F29</f>
        <v>972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261</v>
      </c>
      <c r="M29" s="84">
        <v>287</v>
      </c>
      <c r="N29" s="89">
        <f>L29+M29</f>
        <v>548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765</v>
      </c>
      <c r="E30" s="115">
        <v>875</v>
      </c>
      <c r="F30" s="115">
        <v>793</v>
      </c>
      <c r="G30" s="117">
        <f>E30+F30</f>
        <v>1668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120</v>
      </c>
      <c r="M30" s="84">
        <v>126</v>
      </c>
      <c r="N30" s="89">
        <f>L30+M30</f>
        <v>246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877</v>
      </c>
      <c r="E31" s="115">
        <v>1027</v>
      </c>
      <c r="F31" s="115">
        <v>992</v>
      </c>
      <c r="G31" s="117">
        <f>E31+F31</f>
        <v>2019</v>
      </c>
      <c r="H31" s="90"/>
      <c r="I31" s="91">
        <v>84</v>
      </c>
      <c r="J31" s="92" t="s">
        <v>70</v>
      </c>
      <c r="K31" s="91">
        <v>201</v>
      </c>
      <c r="L31" s="91">
        <v>220</v>
      </c>
      <c r="M31" s="93">
        <v>191</v>
      </c>
      <c r="N31" s="94">
        <f>L31+M31</f>
        <v>411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747</v>
      </c>
      <c r="E32" s="217">
        <v>840</v>
      </c>
      <c r="F32" s="115">
        <v>838</v>
      </c>
      <c r="G32" s="117">
        <f>E32+F32</f>
        <v>1678</v>
      </c>
      <c r="H32" s="95" t="s">
        <v>6</v>
      </c>
      <c r="I32" s="96"/>
      <c r="J32" s="96"/>
      <c r="K32" s="98">
        <f>SUM(K27:K31)</f>
        <v>769</v>
      </c>
      <c r="L32" s="98">
        <f>SUM(L27:L31)</f>
        <v>894</v>
      </c>
      <c r="M32" s="98">
        <f>SUM(M27:M31)</f>
        <v>906</v>
      </c>
      <c r="N32" s="99">
        <f>SUM(N27:N31)</f>
        <v>1800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638</v>
      </c>
      <c r="E33" s="121">
        <v>692</v>
      </c>
      <c r="F33" s="121">
        <v>660</v>
      </c>
      <c r="G33" s="117">
        <f>E33+F33</f>
        <v>1352</v>
      </c>
      <c r="H33" s="530" t="s">
        <v>169</v>
      </c>
      <c r="I33" s="15">
        <v>90</v>
      </c>
      <c r="J33" s="18" t="s">
        <v>142</v>
      </c>
      <c r="K33" s="15">
        <v>242</v>
      </c>
      <c r="L33" s="15">
        <v>267</v>
      </c>
      <c r="M33" s="88">
        <v>280</v>
      </c>
      <c r="N33" s="124">
        <f>L33+M33</f>
        <v>547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3446</v>
      </c>
      <c r="E34" s="97">
        <f>SUM(E29:E33)</f>
        <v>3938</v>
      </c>
      <c r="F34" s="98">
        <f>SUM(F29:F33)</f>
        <v>3751</v>
      </c>
      <c r="G34" s="104">
        <f>SUM(G29:G33)</f>
        <v>7689</v>
      </c>
      <c r="H34" s="518"/>
      <c r="I34" s="21">
        <v>91</v>
      </c>
      <c r="J34" s="24" t="s">
        <v>143</v>
      </c>
      <c r="K34" s="21">
        <v>431</v>
      </c>
      <c r="L34" s="285">
        <v>444</v>
      </c>
      <c r="M34" s="84">
        <v>494</v>
      </c>
      <c r="N34" s="125">
        <f>L34+M34</f>
        <v>938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570</v>
      </c>
      <c r="F35" s="88">
        <v>583</v>
      </c>
      <c r="G35" s="82">
        <f t="shared" ref="G35:G40" si="3">E35+F35</f>
        <v>1153</v>
      </c>
      <c r="H35" s="519"/>
      <c r="I35" s="91">
        <v>92</v>
      </c>
      <c r="J35" s="92" t="s">
        <v>145</v>
      </c>
      <c r="K35" s="91">
        <v>275</v>
      </c>
      <c r="L35" s="91">
        <v>274</v>
      </c>
      <c r="M35" s="93">
        <v>301</v>
      </c>
      <c r="N35" s="126">
        <f>L35+M35</f>
        <v>575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477</v>
      </c>
      <c r="E36" s="21">
        <v>636</v>
      </c>
      <c r="F36" s="84">
        <v>657</v>
      </c>
      <c r="G36" s="85">
        <f t="shared" si="3"/>
        <v>1293</v>
      </c>
      <c r="H36" s="95" t="s">
        <v>6</v>
      </c>
      <c r="I36" s="97"/>
      <c r="J36" s="97"/>
      <c r="K36" s="97">
        <f>SUM(K33:K35)</f>
        <v>948</v>
      </c>
      <c r="L36" s="97">
        <f>SUM(L33:L35)</f>
        <v>985</v>
      </c>
      <c r="M36" s="97">
        <f>SUM(M33:M35)</f>
        <v>1075</v>
      </c>
      <c r="N36" s="99">
        <f>SUM(N33:N35)</f>
        <v>2060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216</v>
      </c>
      <c r="E37" s="21">
        <v>253</v>
      </c>
      <c r="F37" s="84">
        <v>253</v>
      </c>
      <c r="G37" s="85">
        <f t="shared" si="3"/>
        <v>506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51</v>
      </c>
      <c r="F38" s="84">
        <v>48</v>
      </c>
      <c r="G38" s="85">
        <f>E38+F38</f>
        <v>99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100</v>
      </c>
      <c r="F39" s="84">
        <v>141</v>
      </c>
      <c r="G39" s="85">
        <f t="shared" si="3"/>
        <v>241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201</v>
      </c>
      <c r="F40" s="93">
        <v>213</v>
      </c>
      <c r="G40" s="102">
        <f t="shared" si="3"/>
        <v>414</v>
      </c>
      <c r="H40" s="72" t="s">
        <v>210</v>
      </c>
      <c r="I40" s="73"/>
      <c r="J40" s="74"/>
      <c r="K40" s="41">
        <f>D14+D28+D34+D41+D46+K9+K17+K26+K32+K36</f>
        <v>28878</v>
      </c>
      <c r="L40" s="41">
        <f>E14+E28+E34+E41+E46+L9+L17+L26+L32+L36</f>
        <v>32791</v>
      </c>
      <c r="M40" s="41">
        <f>F14+F28+F34+F41+F46+M9+M17+M26+M32+M36</f>
        <v>32688</v>
      </c>
      <c r="N40" s="208">
        <f>L40+M40</f>
        <v>65479</v>
      </c>
      <c r="O40" s="240" t="s">
        <v>232</v>
      </c>
      <c r="P40" s="191">
        <v>28658</v>
      </c>
      <c r="Q40" s="191">
        <v>33006</v>
      </c>
      <c r="R40" s="191">
        <v>32991</v>
      </c>
      <c r="S40" s="192">
        <v>65997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1534</v>
      </c>
      <c r="E41" s="97">
        <f>SUM(E35:E40)</f>
        <v>1811</v>
      </c>
      <c r="F41" s="98">
        <f>SUM(F35:F40)</f>
        <v>1895</v>
      </c>
      <c r="G41" s="104">
        <f>SUM(G35:G40)</f>
        <v>3706</v>
      </c>
      <c r="H41" s="531" t="s">
        <v>74</v>
      </c>
      <c r="I41" s="532"/>
      <c r="J41" s="533"/>
      <c r="K41" s="191">
        <v>28898</v>
      </c>
      <c r="L41" s="191">
        <v>32852</v>
      </c>
      <c r="M41" s="191">
        <v>32738</v>
      </c>
      <c r="N41" s="202">
        <v>65590</v>
      </c>
      <c r="O41" s="240" t="s">
        <v>233</v>
      </c>
      <c r="P41" s="231">
        <f>K40-P40</f>
        <v>220</v>
      </c>
      <c r="Q41" s="231">
        <f>L40-Q40</f>
        <v>-215</v>
      </c>
      <c r="R41" s="231">
        <f>M40-R40</f>
        <v>-303</v>
      </c>
      <c r="S41" s="274">
        <f>N40-S40</f>
        <v>-518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1892</v>
      </c>
      <c r="E42" s="15">
        <v>2017</v>
      </c>
      <c r="F42" s="88">
        <v>1957</v>
      </c>
      <c r="G42" s="82">
        <f>E42+F42</f>
        <v>3974</v>
      </c>
      <c r="H42" s="534" t="s">
        <v>77</v>
      </c>
      <c r="I42" s="535"/>
      <c r="J42" s="536"/>
      <c r="K42" s="222">
        <f>K40-K41</f>
        <v>-20</v>
      </c>
      <c r="L42" s="222">
        <f>L40-L41</f>
        <v>-61</v>
      </c>
      <c r="M42" s="223">
        <f>M40-M41</f>
        <v>-50</v>
      </c>
      <c r="N42" s="133">
        <f>N40-N41</f>
        <v>-111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1049</v>
      </c>
      <c r="E43" s="21">
        <v>1277</v>
      </c>
      <c r="F43" s="84">
        <v>1298</v>
      </c>
      <c r="G43" s="85">
        <f>E43+F43</f>
        <v>2575</v>
      </c>
      <c r="H43" s="209" t="s">
        <v>241</v>
      </c>
      <c r="I43" s="210"/>
      <c r="J43" s="210"/>
      <c r="K43" s="286">
        <v>1150</v>
      </c>
      <c r="L43" s="218">
        <v>722</v>
      </c>
      <c r="M43" s="219">
        <v>706</v>
      </c>
      <c r="N43" s="213">
        <f>SUM(L43:M43)</f>
        <v>1428</v>
      </c>
      <c r="O43" s="267" t="s">
        <v>232</v>
      </c>
      <c r="P43" s="218">
        <v>1085</v>
      </c>
      <c r="Q43" s="218">
        <v>654</v>
      </c>
      <c r="R43" s="248">
        <v>679</v>
      </c>
      <c r="S43" s="287">
        <f>Q43+R43</f>
        <v>1333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697</v>
      </c>
      <c r="E44" s="21">
        <v>747</v>
      </c>
      <c r="F44" s="84">
        <v>728</v>
      </c>
      <c r="G44" s="85">
        <f>E44+F44</f>
        <v>1475</v>
      </c>
      <c r="H44" s="537" t="s">
        <v>211</v>
      </c>
      <c r="I44" s="538"/>
      <c r="J44" s="539"/>
      <c r="K44" s="218">
        <v>1172</v>
      </c>
      <c r="L44" s="218">
        <v>741</v>
      </c>
      <c r="M44" s="219">
        <v>715</v>
      </c>
      <c r="N44" s="213">
        <v>1456</v>
      </c>
      <c r="O44" s="281" t="s">
        <v>233</v>
      </c>
      <c r="P44" s="277">
        <f>K43-P43</f>
        <v>65</v>
      </c>
      <c r="Q44" s="277">
        <f>L43-Q43</f>
        <v>68</v>
      </c>
      <c r="R44" s="277">
        <f>M43-R43</f>
        <v>27</v>
      </c>
      <c r="S44" s="278">
        <f>N43-S43</f>
        <v>95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2793</v>
      </c>
      <c r="E45" s="91">
        <v>2935</v>
      </c>
      <c r="F45" s="93">
        <v>2641</v>
      </c>
      <c r="G45" s="102">
        <f>E45+F45</f>
        <v>5576</v>
      </c>
      <c r="H45" s="540" t="s">
        <v>212</v>
      </c>
      <c r="I45" s="541"/>
      <c r="J45" s="542"/>
      <c r="K45" s="194">
        <f>K43-K44</f>
        <v>-22</v>
      </c>
      <c r="L45" s="194">
        <f>L43-L44</f>
        <v>-19</v>
      </c>
      <c r="M45" s="195">
        <f>M43-M44</f>
        <v>-9</v>
      </c>
      <c r="N45" s="155">
        <f>N43-N44</f>
        <v>-28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6431</v>
      </c>
      <c r="E46" s="140">
        <f>SUM(E42:E45)</f>
        <v>6976</v>
      </c>
      <c r="F46" s="65">
        <f>SUM(F42:F45)</f>
        <v>6624</v>
      </c>
      <c r="G46" s="141">
        <f>SUM(G42:G45)</f>
        <v>13600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A83D-F100-426E-8E22-86BE07BCE019}">
  <sheetPr>
    <pageSetUpPr fitToPage="1"/>
  </sheetPr>
  <dimension ref="A1:U81"/>
  <sheetViews>
    <sheetView topLeftCell="A25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45323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132</v>
      </c>
      <c r="E4" s="15">
        <v>114</v>
      </c>
      <c r="F4" s="88">
        <v>119</v>
      </c>
      <c r="G4" s="82">
        <f t="shared" ref="G4:G27" si="0">E4+F4</f>
        <v>233</v>
      </c>
      <c r="H4" s="17"/>
      <c r="I4" s="15">
        <v>55</v>
      </c>
      <c r="J4" s="18" t="s">
        <v>121</v>
      </c>
      <c r="K4" s="15">
        <v>558</v>
      </c>
      <c r="L4" s="15">
        <v>618</v>
      </c>
      <c r="M4" s="88">
        <v>581</v>
      </c>
      <c r="N4" s="83">
        <f>L4+M4</f>
        <v>1199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325</v>
      </c>
      <c r="E5" s="21">
        <v>364</v>
      </c>
      <c r="F5" s="186">
        <v>387</v>
      </c>
      <c r="G5" s="159">
        <f t="shared" si="0"/>
        <v>751</v>
      </c>
      <c r="H5" s="23" t="s">
        <v>10</v>
      </c>
      <c r="I5" s="21">
        <v>56</v>
      </c>
      <c r="J5" s="24" t="s">
        <v>123</v>
      </c>
      <c r="K5" s="21">
        <v>556</v>
      </c>
      <c r="L5" s="21">
        <v>590</v>
      </c>
      <c r="M5" s="84">
        <v>596</v>
      </c>
      <c r="N5" s="89">
        <f>L5+M5</f>
        <v>1186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369</v>
      </c>
      <c r="E6" s="21">
        <v>417</v>
      </c>
      <c r="F6" s="84">
        <v>420</v>
      </c>
      <c r="G6" s="85">
        <f t="shared" si="0"/>
        <v>837</v>
      </c>
      <c r="H6" s="23"/>
      <c r="I6" s="21">
        <v>57</v>
      </c>
      <c r="J6" s="24" t="s">
        <v>125</v>
      </c>
      <c r="K6" s="21">
        <v>1039</v>
      </c>
      <c r="L6" s="21">
        <v>1078</v>
      </c>
      <c r="M6" s="84">
        <v>1083</v>
      </c>
      <c r="N6" s="89">
        <f>L6+M6</f>
        <v>2161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198</v>
      </c>
      <c r="E7" s="21">
        <v>211</v>
      </c>
      <c r="F7" s="84">
        <v>245</v>
      </c>
      <c r="G7" s="159">
        <f t="shared" si="0"/>
        <v>456</v>
      </c>
      <c r="H7" s="23" t="s">
        <v>14</v>
      </c>
      <c r="I7" s="21">
        <v>58</v>
      </c>
      <c r="J7" s="24" t="s">
        <v>127</v>
      </c>
      <c r="K7" s="21">
        <v>919</v>
      </c>
      <c r="L7" s="21">
        <v>1060</v>
      </c>
      <c r="M7" s="84">
        <v>969</v>
      </c>
      <c r="N7" s="89">
        <f>L7+M7</f>
        <v>2029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591</v>
      </c>
      <c r="E8" s="228">
        <v>686</v>
      </c>
      <c r="F8" s="35">
        <v>669</v>
      </c>
      <c r="G8" s="85">
        <f t="shared" si="0"/>
        <v>1355</v>
      </c>
      <c r="H8" s="90"/>
      <c r="I8" s="91">
        <v>59</v>
      </c>
      <c r="J8" s="92" t="s">
        <v>129</v>
      </c>
      <c r="K8" s="91">
        <v>1203</v>
      </c>
      <c r="L8" s="91">
        <v>1367</v>
      </c>
      <c r="M8" s="93">
        <v>1420</v>
      </c>
      <c r="N8" s="94">
        <f>L8+M8</f>
        <v>2787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393</v>
      </c>
      <c r="E9" s="21">
        <v>417</v>
      </c>
      <c r="F9" s="84">
        <v>472</v>
      </c>
      <c r="G9" s="159">
        <f t="shared" si="0"/>
        <v>889</v>
      </c>
      <c r="H9" s="95" t="s">
        <v>6</v>
      </c>
      <c r="I9" s="96"/>
      <c r="J9" s="96"/>
      <c r="K9" s="97">
        <f>SUM(K4:K8)</f>
        <v>4275</v>
      </c>
      <c r="L9" s="97">
        <f>SUM(L4:L8)</f>
        <v>4713</v>
      </c>
      <c r="M9" s="98">
        <f>SUM(M4:M8)</f>
        <v>4649</v>
      </c>
      <c r="N9" s="99">
        <f>SUM(N4:N8)</f>
        <v>9362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268</v>
      </c>
      <c r="E10" s="21">
        <v>258</v>
      </c>
      <c r="F10" s="84">
        <v>258</v>
      </c>
      <c r="G10" s="85">
        <f t="shared" si="0"/>
        <v>516</v>
      </c>
      <c r="H10" s="17"/>
      <c r="I10" s="15">
        <v>60</v>
      </c>
      <c r="J10" s="18" t="s">
        <v>18</v>
      </c>
      <c r="K10" s="238">
        <v>183</v>
      </c>
      <c r="L10" s="15">
        <v>265</v>
      </c>
      <c r="M10" s="88">
        <v>254</v>
      </c>
      <c r="N10" s="83">
        <f t="shared" ref="N10:N16" si="1">L10+M10</f>
        <v>519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214</v>
      </c>
      <c r="E11" s="21">
        <v>175</v>
      </c>
      <c r="F11" s="220">
        <v>205</v>
      </c>
      <c r="G11" s="85">
        <f t="shared" si="0"/>
        <v>380</v>
      </c>
      <c r="H11" s="23" t="s">
        <v>19</v>
      </c>
      <c r="I11" s="21">
        <v>61</v>
      </c>
      <c r="J11" s="24" t="s">
        <v>20</v>
      </c>
      <c r="K11" s="21">
        <v>154</v>
      </c>
      <c r="L11" s="21">
        <v>190</v>
      </c>
      <c r="M11" s="84">
        <v>196</v>
      </c>
      <c r="N11" s="89">
        <f t="shared" si="1"/>
        <v>386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1805</v>
      </c>
      <c r="E12" s="21">
        <v>2001</v>
      </c>
      <c r="F12" s="84">
        <v>1959</v>
      </c>
      <c r="G12" s="153">
        <f t="shared" si="0"/>
        <v>3960</v>
      </c>
      <c r="H12" s="23"/>
      <c r="I12" s="21">
        <v>62</v>
      </c>
      <c r="J12" s="24" t="s">
        <v>22</v>
      </c>
      <c r="K12" s="21">
        <v>306</v>
      </c>
      <c r="L12" s="21">
        <v>404</v>
      </c>
      <c r="M12" s="84">
        <v>410</v>
      </c>
      <c r="N12" s="89">
        <f t="shared" si="1"/>
        <v>814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225</v>
      </c>
      <c r="E13" s="91">
        <v>251</v>
      </c>
      <c r="F13" s="266">
        <v>272</v>
      </c>
      <c r="G13" s="153">
        <f t="shared" si="0"/>
        <v>523</v>
      </c>
      <c r="H13" s="23"/>
      <c r="I13" s="21">
        <v>63</v>
      </c>
      <c r="J13" s="24" t="s">
        <v>24</v>
      </c>
      <c r="K13" s="21">
        <v>509</v>
      </c>
      <c r="L13" s="21">
        <v>665</v>
      </c>
      <c r="M13" s="84">
        <v>667</v>
      </c>
      <c r="N13" s="89">
        <f t="shared" si="1"/>
        <v>1332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4520</v>
      </c>
      <c r="E14" s="97">
        <f>SUM(E4:E13)</f>
        <v>4894</v>
      </c>
      <c r="F14" s="97">
        <f>SUM(F4:F13)</f>
        <v>5006</v>
      </c>
      <c r="G14" s="160">
        <f t="shared" si="0"/>
        <v>9900</v>
      </c>
      <c r="H14" s="23" t="s">
        <v>25</v>
      </c>
      <c r="I14" s="21">
        <v>64</v>
      </c>
      <c r="J14" s="24" t="s">
        <v>26</v>
      </c>
      <c r="K14" s="21">
        <v>219</v>
      </c>
      <c r="L14" s="21">
        <v>317</v>
      </c>
      <c r="M14" s="84">
        <v>317</v>
      </c>
      <c r="N14" s="89">
        <f t="shared" si="1"/>
        <v>634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105</v>
      </c>
      <c r="E15" s="251">
        <v>123</v>
      </c>
      <c r="F15" s="252">
        <v>121</v>
      </c>
      <c r="G15" s="253">
        <f t="shared" si="0"/>
        <v>244</v>
      </c>
      <c r="H15" s="23"/>
      <c r="I15" s="21">
        <v>65</v>
      </c>
      <c r="J15" s="24" t="s">
        <v>28</v>
      </c>
      <c r="K15" s="21">
        <v>264</v>
      </c>
      <c r="L15" s="21">
        <v>337</v>
      </c>
      <c r="M15" s="84">
        <v>364</v>
      </c>
      <c r="N15" s="89">
        <f t="shared" si="1"/>
        <v>701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159</v>
      </c>
      <c r="E16" s="254">
        <v>198</v>
      </c>
      <c r="F16" s="255">
        <v>211</v>
      </c>
      <c r="G16" s="256">
        <f t="shared" si="0"/>
        <v>409</v>
      </c>
      <c r="H16" s="90"/>
      <c r="I16" s="91">
        <v>66</v>
      </c>
      <c r="J16" s="92" t="s">
        <v>30</v>
      </c>
      <c r="K16" s="91">
        <v>131</v>
      </c>
      <c r="L16" s="91">
        <v>135</v>
      </c>
      <c r="M16" s="93">
        <v>142</v>
      </c>
      <c r="N16" s="89">
        <f t="shared" si="1"/>
        <v>277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115</v>
      </c>
      <c r="F17" s="255">
        <v>98</v>
      </c>
      <c r="G17" s="256">
        <f t="shared" si="0"/>
        <v>213</v>
      </c>
      <c r="H17" s="95" t="s">
        <v>6</v>
      </c>
      <c r="I17" s="96"/>
      <c r="J17" s="96"/>
      <c r="K17" s="97">
        <f>SUM(K10:K16)</f>
        <v>1766</v>
      </c>
      <c r="L17" s="97">
        <f>SUM(L10:L16)</f>
        <v>2313</v>
      </c>
      <c r="M17" s="98">
        <f>SUM(M10:M16)</f>
        <v>2350</v>
      </c>
      <c r="N17" s="99">
        <f>SUM(N10:N16)</f>
        <v>4663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275</v>
      </c>
      <c r="F18" s="255">
        <v>300</v>
      </c>
      <c r="G18" s="256">
        <f t="shared" si="0"/>
        <v>575</v>
      </c>
      <c r="H18" s="17"/>
      <c r="I18" s="15">
        <v>70</v>
      </c>
      <c r="J18" s="18" t="s">
        <v>35</v>
      </c>
      <c r="K18" s="15">
        <v>827</v>
      </c>
      <c r="L18" s="15">
        <v>885</v>
      </c>
      <c r="M18" s="88">
        <v>881</v>
      </c>
      <c r="N18" s="83">
        <f t="shared" ref="N18:N25" si="2">L18+M18</f>
        <v>1766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113</v>
      </c>
      <c r="F19" s="255">
        <v>119</v>
      </c>
      <c r="G19" s="256">
        <f t="shared" si="0"/>
        <v>232</v>
      </c>
      <c r="H19" s="23"/>
      <c r="I19" s="21">
        <v>72</v>
      </c>
      <c r="J19" s="24" t="s">
        <v>40</v>
      </c>
      <c r="K19" s="21">
        <v>315</v>
      </c>
      <c r="L19" s="21">
        <v>443</v>
      </c>
      <c r="M19" s="84">
        <v>396</v>
      </c>
      <c r="N19" s="206">
        <f t="shared" si="2"/>
        <v>839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209</v>
      </c>
      <c r="E20" s="254">
        <v>265</v>
      </c>
      <c r="F20" s="255">
        <v>283</v>
      </c>
      <c r="G20" s="256">
        <f t="shared" si="0"/>
        <v>548</v>
      </c>
      <c r="H20" s="23" t="s">
        <v>42</v>
      </c>
      <c r="I20" s="21">
        <v>73</v>
      </c>
      <c r="J20" s="24" t="s">
        <v>43</v>
      </c>
      <c r="K20" s="21">
        <v>230</v>
      </c>
      <c r="L20" s="21">
        <v>258</v>
      </c>
      <c r="M20" s="84">
        <v>287</v>
      </c>
      <c r="N20" s="89">
        <f t="shared" si="2"/>
        <v>545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365</v>
      </c>
      <c r="E21" s="254">
        <v>447</v>
      </c>
      <c r="F21" s="255">
        <v>472</v>
      </c>
      <c r="G21" s="256">
        <f t="shared" si="0"/>
        <v>919</v>
      </c>
      <c r="H21" s="23" t="s">
        <v>146</v>
      </c>
      <c r="I21" s="21">
        <v>74</v>
      </c>
      <c r="J21" s="24" t="s">
        <v>46</v>
      </c>
      <c r="K21" s="21">
        <v>267</v>
      </c>
      <c r="L21" s="21">
        <v>353</v>
      </c>
      <c r="M21" s="84">
        <v>381</v>
      </c>
      <c r="N21" s="89">
        <f t="shared" si="2"/>
        <v>734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164</v>
      </c>
      <c r="E22" s="254">
        <v>199</v>
      </c>
      <c r="F22" s="255">
        <v>222</v>
      </c>
      <c r="G22" s="256">
        <f t="shared" si="0"/>
        <v>421</v>
      </c>
      <c r="H22" s="23"/>
      <c r="I22" s="21">
        <v>75</v>
      </c>
      <c r="J22" s="24" t="s">
        <v>48</v>
      </c>
      <c r="K22" s="21">
        <v>347</v>
      </c>
      <c r="L22" s="21">
        <v>421</v>
      </c>
      <c r="M22" s="84">
        <v>439</v>
      </c>
      <c r="N22" s="89">
        <f t="shared" si="2"/>
        <v>860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214</v>
      </c>
      <c r="E23" s="254">
        <v>249</v>
      </c>
      <c r="F23" s="255">
        <v>251</v>
      </c>
      <c r="G23" s="256">
        <f t="shared" si="0"/>
        <v>500</v>
      </c>
      <c r="H23" s="23" t="s">
        <v>50</v>
      </c>
      <c r="I23" s="21">
        <v>76</v>
      </c>
      <c r="J23" s="24" t="s">
        <v>51</v>
      </c>
      <c r="K23" s="21">
        <v>163</v>
      </c>
      <c r="L23" s="21">
        <v>184</v>
      </c>
      <c r="M23" s="220">
        <v>184</v>
      </c>
      <c r="N23" s="89">
        <f t="shared" si="2"/>
        <v>368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898</v>
      </c>
      <c r="E24" s="254">
        <v>1142</v>
      </c>
      <c r="F24" s="255">
        <v>1138</v>
      </c>
      <c r="G24" s="256">
        <f t="shared" si="0"/>
        <v>2280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66</v>
      </c>
      <c r="M24" s="84">
        <v>59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59</v>
      </c>
      <c r="E25" s="254">
        <v>31</v>
      </c>
      <c r="F25" s="257">
        <v>53</v>
      </c>
      <c r="G25" s="256">
        <f t="shared" si="0"/>
        <v>84</v>
      </c>
      <c r="H25" s="23"/>
      <c r="I25" s="21">
        <v>78</v>
      </c>
      <c r="J25" s="24" t="s">
        <v>55</v>
      </c>
      <c r="K25" s="21">
        <v>62</v>
      </c>
      <c r="L25" s="21">
        <v>44</v>
      </c>
      <c r="M25" s="84">
        <v>58</v>
      </c>
      <c r="N25" s="89">
        <f t="shared" si="2"/>
        <v>102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155</v>
      </c>
      <c r="F26" s="255">
        <v>163</v>
      </c>
      <c r="G26" s="256">
        <f t="shared" si="0"/>
        <v>318</v>
      </c>
      <c r="H26" s="95" t="s">
        <v>6</v>
      </c>
      <c r="I26" s="96"/>
      <c r="J26" s="96"/>
      <c r="K26" s="97">
        <f>SUM(K18:K25)</f>
        <v>2259</v>
      </c>
      <c r="L26" s="97">
        <f>SUM(L18:L25)</f>
        <v>2654</v>
      </c>
      <c r="M26" s="98">
        <f>SUM(M18:M25)</f>
        <v>2685</v>
      </c>
      <c r="N26" s="99">
        <f>SUM(N18:N25)</f>
        <v>5339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235</v>
      </c>
      <c r="E27" s="259">
        <v>333</v>
      </c>
      <c r="F27" s="260">
        <v>333</v>
      </c>
      <c r="G27" s="261">
        <f t="shared" si="0"/>
        <v>666</v>
      </c>
      <c r="H27" s="17"/>
      <c r="I27" s="15">
        <v>80</v>
      </c>
      <c r="J27" s="18" t="s">
        <v>58</v>
      </c>
      <c r="K27" s="15">
        <v>149</v>
      </c>
      <c r="L27" s="15">
        <v>183</v>
      </c>
      <c r="M27" s="88">
        <v>199</v>
      </c>
      <c r="N27" s="89">
        <f>L27+M27</f>
        <v>382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2929</v>
      </c>
      <c r="E28" s="97">
        <f>SUM(E15:E27)</f>
        <v>3645</v>
      </c>
      <c r="F28" s="98">
        <f>SUM(F15:F27)</f>
        <v>3764</v>
      </c>
      <c r="G28" s="104">
        <f>SUM(G15:G27)</f>
        <v>7409</v>
      </c>
      <c r="H28" s="23" t="s">
        <v>61</v>
      </c>
      <c r="I28" s="21">
        <v>81</v>
      </c>
      <c r="J28" s="24" t="s">
        <v>62</v>
      </c>
      <c r="K28" s="21">
        <v>89</v>
      </c>
      <c r="L28" s="21">
        <v>113</v>
      </c>
      <c r="M28" s="84">
        <v>103</v>
      </c>
      <c r="N28" s="89">
        <f>L28+M28</f>
        <v>216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421</v>
      </c>
      <c r="E29" s="109">
        <v>507</v>
      </c>
      <c r="F29" s="109">
        <v>468</v>
      </c>
      <c r="G29" s="111">
        <f>E29+F29</f>
        <v>975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261</v>
      </c>
      <c r="M29" s="84">
        <v>288</v>
      </c>
      <c r="N29" s="89">
        <f>L29+M29</f>
        <v>549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760</v>
      </c>
      <c r="E30" s="115">
        <v>875</v>
      </c>
      <c r="F30" s="115">
        <v>790</v>
      </c>
      <c r="G30" s="117">
        <f>E30+F30</f>
        <v>1665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120</v>
      </c>
      <c r="M30" s="84">
        <v>126</v>
      </c>
      <c r="N30" s="89">
        <f>L30+M30</f>
        <v>246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880</v>
      </c>
      <c r="E31" s="115">
        <v>1028</v>
      </c>
      <c r="F31" s="115">
        <v>997</v>
      </c>
      <c r="G31" s="117">
        <f>E31+F31</f>
        <v>2025</v>
      </c>
      <c r="H31" s="90"/>
      <c r="I31" s="91">
        <v>84</v>
      </c>
      <c r="J31" s="92" t="s">
        <v>70</v>
      </c>
      <c r="K31" s="91">
        <v>201</v>
      </c>
      <c r="L31" s="91">
        <v>220</v>
      </c>
      <c r="M31" s="93">
        <v>190</v>
      </c>
      <c r="N31" s="94">
        <f>L31+M31</f>
        <v>410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749</v>
      </c>
      <c r="E32" s="217">
        <v>845</v>
      </c>
      <c r="F32" s="115">
        <v>841</v>
      </c>
      <c r="G32" s="117">
        <f>E32+F32</f>
        <v>1686</v>
      </c>
      <c r="H32" s="95" t="s">
        <v>6</v>
      </c>
      <c r="I32" s="96"/>
      <c r="J32" s="96"/>
      <c r="K32" s="98">
        <f>SUM(K27:K31)</f>
        <v>770</v>
      </c>
      <c r="L32" s="98">
        <f>SUM(L27:L31)</f>
        <v>897</v>
      </c>
      <c r="M32" s="98">
        <f>SUM(M27:M31)</f>
        <v>906</v>
      </c>
      <c r="N32" s="99">
        <f>SUM(N27:N31)</f>
        <v>1803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637</v>
      </c>
      <c r="E33" s="121">
        <v>688</v>
      </c>
      <c r="F33" s="121">
        <v>659</v>
      </c>
      <c r="G33" s="117">
        <f>E33+F33</f>
        <v>1347</v>
      </c>
      <c r="H33" s="530" t="s">
        <v>169</v>
      </c>
      <c r="I33" s="15">
        <v>90</v>
      </c>
      <c r="J33" s="18" t="s">
        <v>142</v>
      </c>
      <c r="K33" s="15">
        <v>241</v>
      </c>
      <c r="L33" s="15">
        <v>269</v>
      </c>
      <c r="M33" s="88">
        <v>280</v>
      </c>
      <c r="N33" s="124">
        <f>L33+M33</f>
        <v>549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3447</v>
      </c>
      <c r="E34" s="97">
        <f>SUM(E29:E33)</f>
        <v>3943</v>
      </c>
      <c r="F34" s="98">
        <f>SUM(F29:F33)</f>
        <v>3755</v>
      </c>
      <c r="G34" s="104">
        <f>SUM(G29:G33)</f>
        <v>7698</v>
      </c>
      <c r="H34" s="518"/>
      <c r="I34" s="21">
        <v>91</v>
      </c>
      <c r="J34" s="24" t="s">
        <v>143</v>
      </c>
      <c r="K34" s="21">
        <v>433</v>
      </c>
      <c r="L34" s="285">
        <v>445</v>
      </c>
      <c r="M34" s="84">
        <v>497</v>
      </c>
      <c r="N34" s="125">
        <f>L34+M34</f>
        <v>942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573</v>
      </c>
      <c r="F35" s="88">
        <v>587</v>
      </c>
      <c r="G35" s="82">
        <f t="shared" ref="G35:G40" si="3">E35+F35</f>
        <v>1160</v>
      </c>
      <c r="H35" s="519"/>
      <c r="I35" s="91">
        <v>92</v>
      </c>
      <c r="J35" s="92" t="s">
        <v>145</v>
      </c>
      <c r="K35" s="91">
        <v>275</v>
      </c>
      <c r="L35" s="91">
        <v>275</v>
      </c>
      <c r="M35" s="93">
        <v>302</v>
      </c>
      <c r="N35" s="126">
        <f>L35+M35</f>
        <v>577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479</v>
      </c>
      <c r="E36" s="21">
        <v>639</v>
      </c>
      <c r="F36" s="84">
        <v>660</v>
      </c>
      <c r="G36" s="85">
        <f t="shared" si="3"/>
        <v>1299</v>
      </c>
      <c r="H36" s="95" t="s">
        <v>6</v>
      </c>
      <c r="I36" s="97"/>
      <c r="J36" s="97"/>
      <c r="K36" s="97">
        <f>SUM(K33:K35)</f>
        <v>949</v>
      </c>
      <c r="L36" s="97">
        <f>SUM(L33:L35)</f>
        <v>989</v>
      </c>
      <c r="M36" s="97">
        <f>SUM(M33:M35)</f>
        <v>1079</v>
      </c>
      <c r="N36" s="99">
        <f>SUM(N33:N35)</f>
        <v>2068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216</v>
      </c>
      <c r="E37" s="21">
        <v>255</v>
      </c>
      <c r="F37" s="84">
        <v>252</v>
      </c>
      <c r="G37" s="85">
        <f t="shared" si="3"/>
        <v>507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51</v>
      </c>
      <c r="F38" s="84">
        <v>48</v>
      </c>
      <c r="G38" s="85">
        <f>E38+F38</f>
        <v>99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104</v>
      </c>
      <c r="F39" s="84">
        <v>143</v>
      </c>
      <c r="G39" s="85">
        <f t="shared" si="3"/>
        <v>247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202</v>
      </c>
      <c r="F40" s="93">
        <v>213</v>
      </c>
      <c r="G40" s="102">
        <f t="shared" si="3"/>
        <v>415</v>
      </c>
      <c r="H40" s="72" t="s">
        <v>210</v>
      </c>
      <c r="I40" s="73"/>
      <c r="J40" s="74"/>
      <c r="K40" s="41">
        <f>D14+D28+D34+D41+D46+K9+K17+K26+K32+K36</f>
        <v>28898</v>
      </c>
      <c r="L40" s="41">
        <f>E14+E28+E34+E41+E46+L9+L17+L26+L32+L36</f>
        <v>32852</v>
      </c>
      <c r="M40" s="41">
        <f>F14+F28+F34+F41+F46+M9+M17+M26+M32+M36</f>
        <v>32738</v>
      </c>
      <c r="N40" s="208">
        <f>L40+M40</f>
        <v>65590</v>
      </c>
      <c r="O40" s="240" t="s">
        <v>232</v>
      </c>
      <c r="P40" s="191">
        <v>28672</v>
      </c>
      <c r="Q40" s="191">
        <v>33020</v>
      </c>
      <c r="R40" s="191">
        <v>33020</v>
      </c>
      <c r="S40" s="192">
        <v>66040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1542</v>
      </c>
      <c r="E41" s="97">
        <f>SUM(E35:E40)</f>
        <v>1824</v>
      </c>
      <c r="F41" s="98">
        <f>SUM(F35:F40)</f>
        <v>1903</v>
      </c>
      <c r="G41" s="104">
        <f>SUM(G35:G40)</f>
        <v>3727</v>
      </c>
      <c r="H41" s="531" t="s">
        <v>74</v>
      </c>
      <c r="I41" s="532"/>
      <c r="J41" s="533"/>
      <c r="K41" s="191">
        <v>28874</v>
      </c>
      <c r="L41" s="191">
        <v>32852</v>
      </c>
      <c r="M41" s="191">
        <v>32761</v>
      </c>
      <c r="N41" s="202">
        <v>65613</v>
      </c>
      <c r="O41" s="240" t="s">
        <v>233</v>
      </c>
      <c r="P41" s="231">
        <f>K40-P40</f>
        <v>226</v>
      </c>
      <c r="Q41" s="231">
        <f>L40-Q40</f>
        <v>-168</v>
      </c>
      <c r="R41" s="231">
        <f>M40-R40</f>
        <v>-282</v>
      </c>
      <c r="S41" s="274">
        <f>N40-S40</f>
        <v>-450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1892</v>
      </c>
      <c r="E42" s="15">
        <v>2017</v>
      </c>
      <c r="F42" s="88">
        <v>1958</v>
      </c>
      <c r="G42" s="82">
        <f>E42+F42</f>
        <v>3975</v>
      </c>
      <c r="H42" s="534" t="s">
        <v>77</v>
      </c>
      <c r="I42" s="535"/>
      <c r="J42" s="536"/>
      <c r="K42" s="222">
        <f>K40-K41</f>
        <v>24</v>
      </c>
      <c r="L42" s="222">
        <f>L40-L41</f>
        <v>0</v>
      </c>
      <c r="M42" s="223">
        <f>M40-M41</f>
        <v>-23</v>
      </c>
      <c r="N42" s="133">
        <f>N40-N41</f>
        <v>-23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1046</v>
      </c>
      <c r="E43" s="21">
        <v>1279</v>
      </c>
      <c r="F43" s="84">
        <v>1302</v>
      </c>
      <c r="G43" s="85">
        <f>E43+F43</f>
        <v>2581</v>
      </c>
      <c r="H43" s="209" t="s">
        <v>241</v>
      </c>
      <c r="I43" s="210"/>
      <c r="J43" s="210"/>
      <c r="K43" s="286">
        <v>1172</v>
      </c>
      <c r="L43" s="218">
        <v>741</v>
      </c>
      <c r="M43" s="219">
        <v>715</v>
      </c>
      <c r="N43" s="213">
        <f>SUM(L43:M43)</f>
        <v>1456</v>
      </c>
      <c r="O43" s="267" t="s">
        <v>232</v>
      </c>
      <c r="P43" s="270">
        <v>1094</v>
      </c>
      <c r="Q43" s="270">
        <v>657</v>
      </c>
      <c r="R43" s="271">
        <v>683</v>
      </c>
      <c r="S43" s="276">
        <v>1340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702</v>
      </c>
      <c r="E44" s="21">
        <v>748</v>
      </c>
      <c r="F44" s="84">
        <v>732</v>
      </c>
      <c r="G44" s="85">
        <f>E44+F44</f>
        <v>1480</v>
      </c>
      <c r="H44" s="537" t="s">
        <v>211</v>
      </c>
      <c r="I44" s="538"/>
      <c r="J44" s="539"/>
      <c r="K44" s="218">
        <v>1173</v>
      </c>
      <c r="L44" s="218">
        <v>732</v>
      </c>
      <c r="M44" s="219">
        <v>721</v>
      </c>
      <c r="N44" s="213">
        <v>1453</v>
      </c>
      <c r="O44" s="281" t="s">
        <v>233</v>
      </c>
      <c r="P44" s="277">
        <f>K43-P43</f>
        <v>78</v>
      </c>
      <c r="Q44" s="277">
        <f>L43-Q43</f>
        <v>84</v>
      </c>
      <c r="R44" s="277">
        <f>M43-R43</f>
        <v>32</v>
      </c>
      <c r="S44" s="278">
        <f>N43-S43</f>
        <v>116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2801</v>
      </c>
      <c r="E45" s="91">
        <v>2936</v>
      </c>
      <c r="F45" s="93">
        <v>2649</v>
      </c>
      <c r="G45" s="102">
        <f>E45+F45</f>
        <v>5585</v>
      </c>
      <c r="H45" s="540" t="s">
        <v>212</v>
      </c>
      <c r="I45" s="541"/>
      <c r="J45" s="542"/>
      <c r="K45" s="194">
        <f>K43-K44</f>
        <v>-1</v>
      </c>
      <c r="L45" s="194">
        <f>L43-L44</f>
        <v>9</v>
      </c>
      <c r="M45" s="195">
        <f>M43-M44</f>
        <v>-6</v>
      </c>
      <c r="N45" s="155">
        <f>N43-N44</f>
        <v>3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6441</v>
      </c>
      <c r="E46" s="140">
        <f>SUM(E42:E45)</f>
        <v>6980</v>
      </c>
      <c r="F46" s="65">
        <f>SUM(F42:F45)</f>
        <v>6641</v>
      </c>
      <c r="G46" s="141">
        <f>SUM(G42:G45)</f>
        <v>13621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A72AD-AB5F-4134-A67B-3378A9E04C17}">
  <sheetPr>
    <pageSetUpPr fitToPage="1"/>
  </sheetPr>
  <dimension ref="A1:U81"/>
  <sheetViews>
    <sheetView topLeftCell="A25" zoomScaleNormal="100" workbookViewId="0">
      <selection activeCell="K40" sqref="K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45292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132</v>
      </c>
      <c r="E4" s="15">
        <v>114</v>
      </c>
      <c r="F4" s="88">
        <v>120</v>
      </c>
      <c r="G4" s="82">
        <f t="shared" ref="G4:G27" si="0">E4+F4</f>
        <v>234</v>
      </c>
      <c r="H4" s="17"/>
      <c r="I4" s="15">
        <v>55</v>
      </c>
      <c r="J4" s="18" t="s">
        <v>121</v>
      </c>
      <c r="K4" s="15">
        <v>554</v>
      </c>
      <c r="L4" s="15">
        <v>616</v>
      </c>
      <c r="M4" s="88">
        <v>576</v>
      </c>
      <c r="N4" s="83">
        <f>L4+M4</f>
        <v>1192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323</v>
      </c>
      <c r="E5" s="21">
        <v>362</v>
      </c>
      <c r="F5" s="186">
        <v>386</v>
      </c>
      <c r="G5" s="159">
        <f t="shared" si="0"/>
        <v>748</v>
      </c>
      <c r="H5" s="23" t="s">
        <v>10</v>
      </c>
      <c r="I5" s="21">
        <v>56</v>
      </c>
      <c r="J5" s="24" t="s">
        <v>123</v>
      </c>
      <c r="K5" s="21">
        <v>551</v>
      </c>
      <c r="L5" s="21">
        <v>589</v>
      </c>
      <c r="M5" s="84">
        <v>593</v>
      </c>
      <c r="N5" s="89">
        <f>L5+M5</f>
        <v>1182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366</v>
      </c>
      <c r="E6" s="21">
        <v>416</v>
      </c>
      <c r="F6" s="84">
        <v>418</v>
      </c>
      <c r="G6" s="85">
        <f t="shared" si="0"/>
        <v>834</v>
      </c>
      <c r="H6" s="23"/>
      <c r="I6" s="21">
        <v>57</v>
      </c>
      <c r="J6" s="24" t="s">
        <v>125</v>
      </c>
      <c r="K6" s="21">
        <v>1038</v>
      </c>
      <c r="L6" s="21">
        <v>1077</v>
      </c>
      <c r="M6" s="84">
        <v>1088</v>
      </c>
      <c r="N6" s="89">
        <f>L6+M6</f>
        <v>2165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207</v>
      </c>
      <c r="F7" s="84">
        <v>237</v>
      </c>
      <c r="G7" s="159">
        <f t="shared" si="0"/>
        <v>444</v>
      </c>
      <c r="H7" s="23" t="s">
        <v>14</v>
      </c>
      <c r="I7" s="21">
        <v>58</v>
      </c>
      <c r="J7" s="24" t="s">
        <v>127</v>
      </c>
      <c r="K7" s="21">
        <v>918</v>
      </c>
      <c r="L7" s="21">
        <v>1064</v>
      </c>
      <c r="M7" s="84">
        <v>967</v>
      </c>
      <c r="N7" s="89">
        <f>L7+M7</f>
        <v>2031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591</v>
      </c>
      <c r="E8" s="228">
        <v>687</v>
      </c>
      <c r="F8" s="35">
        <v>671</v>
      </c>
      <c r="G8" s="85">
        <f t="shared" si="0"/>
        <v>1358</v>
      </c>
      <c r="H8" s="90"/>
      <c r="I8" s="91">
        <v>59</v>
      </c>
      <c r="J8" s="92" t="s">
        <v>129</v>
      </c>
      <c r="K8" s="91">
        <v>1203</v>
      </c>
      <c r="L8" s="91">
        <v>1359</v>
      </c>
      <c r="M8" s="93">
        <v>1429</v>
      </c>
      <c r="N8" s="94">
        <f>L8+M8</f>
        <v>2788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386</v>
      </c>
      <c r="E9" s="21">
        <v>416</v>
      </c>
      <c r="F9" s="84">
        <v>468</v>
      </c>
      <c r="G9" s="159">
        <f t="shared" si="0"/>
        <v>884</v>
      </c>
      <c r="H9" s="95" t="s">
        <v>6</v>
      </c>
      <c r="I9" s="96"/>
      <c r="J9" s="96"/>
      <c r="K9" s="97">
        <f>SUM(K4:K8)</f>
        <v>4264</v>
      </c>
      <c r="L9" s="97">
        <f>SUM(L4:L8)</f>
        <v>4705</v>
      </c>
      <c r="M9" s="98">
        <f>SUM(M4:M8)</f>
        <v>4653</v>
      </c>
      <c r="N9" s="99">
        <f>SUM(N4:N8)</f>
        <v>9358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273</v>
      </c>
      <c r="E10" s="21">
        <v>260</v>
      </c>
      <c r="F10" s="84">
        <v>261</v>
      </c>
      <c r="G10" s="85">
        <f t="shared" si="0"/>
        <v>521</v>
      </c>
      <c r="H10" s="17"/>
      <c r="I10" s="15">
        <v>60</v>
      </c>
      <c r="J10" s="18" t="s">
        <v>18</v>
      </c>
      <c r="K10" s="238">
        <v>182</v>
      </c>
      <c r="L10" s="15">
        <v>264</v>
      </c>
      <c r="M10" s="88">
        <v>255</v>
      </c>
      <c r="N10" s="83">
        <f t="shared" ref="N10:N16" si="1">L10+M10</f>
        <v>519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216</v>
      </c>
      <c r="E11" s="21">
        <v>174</v>
      </c>
      <c r="F11" s="220">
        <v>208</v>
      </c>
      <c r="G11" s="85">
        <f t="shared" si="0"/>
        <v>382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194</v>
      </c>
      <c r="M11" s="84">
        <v>197</v>
      </c>
      <c r="N11" s="89">
        <f t="shared" si="1"/>
        <v>391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1808</v>
      </c>
      <c r="E12" s="21">
        <v>2001</v>
      </c>
      <c r="F12" s="84">
        <v>1964</v>
      </c>
      <c r="G12" s="153">
        <f t="shared" si="0"/>
        <v>3965</v>
      </c>
      <c r="H12" s="23"/>
      <c r="I12" s="21">
        <v>62</v>
      </c>
      <c r="J12" s="24" t="s">
        <v>22</v>
      </c>
      <c r="K12" s="21">
        <v>306</v>
      </c>
      <c r="L12" s="21">
        <v>405</v>
      </c>
      <c r="M12" s="84">
        <v>411</v>
      </c>
      <c r="N12" s="89">
        <f t="shared" si="1"/>
        <v>816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226</v>
      </c>
      <c r="E13" s="91">
        <v>251</v>
      </c>
      <c r="F13" s="266">
        <v>273</v>
      </c>
      <c r="G13" s="153">
        <f t="shared" si="0"/>
        <v>524</v>
      </c>
      <c r="H13" s="23"/>
      <c r="I13" s="21">
        <v>63</v>
      </c>
      <c r="J13" s="24" t="s">
        <v>24</v>
      </c>
      <c r="K13" s="21">
        <v>509</v>
      </c>
      <c r="L13" s="21">
        <v>667</v>
      </c>
      <c r="M13" s="84">
        <v>666</v>
      </c>
      <c r="N13" s="89">
        <f t="shared" si="1"/>
        <v>1333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4513</v>
      </c>
      <c r="E14" s="97">
        <f>SUM(E4:E13)</f>
        <v>4888</v>
      </c>
      <c r="F14" s="97">
        <f>SUM(F4:F13)</f>
        <v>5006</v>
      </c>
      <c r="G14" s="160">
        <f t="shared" si="0"/>
        <v>9894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319</v>
      </c>
      <c r="M14" s="84">
        <v>318</v>
      </c>
      <c r="N14" s="89">
        <f t="shared" si="1"/>
        <v>637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103</v>
      </c>
      <c r="E15" s="251">
        <v>120</v>
      </c>
      <c r="F15" s="252">
        <v>119</v>
      </c>
      <c r="G15" s="253">
        <f t="shared" si="0"/>
        <v>239</v>
      </c>
      <c r="H15" s="23"/>
      <c r="I15" s="21">
        <v>65</v>
      </c>
      <c r="J15" s="24" t="s">
        <v>28</v>
      </c>
      <c r="K15" s="21">
        <v>265</v>
      </c>
      <c r="L15" s="21">
        <v>339</v>
      </c>
      <c r="M15" s="84">
        <v>365</v>
      </c>
      <c r="N15" s="89">
        <f t="shared" si="1"/>
        <v>704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199</v>
      </c>
      <c r="F16" s="255">
        <v>211</v>
      </c>
      <c r="G16" s="256">
        <f t="shared" si="0"/>
        <v>410</v>
      </c>
      <c r="H16" s="90"/>
      <c r="I16" s="91">
        <v>66</v>
      </c>
      <c r="J16" s="92" t="s">
        <v>30</v>
      </c>
      <c r="K16" s="91">
        <v>130</v>
      </c>
      <c r="L16" s="91">
        <v>135</v>
      </c>
      <c r="M16" s="93">
        <v>141</v>
      </c>
      <c r="N16" s="89">
        <f t="shared" si="1"/>
        <v>276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116</v>
      </c>
      <c r="F17" s="255">
        <v>100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1768</v>
      </c>
      <c r="L17" s="97">
        <f>SUM(L10:L16)</f>
        <v>2323</v>
      </c>
      <c r="M17" s="98">
        <f>SUM(M10:M16)</f>
        <v>2353</v>
      </c>
      <c r="N17" s="99">
        <f>SUM(N10:N16)</f>
        <v>4676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214</v>
      </c>
      <c r="E18" s="254">
        <v>277</v>
      </c>
      <c r="F18" s="255">
        <v>304</v>
      </c>
      <c r="G18" s="256">
        <f t="shared" si="0"/>
        <v>581</v>
      </c>
      <c r="H18" s="17"/>
      <c r="I18" s="15">
        <v>70</v>
      </c>
      <c r="J18" s="18" t="s">
        <v>35</v>
      </c>
      <c r="K18" s="15">
        <v>828</v>
      </c>
      <c r="L18" s="15">
        <v>890</v>
      </c>
      <c r="M18" s="88">
        <v>883</v>
      </c>
      <c r="N18" s="83">
        <f t="shared" ref="N18:N25" si="2">L18+M18</f>
        <v>1773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113</v>
      </c>
      <c r="F19" s="255">
        <v>117</v>
      </c>
      <c r="G19" s="256">
        <f t="shared" si="0"/>
        <v>230</v>
      </c>
      <c r="H19" s="23"/>
      <c r="I19" s="21">
        <v>72</v>
      </c>
      <c r="J19" s="24" t="s">
        <v>40</v>
      </c>
      <c r="K19" s="21">
        <v>314</v>
      </c>
      <c r="L19" s="21">
        <v>443</v>
      </c>
      <c r="M19" s="84">
        <v>398</v>
      </c>
      <c r="N19" s="206">
        <f t="shared" si="2"/>
        <v>841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266</v>
      </c>
      <c r="F20" s="255">
        <v>282</v>
      </c>
      <c r="G20" s="256">
        <f t="shared" si="0"/>
        <v>548</v>
      </c>
      <c r="H20" s="23" t="s">
        <v>42</v>
      </c>
      <c r="I20" s="21">
        <v>73</v>
      </c>
      <c r="J20" s="24" t="s">
        <v>43</v>
      </c>
      <c r="K20" s="21">
        <v>230</v>
      </c>
      <c r="L20" s="21">
        <v>257</v>
      </c>
      <c r="M20" s="84">
        <v>286</v>
      </c>
      <c r="N20" s="89">
        <f t="shared" si="2"/>
        <v>543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363</v>
      </c>
      <c r="E21" s="254">
        <v>445</v>
      </c>
      <c r="F21" s="255">
        <v>472</v>
      </c>
      <c r="G21" s="256">
        <f t="shared" si="0"/>
        <v>917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354</v>
      </c>
      <c r="M21" s="84">
        <v>380</v>
      </c>
      <c r="N21" s="89">
        <f t="shared" si="2"/>
        <v>734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164</v>
      </c>
      <c r="E22" s="254">
        <v>199</v>
      </c>
      <c r="F22" s="255">
        <v>223</v>
      </c>
      <c r="G22" s="256">
        <f t="shared" si="0"/>
        <v>422</v>
      </c>
      <c r="H22" s="23"/>
      <c r="I22" s="21">
        <v>75</v>
      </c>
      <c r="J22" s="24" t="s">
        <v>48</v>
      </c>
      <c r="K22" s="21">
        <v>348</v>
      </c>
      <c r="L22" s="21">
        <v>422</v>
      </c>
      <c r="M22" s="84">
        <v>441</v>
      </c>
      <c r="N22" s="89">
        <f t="shared" si="2"/>
        <v>863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213</v>
      </c>
      <c r="E23" s="254">
        <v>248</v>
      </c>
      <c r="F23" s="255">
        <v>252</v>
      </c>
      <c r="G23" s="256">
        <f t="shared" si="0"/>
        <v>500</v>
      </c>
      <c r="H23" s="23" t="s">
        <v>50</v>
      </c>
      <c r="I23" s="21">
        <v>76</v>
      </c>
      <c r="J23" s="24" t="s">
        <v>51</v>
      </c>
      <c r="K23" s="21">
        <v>162</v>
      </c>
      <c r="L23" s="21">
        <v>182</v>
      </c>
      <c r="M23" s="220">
        <v>182</v>
      </c>
      <c r="N23" s="89">
        <f t="shared" si="2"/>
        <v>364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900</v>
      </c>
      <c r="E24" s="254">
        <v>1142</v>
      </c>
      <c r="F24" s="255">
        <v>1141</v>
      </c>
      <c r="G24" s="256">
        <f t="shared" si="0"/>
        <v>2283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66</v>
      </c>
      <c r="M24" s="84">
        <v>59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61</v>
      </c>
      <c r="E25" s="254">
        <v>32</v>
      </c>
      <c r="F25" s="257">
        <v>54</v>
      </c>
      <c r="G25" s="256">
        <f t="shared" si="0"/>
        <v>86</v>
      </c>
      <c r="H25" s="23"/>
      <c r="I25" s="21">
        <v>78</v>
      </c>
      <c r="J25" s="24" t="s">
        <v>55</v>
      </c>
      <c r="K25" s="21">
        <v>61</v>
      </c>
      <c r="L25" s="21">
        <v>43</v>
      </c>
      <c r="M25" s="84">
        <v>57</v>
      </c>
      <c r="N25" s="89">
        <f t="shared" si="2"/>
        <v>100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155</v>
      </c>
      <c r="F26" s="255">
        <v>162</v>
      </c>
      <c r="G26" s="256">
        <f t="shared" si="0"/>
        <v>317</v>
      </c>
      <c r="H26" s="95" t="s">
        <v>6</v>
      </c>
      <c r="I26" s="96"/>
      <c r="J26" s="96"/>
      <c r="K26" s="97">
        <f>SUM(K18:K25)</f>
        <v>2259</v>
      </c>
      <c r="L26" s="97">
        <f>SUM(L18:L25)</f>
        <v>2657</v>
      </c>
      <c r="M26" s="98">
        <f>SUM(M18:M25)</f>
        <v>2686</v>
      </c>
      <c r="N26" s="99">
        <f>SUM(N18:N25)</f>
        <v>5343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234</v>
      </c>
      <c r="E27" s="259">
        <v>333</v>
      </c>
      <c r="F27" s="260">
        <v>332</v>
      </c>
      <c r="G27" s="261">
        <f t="shared" si="0"/>
        <v>665</v>
      </c>
      <c r="H27" s="17"/>
      <c r="I27" s="15">
        <v>80</v>
      </c>
      <c r="J27" s="18" t="s">
        <v>58</v>
      </c>
      <c r="K27" s="15">
        <v>149</v>
      </c>
      <c r="L27" s="15">
        <v>184</v>
      </c>
      <c r="M27" s="88">
        <v>200</v>
      </c>
      <c r="N27" s="89">
        <f>L27+M27</f>
        <v>384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2925</v>
      </c>
      <c r="E28" s="97">
        <f>SUM(E15:E27)</f>
        <v>3645</v>
      </c>
      <c r="F28" s="98">
        <f>SUM(F15:F27)</f>
        <v>3769</v>
      </c>
      <c r="G28" s="104">
        <f>SUM(G15:G27)</f>
        <v>7414</v>
      </c>
      <c r="H28" s="23" t="s">
        <v>61</v>
      </c>
      <c r="I28" s="21">
        <v>81</v>
      </c>
      <c r="J28" s="24" t="s">
        <v>62</v>
      </c>
      <c r="K28" s="21">
        <v>90</v>
      </c>
      <c r="L28" s="21">
        <v>114</v>
      </c>
      <c r="M28" s="84">
        <v>103</v>
      </c>
      <c r="N28" s="89">
        <f>L28+M28</f>
        <v>217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422</v>
      </c>
      <c r="E29" s="109">
        <v>506</v>
      </c>
      <c r="F29" s="109">
        <v>471</v>
      </c>
      <c r="G29" s="111">
        <f>E29+F29</f>
        <v>977</v>
      </c>
      <c r="H29" s="23" t="s">
        <v>64</v>
      </c>
      <c r="I29" s="21">
        <v>82</v>
      </c>
      <c r="J29" s="24" t="s">
        <v>65</v>
      </c>
      <c r="K29" s="21">
        <v>221</v>
      </c>
      <c r="L29" s="21">
        <v>264</v>
      </c>
      <c r="M29" s="84">
        <v>288</v>
      </c>
      <c r="N29" s="89">
        <f>L29+M29</f>
        <v>552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758</v>
      </c>
      <c r="E30" s="115">
        <v>874</v>
      </c>
      <c r="F30" s="115">
        <v>787</v>
      </c>
      <c r="G30" s="117">
        <f>E30+F30</f>
        <v>1661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120</v>
      </c>
      <c r="M30" s="84">
        <v>126</v>
      </c>
      <c r="N30" s="89">
        <f>L30+M30</f>
        <v>246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874</v>
      </c>
      <c r="E31" s="115">
        <v>1021</v>
      </c>
      <c r="F31" s="115">
        <v>997</v>
      </c>
      <c r="G31" s="117">
        <f>E31+F31</f>
        <v>2018</v>
      </c>
      <c r="H31" s="90"/>
      <c r="I31" s="91">
        <v>84</v>
      </c>
      <c r="J31" s="92" t="s">
        <v>70</v>
      </c>
      <c r="K31" s="91">
        <v>202</v>
      </c>
      <c r="L31" s="91">
        <v>220</v>
      </c>
      <c r="M31" s="93">
        <v>192</v>
      </c>
      <c r="N31" s="94">
        <f>L31+M31</f>
        <v>412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751</v>
      </c>
      <c r="E32" s="217">
        <v>846</v>
      </c>
      <c r="F32" s="115">
        <v>844</v>
      </c>
      <c r="G32" s="117">
        <f>E32+F32</f>
        <v>1690</v>
      </c>
      <c r="H32" s="95" t="s">
        <v>6</v>
      </c>
      <c r="I32" s="96"/>
      <c r="J32" s="96"/>
      <c r="K32" s="98">
        <f>SUM(K27:K31)</f>
        <v>773</v>
      </c>
      <c r="L32" s="98">
        <f>SUM(L27:L31)</f>
        <v>902</v>
      </c>
      <c r="M32" s="98">
        <f>SUM(M27:M31)</f>
        <v>909</v>
      </c>
      <c r="N32" s="99">
        <f>SUM(N27:N31)</f>
        <v>1811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641</v>
      </c>
      <c r="E33" s="121">
        <v>694</v>
      </c>
      <c r="F33" s="121">
        <v>660</v>
      </c>
      <c r="G33" s="117">
        <f>E33+F33</f>
        <v>1354</v>
      </c>
      <c r="H33" s="530" t="s">
        <v>169</v>
      </c>
      <c r="I33" s="15">
        <v>90</v>
      </c>
      <c r="J33" s="18" t="s">
        <v>142</v>
      </c>
      <c r="K33" s="15">
        <v>242</v>
      </c>
      <c r="L33" s="15">
        <v>271</v>
      </c>
      <c r="M33" s="88">
        <v>280</v>
      </c>
      <c r="N33" s="124">
        <f>L33+M33</f>
        <v>551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3446</v>
      </c>
      <c r="E34" s="97">
        <f>SUM(E29:E33)</f>
        <v>3941</v>
      </c>
      <c r="F34" s="98">
        <f>SUM(F29:F33)</f>
        <v>3759</v>
      </c>
      <c r="G34" s="104">
        <f>SUM(G29:G33)</f>
        <v>7700</v>
      </c>
      <c r="H34" s="518"/>
      <c r="I34" s="21">
        <v>91</v>
      </c>
      <c r="J34" s="24" t="s">
        <v>143</v>
      </c>
      <c r="K34" s="21">
        <v>434</v>
      </c>
      <c r="L34" s="285">
        <v>445</v>
      </c>
      <c r="M34" s="84">
        <v>499</v>
      </c>
      <c r="N34" s="125">
        <f>L34+M34</f>
        <v>944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571</v>
      </c>
      <c r="F35" s="88">
        <v>586</v>
      </c>
      <c r="G35" s="82">
        <f t="shared" ref="G35:G40" si="3">E35+F35</f>
        <v>1157</v>
      </c>
      <c r="H35" s="519"/>
      <c r="I35" s="91">
        <v>92</v>
      </c>
      <c r="J35" s="92" t="s">
        <v>145</v>
      </c>
      <c r="K35" s="91">
        <v>276</v>
      </c>
      <c r="L35" s="91">
        <v>276</v>
      </c>
      <c r="M35" s="93">
        <v>304</v>
      </c>
      <c r="N35" s="126">
        <f>L35+M35</f>
        <v>580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479</v>
      </c>
      <c r="E36" s="21">
        <v>640</v>
      </c>
      <c r="F36" s="84">
        <v>661</v>
      </c>
      <c r="G36" s="85">
        <f t="shared" si="3"/>
        <v>1301</v>
      </c>
      <c r="H36" s="95" t="s">
        <v>6</v>
      </c>
      <c r="I36" s="97"/>
      <c r="J36" s="97"/>
      <c r="K36" s="97">
        <f>SUM(K33:K35)</f>
        <v>952</v>
      </c>
      <c r="L36" s="97">
        <f>SUM(L33:L35)</f>
        <v>992</v>
      </c>
      <c r="M36" s="97">
        <f>SUM(M33:M35)</f>
        <v>1083</v>
      </c>
      <c r="N36" s="99">
        <f>SUM(N33:N35)</f>
        <v>2075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216</v>
      </c>
      <c r="E37" s="21">
        <v>255</v>
      </c>
      <c r="F37" s="84">
        <v>254</v>
      </c>
      <c r="G37" s="85">
        <f t="shared" si="3"/>
        <v>509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51</v>
      </c>
      <c r="F38" s="84">
        <v>48</v>
      </c>
      <c r="G38" s="85">
        <f>E38+F38</f>
        <v>99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104</v>
      </c>
      <c r="F39" s="84">
        <v>145</v>
      </c>
      <c r="G39" s="85">
        <f t="shared" si="3"/>
        <v>249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151</v>
      </c>
      <c r="E40" s="91">
        <v>206</v>
      </c>
      <c r="F40" s="93">
        <v>213</v>
      </c>
      <c r="G40" s="102">
        <f t="shared" si="3"/>
        <v>419</v>
      </c>
      <c r="H40" s="72" t="s">
        <v>210</v>
      </c>
      <c r="I40" s="73"/>
      <c r="J40" s="74"/>
      <c r="K40" s="41">
        <f>D14+D28+D34+D41+D46+K9+K17+K26+K32+K36</f>
        <v>28874</v>
      </c>
      <c r="L40" s="41">
        <f>E14+E28+E34+E41+E46+L9+L17+L26+L32+L36</f>
        <v>32852</v>
      </c>
      <c r="M40" s="41">
        <f>F14+F28+F34+F41+F46+M9+M17+M26+M32+M36</f>
        <v>32761</v>
      </c>
      <c r="N40" s="208">
        <f>L40+M40</f>
        <v>65613</v>
      </c>
      <c r="O40" s="240" t="s">
        <v>232</v>
      </c>
      <c r="P40" s="191">
        <v>28686</v>
      </c>
      <c r="Q40" s="191">
        <v>33052</v>
      </c>
      <c r="R40" s="191">
        <v>33051</v>
      </c>
      <c r="S40" s="192">
        <v>66103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1543</v>
      </c>
      <c r="E41" s="97">
        <f>SUM(E35:E40)</f>
        <v>1827</v>
      </c>
      <c r="F41" s="98">
        <f>SUM(F35:F40)</f>
        <v>1907</v>
      </c>
      <c r="G41" s="104">
        <f>SUM(G35:G40)</f>
        <v>3734</v>
      </c>
      <c r="H41" s="531" t="s">
        <v>74</v>
      </c>
      <c r="I41" s="532"/>
      <c r="J41" s="533"/>
      <c r="K41" s="191">
        <v>28871</v>
      </c>
      <c r="L41" s="191">
        <v>32877</v>
      </c>
      <c r="M41" s="191">
        <v>32777</v>
      </c>
      <c r="N41" s="202">
        <v>65654</v>
      </c>
      <c r="O41" s="240" t="s">
        <v>233</v>
      </c>
      <c r="P41" s="231">
        <f>K40-P40</f>
        <v>188</v>
      </c>
      <c r="Q41" s="231">
        <f>L40-Q40</f>
        <v>-200</v>
      </c>
      <c r="R41" s="231">
        <f>M40-R40</f>
        <v>-290</v>
      </c>
      <c r="S41" s="274">
        <f>N40-S40</f>
        <v>-490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1893</v>
      </c>
      <c r="E42" s="15">
        <v>2015</v>
      </c>
      <c r="F42" s="88">
        <v>1958</v>
      </c>
      <c r="G42" s="82">
        <f>E42+F42</f>
        <v>3973</v>
      </c>
      <c r="H42" s="534" t="s">
        <v>77</v>
      </c>
      <c r="I42" s="535"/>
      <c r="J42" s="536"/>
      <c r="K42" s="222">
        <f>K40-K41</f>
        <v>3</v>
      </c>
      <c r="L42" s="222">
        <f>L40-L41</f>
        <v>-25</v>
      </c>
      <c r="M42" s="223">
        <f>M40-M41</f>
        <v>-16</v>
      </c>
      <c r="N42" s="133">
        <f>N40-N41</f>
        <v>-41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1042</v>
      </c>
      <c r="E43" s="21">
        <v>1276</v>
      </c>
      <c r="F43" s="84">
        <v>1300</v>
      </c>
      <c r="G43" s="85">
        <f>E43+F43</f>
        <v>2576</v>
      </c>
      <c r="H43" s="209" t="s">
        <v>241</v>
      </c>
      <c r="I43" s="210"/>
      <c r="J43" s="210"/>
      <c r="K43" s="286">
        <v>1173</v>
      </c>
      <c r="L43" s="218">
        <v>732</v>
      </c>
      <c r="M43" s="219">
        <v>721</v>
      </c>
      <c r="N43" s="213">
        <f>SUM(L43:M43)</f>
        <v>1453</v>
      </c>
      <c r="O43" s="267" t="s">
        <v>232</v>
      </c>
      <c r="P43" s="270">
        <v>1106</v>
      </c>
      <c r="Q43" s="270">
        <v>669</v>
      </c>
      <c r="R43" s="271">
        <v>682</v>
      </c>
      <c r="S43" s="276">
        <v>1351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694</v>
      </c>
      <c r="E44" s="21">
        <v>745</v>
      </c>
      <c r="F44" s="84">
        <v>723</v>
      </c>
      <c r="G44" s="85">
        <f>E44+F44</f>
        <v>1468</v>
      </c>
      <c r="H44" s="537" t="s">
        <v>211</v>
      </c>
      <c r="I44" s="538"/>
      <c r="J44" s="539"/>
      <c r="K44" s="218">
        <v>1170</v>
      </c>
      <c r="L44" s="218">
        <v>738</v>
      </c>
      <c r="M44" s="219">
        <v>714</v>
      </c>
      <c r="N44" s="213">
        <v>1452</v>
      </c>
      <c r="O44" s="281" t="s">
        <v>233</v>
      </c>
      <c r="P44" s="277">
        <f>K43-P43</f>
        <v>67</v>
      </c>
      <c r="Q44" s="277">
        <f>L43-Q43</f>
        <v>63</v>
      </c>
      <c r="R44" s="277">
        <f>M43-R43</f>
        <v>39</v>
      </c>
      <c r="S44" s="278">
        <f>N43-S43</f>
        <v>102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2802</v>
      </c>
      <c r="E45" s="91">
        <v>2936</v>
      </c>
      <c r="F45" s="93">
        <v>2655</v>
      </c>
      <c r="G45" s="102">
        <f>E45+F45</f>
        <v>5591</v>
      </c>
      <c r="H45" s="540" t="s">
        <v>212</v>
      </c>
      <c r="I45" s="541"/>
      <c r="J45" s="542"/>
      <c r="K45" s="194">
        <f>K43-K44</f>
        <v>3</v>
      </c>
      <c r="L45" s="194">
        <f>L43-L44</f>
        <v>-6</v>
      </c>
      <c r="M45" s="195">
        <f>M43-M44</f>
        <v>7</v>
      </c>
      <c r="N45" s="155">
        <f>N43-N44</f>
        <v>1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6431</v>
      </c>
      <c r="E46" s="140">
        <f>SUM(E42:E45)</f>
        <v>6972</v>
      </c>
      <c r="F46" s="65">
        <f>SUM(F42:F45)</f>
        <v>6636</v>
      </c>
      <c r="G46" s="141">
        <f>SUM(G42:G45)</f>
        <v>13608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9230E-997B-45A1-940D-37F242E7A69A}">
  <sheetPr>
    <pageSetUpPr fitToPage="1"/>
  </sheetPr>
  <dimension ref="A1:U81"/>
  <sheetViews>
    <sheetView topLeftCell="A19" zoomScaleNormal="100" workbookViewId="0">
      <selection activeCell="K40" sqref="K40:N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45261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115</v>
      </c>
      <c r="F4" s="88">
        <v>120</v>
      </c>
      <c r="G4" s="82">
        <f t="shared" ref="G4:G27" si="0">E4+F4</f>
        <v>235</v>
      </c>
      <c r="H4" s="17"/>
      <c r="I4" s="15">
        <v>55</v>
      </c>
      <c r="J4" s="18" t="s">
        <v>121</v>
      </c>
      <c r="K4" s="15">
        <v>558</v>
      </c>
      <c r="L4" s="15">
        <v>616</v>
      </c>
      <c r="M4" s="88">
        <v>584</v>
      </c>
      <c r="N4" s="83">
        <f>L4+M4</f>
        <v>1200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321</v>
      </c>
      <c r="E5" s="21">
        <v>361</v>
      </c>
      <c r="F5" s="186">
        <v>384</v>
      </c>
      <c r="G5" s="159">
        <f t="shared" si="0"/>
        <v>745</v>
      </c>
      <c r="H5" s="23" t="s">
        <v>10</v>
      </c>
      <c r="I5" s="21">
        <v>56</v>
      </c>
      <c r="J5" s="24" t="s">
        <v>123</v>
      </c>
      <c r="K5" s="21">
        <v>551</v>
      </c>
      <c r="L5" s="21">
        <v>590</v>
      </c>
      <c r="M5" s="84">
        <v>591</v>
      </c>
      <c r="N5" s="89">
        <f>L5+M5</f>
        <v>1181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365</v>
      </c>
      <c r="E6" s="21">
        <v>417</v>
      </c>
      <c r="F6" s="84">
        <v>417</v>
      </c>
      <c r="G6" s="85">
        <f t="shared" si="0"/>
        <v>834</v>
      </c>
      <c r="H6" s="23"/>
      <c r="I6" s="21">
        <v>57</v>
      </c>
      <c r="J6" s="24" t="s">
        <v>125</v>
      </c>
      <c r="K6" s="21">
        <v>1030</v>
      </c>
      <c r="L6" s="21">
        <v>1076</v>
      </c>
      <c r="M6" s="84">
        <v>1087</v>
      </c>
      <c r="N6" s="89">
        <f>L6+M6</f>
        <v>2163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205</v>
      </c>
      <c r="F7" s="84">
        <v>236</v>
      </c>
      <c r="G7" s="159">
        <f t="shared" si="0"/>
        <v>441</v>
      </c>
      <c r="H7" s="23" t="s">
        <v>14</v>
      </c>
      <c r="I7" s="21">
        <v>58</v>
      </c>
      <c r="J7" s="24" t="s">
        <v>127</v>
      </c>
      <c r="K7" s="21">
        <v>922</v>
      </c>
      <c r="L7" s="21">
        <v>1068</v>
      </c>
      <c r="M7" s="84">
        <v>966</v>
      </c>
      <c r="N7" s="89">
        <f>L7+M7</f>
        <v>2034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588</v>
      </c>
      <c r="E8" s="228">
        <v>684</v>
      </c>
      <c r="F8" s="35">
        <v>673</v>
      </c>
      <c r="G8" s="85">
        <f t="shared" si="0"/>
        <v>1357</v>
      </c>
      <c r="H8" s="90"/>
      <c r="I8" s="91">
        <v>59</v>
      </c>
      <c r="J8" s="92" t="s">
        <v>129</v>
      </c>
      <c r="K8" s="91">
        <v>1201</v>
      </c>
      <c r="L8" s="91">
        <v>1362</v>
      </c>
      <c r="M8" s="93">
        <v>1433</v>
      </c>
      <c r="N8" s="94">
        <f>L8+M8</f>
        <v>2795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389</v>
      </c>
      <c r="E9" s="21">
        <v>418</v>
      </c>
      <c r="F9" s="84">
        <v>470</v>
      </c>
      <c r="G9" s="159">
        <f t="shared" si="0"/>
        <v>888</v>
      </c>
      <c r="H9" s="95" t="s">
        <v>6</v>
      </c>
      <c r="I9" s="96"/>
      <c r="J9" s="96"/>
      <c r="K9" s="97">
        <f>SUM(K4:K8)</f>
        <v>4262</v>
      </c>
      <c r="L9" s="97">
        <f>SUM(L4:L8)</f>
        <v>4712</v>
      </c>
      <c r="M9" s="98">
        <f>SUM(M4:M8)</f>
        <v>4661</v>
      </c>
      <c r="N9" s="99">
        <f>SUM(N4:N8)</f>
        <v>9373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276</v>
      </c>
      <c r="E10" s="21">
        <v>262</v>
      </c>
      <c r="F10" s="84">
        <v>264</v>
      </c>
      <c r="G10" s="85">
        <f t="shared" si="0"/>
        <v>526</v>
      </c>
      <c r="H10" s="17"/>
      <c r="I10" s="15">
        <v>60</v>
      </c>
      <c r="J10" s="18" t="s">
        <v>18</v>
      </c>
      <c r="K10" s="238">
        <v>182</v>
      </c>
      <c r="L10" s="15">
        <v>265</v>
      </c>
      <c r="M10" s="88">
        <v>255</v>
      </c>
      <c r="N10" s="83">
        <f t="shared" ref="N10:N16" si="1">L10+M10</f>
        <v>520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216</v>
      </c>
      <c r="E11" s="21">
        <v>174</v>
      </c>
      <c r="F11" s="220">
        <v>209</v>
      </c>
      <c r="G11" s="85">
        <f t="shared" si="0"/>
        <v>383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193</v>
      </c>
      <c r="M11" s="84">
        <v>197</v>
      </c>
      <c r="N11" s="89">
        <f t="shared" si="1"/>
        <v>390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1803</v>
      </c>
      <c r="E12" s="21">
        <v>1997</v>
      </c>
      <c r="F12" s="84">
        <v>1958</v>
      </c>
      <c r="G12" s="153">
        <f t="shared" si="0"/>
        <v>3955</v>
      </c>
      <c r="H12" s="23"/>
      <c r="I12" s="21">
        <v>62</v>
      </c>
      <c r="J12" s="24" t="s">
        <v>22</v>
      </c>
      <c r="K12" s="21">
        <v>306</v>
      </c>
      <c r="L12" s="21">
        <v>407</v>
      </c>
      <c r="M12" s="84">
        <v>412</v>
      </c>
      <c r="N12" s="89">
        <f t="shared" si="1"/>
        <v>819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227</v>
      </c>
      <c r="E13" s="91">
        <v>252</v>
      </c>
      <c r="F13" s="266">
        <v>276</v>
      </c>
      <c r="G13" s="153">
        <f t="shared" si="0"/>
        <v>528</v>
      </c>
      <c r="H13" s="23"/>
      <c r="I13" s="21">
        <v>63</v>
      </c>
      <c r="J13" s="24" t="s">
        <v>24</v>
      </c>
      <c r="K13" s="21">
        <v>511</v>
      </c>
      <c r="L13" s="21">
        <v>668</v>
      </c>
      <c r="M13" s="84">
        <v>666</v>
      </c>
      <c r="N13" s="89">
        <f t="shared" si="1"/>
        <v>1334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4509</v>
      </c>
      <c r="E14" s="97">
        <f>SUM(E4:E13)</f>
        <v>4885</v>
      </c>
      <c r="F14" s="97">
        <f>SUM(F4:F13)</f>
        <v>5007</v>
      </c>
      <c r="G14" s="160">
        <f t="shared" si="0"/>
        <v>9892</v>
      </c>
      <c r="H14" s="23" t="s">
        <v>25</v>
      </c>
      <c r="I14" s="21">
        <v>64</v>
      </c>
      <c r="J14" s="24" t="s">
        <v>26</v>
      </c>
      <c r="K14" s="21">
        <v>221</v>
      </c>
      <c r="L14" s="21">
        <v>320</v>
      </c>
      <c r="M14" s="84">
        <v>322</v>
      </c>
      <c r="N14" s="89">
        <f t="shared" si="1"/>
        <v>642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103</v>
      </c>
      <c r="E15" s="251">
        <v>120</v>
      </c>
      <c r="F15" s="252">
        <v>119</v>
      </c>
      <c r="G15" s="253">
        <f t="shared" si="0"/>
        <v>239</v>
      </c>
      <c r="H15" s="23"/>
      <c r="I15" s="21">
        <v>65</v>
      </c>
      <c r="J15" s="24" t="s">
        <v>28</v>
      </c>
      <c r="K15" s="21">
        <v>267</v>
      </c>
      <c r="L15" s="21">
        <v>339</v>
      </c>
      <c r="M15" s="84">
        <v>370</v>
      </c>
      <c r="N15" s="89">
        <f t="shared" si="1"/>
        <v>709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199</v>
      </c>
      <c r="F16" s="255">
        <v>209</v>
      </c>
      <c r="G16" s="256">
        <f t="shared" si="0"/>
        <v>408</v>
      </c>
      <c r="H16" s="90"/>
      <c r="I16" s="91">
        <v>66</v>
      </c>
      <c r="J16" s="92" t="s">
        <v>30</v>
      </c>
      <c r="K16" s="91">
        <v>131</v>
      </c>
      <c r="L16" s="91">
        <v>135</v>
      </c>
      <c r="M16" s="93">
        <v>142</v>
      </c>
      <c r="N16" s="89">
        <f t="shared" si="1"/>
        <v>277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116</v>
      </c>
      <c r="F17" s="255">
        <v>100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1774</v>
      </c>
      <c r="L17" s="97">
        <f>SUM(L10:L16)</f>
        <v>2327</v>
      </c>
      <c r="M17" s="98">
        <f>SUM(M10:M16)</f>
        <v>2364</v>
      </c>
      <c r="N17" s="99">
        <f>SUM(N10:N16)</f>
        <v>4691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214</v>
      </c>
      <c r="E18" s="254">
        <v>277</v>
      </c>
      <c r="F18" s="255">
        <v>305</v>
      </c>
      <c r="G18" s="256">
        <f t="shared" si="0"/>
        <v>582</v>
      </c>
      <c r="H18" s="17"/>
      <c r="I18" s="15">
        <v>70</v>
      </c>
      <c r="J18" s="18" t="s">
        <v>35</v>
      </c>
      <c r="K18" s="15">
        <v>831</v>
      </c>
      <c r="L18" s="15">
        <v>891</v>
      </c>
      <c r="M18" s="88">
        <v>885</v>
      </c>
      <c r="N18" s="83">
        <f t="shared" ref="N18:N25" si="2">L18+M18</f>
        <v>1776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113</v>
      </c>
      <c r="F19" s="255">
        <v>117</v>
      </c>
      <c r="G19" s="256">
        <f t="shared" si="0"/>
        <v>230</v>
      </c>
      <c r="H19" s="23"/>
      <c r="I19" s="21">
        <v>72</v>
      </c>
      <c r="J19" s="24" t="s">
        <v>40</v>
      </c>
      <c r="K19" s="21">
        <v>314</v>
      </c>
      <c r="L19" s="21">
        <v>443</v>
      </c>
      <c r="M19" s="84">
        <v>399</v>
      </c>
      <c r="N19" s="206">
        <f t="shared" si="2"/>
        <v>842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267</v>
      </c>
      <c r="F20" s="255">
        <v>282</v>
      </c>
      <c r="G20" s="256">
        <f t="shared" si="0"/>
        <v>549</v>
      </c>
      <c r="H20" s="23" t="s">
        <v>42</v>
      </c>
      <c r="I20" s="21">
        <v>73</v>
      </c>
      <c r="J20" s="24" t="s">
        <v>43</v>
      </c>
      <c r="K20" s="21">
        <v>230</v>
      </c>
      <c r="L20" s="21">
        <v>257</v>
      </c>
      <c r="M20" s="84">
        <v>283</v>
      </c>
      <c r="N20" s="89">
        <f t="shared" si="2"/>
        <v>540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362</v>
      </c>
      <c r="E21" s="254">
        <v>444</v>
      </c>
      <c r="F21" s="255">
        <v>470</v>
      </c>
      <c r="G21" s="256">
        <f t="shared" si="0"/>
        <v>914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355</v>
      </c>
      <c r="M21" s="84">
        <v>378</v>
      </c>
      <c r="N21" s="89">
        <f t="shared" si="2"/>
        <v>733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165</v>
      </c>
      <c r="E22" s="254">
        <v>200</v>
      </c>
      <c r="F22" s="255">
        <v>223</v>
      </c>
      <c r="G22" s="256">
        <f t="shared" si="0"/>
        <v>423</v>
      </c>
      <c r="H22" s="23"/>
      <c r="I22" s="21">
        <v>75</v>
      </c>
      <c r="J22" s="24" t="s">
        <v>48</v>
      </c>
      <c r="K22" s="21">
        <v>348</v>
      </c>
      <c r="L22" s="21">
        <v>421</v>
      </c>
      <c r="M22" s="84">
        <v>441</v>
      </c>
      <c r="N22" s="89">
        <f t="shared" si="2"/>
        <v>862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212</v>
      </c>
      <c r="E23" s="254">
        <v>250</v>
      </c>
      <c r="F23" s="255">
        <v>252</v>
      </c>
      <c r="G23" s="256">
        <f t="shared" si="0"/>
        <v>502</v>
      </c>
      <c r="H23" s="23" t="s">
        <v>50</v>
      </c>
      <c r="I23" s="21">
        <v>76</v>
      </c>
      <c r="J23" s="24" t="s">
        <v>51</v>
      </c>
      <c r="K23" s="21">
        <v>161</v>
      </c>
      <c r="L23" s="21">
        <v>181</v>
      </c>
      <c r="M23" s="220">
        <v>182</v>
      </c>
      <c r="N23" s="89">
        <f t="shared" si="2"/>
        <v>363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895</v>
      </c>
      <c r="E24" s="254">
        <v>1138</v>
      </c>
      <c r="F24" s="255">
        <v>1139</v>
      </c>
      <c r="G24" s="256">
        <f t="shared" si="0"/>
        <v>2277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66</v>
      </c>
      <c r="M24" s="84">
        <v>59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61</v>
      </c>
      <c r="E25" s="254">
        <v>32</v>
      </c>
      <c r="F25" s="257">
        <v>54</v>
      </c>
      <c r="G25" s="256">
        <f t="shared" si="0"/>
        <v>86</v>
      </c>
      <c r="H25" s="23"/>
      <c r="I25" s="21">
        <v>78</v>
      </c>
      <c r="J25" s="24" t="s">
        <v>55</v>
      </c>
      <c r="K25" s="21">
        <v>61</v>
      </c>
      <c r="L25" s="21">
        <v>43</v>
      </c>
      <c r="M25" s="84">
        <v>60</v>
      </c>
      <c r="N25" s="89">
        <f t="shared" si="2"/>
        <v>103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156</v>
      </c>
      <c r="F26" s="255">
        <v>159</v>
      </c>
      <c r="G26" s="256">
        <f t="shared" si="0"/>
        <v>315</v>
      </c>
      <c r="H26" s="95" t="s">
        <v>6</v>
      </c>
      <c r="I26" s="96"/>
      <c r="J26" s="96"/>
      <c r="K26" s="97">
        <f>SUM(K18:K25)</f>
        <v>2261</v>
      </c>
      <c r="L26" s="97">
        <f>SUM(L18:L25)</f>
        <v>2657</v>
      </c>
      <c r="M26" s="98">
        <f>SUM(M18:M25)</f>
        <v>2687</v>
      </c>
      <c r="N26" s="99">
        <f>SUM(N18:N25)</f>
        <v>5344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234</v>
      </c>
      <c r="E27" s="259">
        <v>332</v>
      </c>
      <c r="F27" s="260">
        <v>333</v>
      </c>
      <c r="G27" s="261">
        <f t="shared" si="0"/>
        <v>665</v>
      </c>
      <c r="H27" s="17"/>
      <c r="I27" s="15">
        <v>80</v>
      </c>
      <c r="J27" s="18" t="s">
        <v>58</v>
      </c>
      <c r="K27" s="15">
        <v>149</v>
      </c>
      <c r="L27" s="15">
        <v>184</v>
      </c>
      <c r="M27" s="88">
        <v>201</v>
      </c>
      <c r="N27" s="89">
        <f>L27+M27</f>
        <v>385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2918</v>
      </c>
      <c r="E28" s="97">
        <f>SUM(E15:E27)</f>
        <v>3644</v>
      </c>
      <c r="F28" s="98">
        <f>SUM(F15:F27)</f>
        <v>3762</v>
      </c>
      <c r="G28" s="104">
        <f>SUM(G15:G27)</f>
        <v>7406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113</v>
      </c>
      <c r="M28" s="84">
        <v>102</v>
      </c>
      <c r="N28" s="89">
        <f>L28+M28</f>
        <v>215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421</v>
      </c>
      <c r="E29" s="109">
        <v>509</v>
      </c>
      <c r="F29" s="109">
        <v>470</v>
      </c>
      <c r="G29" s="111">
        <f>E29+F29</f>
        <v>979</v>
      </c>
      <c r="H29" s="23" t="s">
        <v>64</v>
      </c>
      <c r="I29" s="21">
        <v>82</v>
      </c>
      <c r="J29" s="24" t="s">
        <v>65</v>
      </c>
      <c r="K29" s="21">
        <v>223</v>
      </c>
      <c r="L29" s="21">
        <v>264</v>
      </c>
      <c r="M29" s="84">
        <v>291</v>
      </c>
      <c r="N29" s="89">
        <f>L29+M29</f>
        <v>555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762</v>
      </c>
      <c r="E30" s="115">
        <v>877</v>
      </c>
      <c r="F30" s="115">
        <v>790</v>
      </c>
      <c r="G30" s="117">
        <f>E30+F30</f>
        <v>1667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120</v>
      </c>
      <c r="M30" s="84">
        <v>126</v>
      </c>
      <c r="N30" s="89">
        <f>L30+M30</f>
        <v>246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872</v>
      </c>
      <c r="E31" s="115">
        <v>1021</v>
      </c>
      <c r="F31" s="115">
        <v>998</v>
      </c>
      <c r="G31" s="117">
        <f>E31+F31</f>
        <v>2019</v>
      </c>
      <c r="H31" s="90"/>
      <c r="I31" s="91">
        <v>84</v>
      </c>
      <c r="J31" s="92" t="s">
        <v>70</v>
      </c>
      <c r="K31" s="91">
        <v>201</v>
      </c>
      <c r="L31" s="91">
        <v>220</v>
      </c>
      <c r="M31" s="93">
        <v>191</v>
      </c>
      <c r="N31" s="94">
        <f>L31+M31</f>
        <v>411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747</v>
      </c>
      <c r="E32" s="217">
        <v>843</v>
      </c>
      <c r="F32" s="115">
        <v>839</v>
      </c>
      <c r="G32" s="117">
        <f>E32+F32</f>
        <v>1682</v>
      </c>
      <c r="H32" s="95" t="s">
        <v>6</v>
      </c>
      <c r="I32" s="96"/>
      <c r="J32" s="96"/>
      <c r="K32" s="98">
        <f>SUM(K27:K31)</f>
        <v>772</v>
      </c>
      <c r="L32" s="98">
        <f>SUM(L27:L31)</f>
        <v>901</v>
      </c>
      <c r="M32" s="98">
        <f>SUM(M27:M31)</f>
        <v>911</v>
      </c>
      <c r="N32" s="99">
        <f>SUM(N27:N31)</f>
        <v>1812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643</v>
      </c>
      <c r="E33" s="121">
        <v>699</v>
      </c>
      <c r="F33" s="121">
        <v>661</v>
      </c>
      <c r="G33" s="117">
        <f>E33+F33</f>
        <v>1360</v>
      </c>
      <c r="H33" s="530" t="s">
        <v>169</v>
      </c>
      <c r="I33" s="15">
        <v>90</v>
      </c>
      <c r="J33" s="18" t="s">
        <v>142</v>
      </c>
      <c r="K33" s="15">
        <v>241</v>
      </c>
      <c r="L33" s="15">
        <v>269</v>
      </c>
      <c r="M33" s="88">
        <v>280</v>
      </c>
      <c r="N33" s="124">
        <f>L33+M33</f>
        <v>549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3445</v>
      </c>
      <c r="E34" s="97">
        <f>SUM(E29:E33)</f>
        <v>3949</v>
      </c>
      <c r="F34" s="98">
        <f>SUM(F29:F33)</f>
        <v>3758</v>
      </c>
      <c r="G34" s="104">
        <f>SUM(G29:G33)</f>
        <v>7707</v>
      </c>
      <c r="H34" s="518"/>
      <c r="I34" s="21">
        <v>91</v>
      </c>
      <c r="J34" s="24" t="s">
        <v>143</v>
      </c>
      <c r="K34" s="21">
        <v>433</v>
      </c>
      <c r="L34" s="285">
        <v>445</v>
      </c>
      <c r="M34" s="84">
        <v>501</v>
      </c>
      <c r="N34" s="125">
        <f>L34+M34</f>
        <v>946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512</v>
      </c>
      <c r="E35" s="15">
        <v>571</v>
      </c>
      <c r="F35" s="88">
        <v>586</v>
      </c>
      <c r="G35" s="82">
        <f t="shared" ref="G35:G40" si="3">E35+F35</f>
        <v>1157</v>
      </c>
      <c r="H35" s="519"/>
      <c r="I35" s="91">
        <v>92</v>
      </c>
      <c r="J35" s="92" t="s">
        <v>145</v>
      </c>
      <c r="K35" s="91">
        <v>277</v>
      </c>
      <c r="L35" s="91">
        <v>277</v>
      </c>
      <c r="M35" s="93">
        <v>307</v>
      </c>
      <c r="N35" s="126">
        <f>L35+M35</f>
        <v>584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479</v>
      </c>
      <c r="E36" s="21">
        <v>641</v>
      </c>
      <c r="F36" s="84">
        <v>662</v>
      </c>
      <c r="G36" s="85">
        <f t="shared" si="3"/>
        <v>1303</v>
      </c>
      <c r="H36" s="95" t="s">
        <v>6</v>
      </c>
      <c r="I36" s="97"/>
      <c r="J36" s="97"/>
      <c r="K36" s="97">
        <f>SUM(K33:K35)</f>
        <v>951</v>
      </c>
      <c r="L36" s="97">
        <f>SUM(L33:L35)</f>
        <v>991</v>
      </c>
      <c r="M36" s="97">
        <f>SUM(M33:M35)</f>
        <v>1088</v>
      </c>
      <c r="N36" s="99">
        <f>SUM(N33:N35)</f>
        <v>2079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218</v>
      </c>
      <c r="E37" s="21">
        <v>257</v>
      </c>
      <c r="F37" s="84">
        <v>256</v>
      </c>
      <c r="G37" s="85">
        <f t="shared" si="3"/>
        <v>513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51</v>
      </c>
      <c r="F38" s="84">
        <v>48</v>
      </c>
      <c r="G38" s="85">
        <f>E38+F38</f>
        <v>99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104</v>
      </c>
      <c r="F39" s="84">
        <v>143</v>
      </c>
      <c r="G39" s="85">
        <f t="shared" si="3"/>
        <v>247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151</v>
      </c>
      <c r="E40" s="91">
        <v>208</v>
      </c>
      <c r="F40" s="93">
        <v>213</v>
      </c>
      <c r="G40" s="102">
        <f t="shared" si="3"/>
        <v>421</v>
      </c>
      <c r="H40" s="72" t="s">
        <v>210</v>
      </c>
      <c r="I40" s="73"/>
      <c r="J40" s="74"/>
      <c r="K40" s="41">
        <f>D14+D28+D34+D41+D46+K9+K17+K26+K32+K36</f>
        <v>28871</v>
      </c>
      <c r="L40" s="41">
        <f>E14+E28+E34+E41+E46+L9+L17+L26+L32+L36</f>
        <v>32877</v>
      </c>
      <c r="M40" s="41">
        <f>F14+F28+F34+F41+F46+M9+M17+M26+M32+M36</f>
        <v>32777</v>
      </c>
      <c r="N40" s="208">
        <f>L40+M40</f>
        <v>65654</v>
      </c>
      <c r="O40" s="240" t="s">
        <v>232</v>
      </c>
      <c r="P40" s="191">
        <v>28680</v>
      </c>
      <c r="Q40" s="191">
        <v>33065</v>
      </c>
      <c r="R40" s="191">
        <v>33077</v>
      </c>
      <c r="S40" s="192">
        <v>66142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1542</v>
      </c>
      <c r="E41" s="97">
        <f>SUM(E35:E40)</f>
        <v>1832</v>
      </c>
      <c r="F41" s="98">
        <f>SUM(F35:F40)</f>
        <v>1908</v>
      </c>
      <c r="G41" s="104">
        <f>SUM(G35:G40)</f>
        <v>3740</v>
      </c>
      <c r="H41" s="531" t="s">
        <v>74</v>
      </c>
      <c r="I41" s="532"/>
      <c r="J41" s="533"/>
      <c r="K41" s="191">
        <v>28881</v>
      </c>
      <c r="L41" s="191">
        <v>32888</v>
      </c>
      <c r="M41" s="191">
        <v>32808</v>
      </c>
      <c r="N41" s="202">
        <v>65696</v>
      </c>
      <c r="O41" s="240" t="s">
        <v>233</v>
      </c>
      <c r="P41" s="231">
        <f>K40-P40</f>
        <v>191</v>
      </c>
      <c r="Q41" s="231">
        <f>L40-Q40</f>
        <v>-188</v>
      </c>
      <c r="R41" s="231">
        <f>M40-R40</f>
        <v>-300</v>
      </c>
      <c r="S41" s="274">
        <f>N40-S40</f>
        <v>-488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1884</v>
      </c>
      <c r="E42" s="15">
        <v>2010</v>
      </c>
      <c r="F42" s="88">
        <v>1951</v>
      </c>
      <c r="G42" s="82">
        <f>E42+F42</f>
        <v>3961</v>
      </c>
      <c r="H42" s="534" t="s">
        <v>77</v>
      </c>
      <c r="I42" s="535"/>
      <c r="J42" s="536"/>
      <c r="K42" s="222">
        <f>K40-K41</f>
        <v>-10</v>
      </c>
      <c r="L42" s="222">
        <f>L40-L41</f>
        <v>-11</v>
      </c>
      <c r="M42" s="223">
        <f>M40-M41</f>
        <v>-31</v>
      </c>
      <c r="N42" s="133">
        <f>N40-N41</f>
        <v>-42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1044</v>
      </c>
      <c r="E43" s="21">
        <v>1277</v>
      </c>
      <c r="F43" s="84">
        <v>1301</v>
      </c>
      <c r="G43" s="85">
        <f>E43+F43</f>
        <v>2578</v>
      </c>
      <c r="H43" s="209" t="s">
        <v>241</v>
      </c>
      <c r="I43" s="210"/>
      <c r="J43" s="210"/>
      <c r="K43" s="286">
        <v>1170</v>
      </c>
      <c r="L43" s="218">
        <v>738</v>
      </c>
      <c r="M43" s="219">
        <v>714</v>
      </c>
      <c r="N43" s="213">
        <f>SUM(L43:M43)</f>
        <v>1452</v>
      </c>
      <c r="O43" s="267" t="s">
        <v>232</v>
      </c>
      <c r="P43" s="270">
        <v>1108</v>
      </c>
      <c r="Q43" s="270">
        <v>674</v>
      </c>
      <c r="R43" s="271">
        <v>674</v>
      </c>
      <c r="S43" s="276">
        <v>1348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697</v>
      </c>
      <c r="E44" s="21">
        <v>746</v>
      </c>
      <c r="F44" s="84">
        <v>728</v>
      </c>
      <c r="G44" s="85">
        <f>E44+F44</f>
        <v>1474</v>
      </c>
      <c r="H44" s="537" t="s">
        <v>211</v>
      </c>
      <c r="I44" s="538"/>
      <c r="J44" s="539"/>
      <c r="K44" s="218">
        <v>1188</v>
      </c>
      <c r="L44" s="218">
        <v>736</v>
      </c>
      <c r="M44" s="219">
        <v>731</v>
      </c>
      <c r="N44" s="213">
        <v>1467</v>
      </c>
      <c r="O44" s="281" t="s">
        <v>233</v>
      </c>
      <c r="P44" s="277">
        <f>K43-P43</f>
        <v>62</v>
      </c>
      <c r="Q44" s="277">
        <f>L43-Q43</f>
        <v>64</v>
      </c>
      <c r="R44" s="277">
        <f>M43-R43</f>
        <v>40</v>
      </c>
      <c r="S44" s="278">
        <f>N43-S43</f>
        <v>104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2812</v>
      </c>
      <c r="E45" s="91">
        <v>2946</v>
      </c>
      <c r="F45" s="93">
        <v>2651</v>
      </c>
      <c r="G45" s="102">
        <f>E45+F45</f>
        <v>5597</v>
      </c>
      <c r="H45" s="540" t="s">
        <v>212</v>
      </c>
      <c r="I45" s="541"/>
      <c r="J45" s="542"/>
      <c r="K45" s="194">
        <f>K43-K44</f>
        <v>-18</v>
      </c>
      <c r="L45" s="194">
        <f>L43-L44</f>
        <v>2</v>
      </c>
      <c r="M45" s="195">
        <f>M43-M44</f>
        <v>-17</v>
      </c>
      <c r="N45" s="155">
        <f>N43-N44</f>
        <v>-15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6437</v>
      </c>
      <c r="E46" s="140">
        <f>SUM(E42:E45)</f>
        <v>6979</v>
      </c>
      <c r="F46" s="65">
        <f>SUM(F42:F45)</f>
        <v>6631</v>
      </c>
      <c r="G46" s="141">
        <f>SUM(G42:G45)</f>
        <v>13610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31068-C448-4DD9-AB51-31C5772C8781}">
  <sheetPr>
    <pageSetUpPr fitToPage="1"/>
  </sheetPr>
  <dimension ref="A1:U81"/>
  <sheetViews>
    <sheetView topLeftCell="A25" zoomScaleNormal="100" workbookViewId="0">
      <selection sqref="A1:IV6553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45231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134</v>
      </c>
      <c r="E4" s="15">
        <v>118</v>
      </c>
      <c r="F4" s="88">
        <v>121</v>
      </c>
      <c r="G4" s="82">
        <f t="shared" ref="G4:G27" si="0">E4+F4</f>
        <v>239</v>
      </c>
      <c r="H4" s="17"/>
      <c r="I4" s="15">
        <v>55</v>
      </c>
      <c r="J4" s="18" t="s">
        <v>121</v>
      </c>
      <c r="K4" s="15">
        <v>556</v>
      </c>
      <c r="L4" s="15">
        <v>617</v>
      </c>
      <c r="M4" s="88">
        <v>583</v>
      </c>
      <c r="N4" s="83">
        <f>L4+M4</f>
        <v>1200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323</v>
      </c>
      <c r="E5" s="21">
        <v>363</v>
      </c>
      <c r="F5" s="186">
        <v>385</v>
      </c>
      <c r="G5" s="159">
        <f t="shared" si="0"/>
        <v>748</v>
      </c>
      <c r="H5" s="23" t="s">
        <v>10</v>
      </c>
      <c r="I5" s="21">
        <v>56</v>
      </c>
      <c r="J5" s="24" t="s">
        <v>123</v>
      </c>
      <c r="K5" s="21">
        <v>555</v>
      </c>
      <c r="L5" s="21">
        <v>589</v>
      </c>
      <c r="M5" s="84">
        <v>591</v>
      </c>
      <c r="N5" s="89">
        <f>L5+M5</f>
        <v>1180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359</v>
      </c>
      <c r="E6" s="21">
        <v>412</v>
      </c>
      <c r="F6" s="84">
        <v>417</v>
      </c>
      <c r="G6" s="85">
        <f t="shared" si="0"/>
        <v>829</v>
      </c>
      <c r="H6" s="23"/>
      <c r="I6" s="21">
        <v>57</v>
      </c>
      <c r="J6" s="24" t="s">
        <v>125</v>
      </c>
      <c r="K6" s="21">
        <v>1021</v>
      </c>
      <c r="L6" s="21">
        <v>1072</v>
      </c>
      <c r="M6" s="84">
        <v>1085</v>
      </c>
      <c r="N6" s="89">
        <f>L6+M6</f>
        <v>2157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189</v>
      </c>
      <c r="E7" s="21">
        <v>205</v>
      </c>
      <c r="F7" s="84">
        <v>234</v>
      </c>
      <c r="G7" s="159">
        <f t="shared" si="0"/>
        <v>439</v>
      </c>
      <c r="H7" s="23" t="s">
        <v>14</v>
      </c>
      <c r="I7" s="21">
        <v>58</v>
      </c>
      <c r="J7" s="24" t="s">
        <v>127</v>
      </c>
      <c r="K7" s="21">
        <v>934</v>
      </c>
      <c r="L7" s="21">
        <v>1076</v>
      </c>
      <c r="M7" s="84">
        <v>974</v>
      </c>
      <c r="N7" s="89">
        <f>L7+M7</f>
        <v>2050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588</v>
      </c>
      <c r="E8" s="228">
        <v>683</v>
      </c>
      <c r="F8" s="35">
        <v>675</v>
      </c>
      <c r="G8" s="85">
        <f t="shared" si="0"/>
        <v>1358</v>
      </c>
      <c r="H8" s="90"/>
      <c r="I8" s="91">
        <v>59</v>
      </c>
      <c r="J8" s="92" t="s">
        <v>129</v>
      </c>
      <c r="K8" s="91">
        <v>1202</v>
      </c>
      <c r="L8" s="91">
        <v>1358</v>
      </c>
      <c r="M8" s="93">
        <v>1437</v>
      </c>
      <c r="N8" s="94">
        <f>L8+M8</f>
        <v>2795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388</v>
      </c>
      <c r="E9" s="21">
        <v>417</v>
      </c>
      <c r="F9" s="84">
        <v>469</v>
      </c>
      <c r="G9" s="159">
        <f t="shared" si="0"/>
        <v>886</v>
      </c>
      <c r="H9" s="95" t="s">
        <v>6</v>
      </c>
      <c r="I9" s="96"/>
      <c r="J9" s="96"/>
      <c r="K9" s="97">
        <f>SUM(K4:K8)</f>
        <v>4268</v>
      </c>
      <c r="L9" s="97">
        <f>SUM(L4:L8)</f>
        <v>4712</v>
      </c>
      <c r="M9" s="98">
        <f>SUM(M4:M8)</f>
        <v>4670</v>
      </c>
      <c r="N9" s="99">
        <f>SUM(N4:N8)</f>
        <v>9382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279</v>
      </c>
      <c r="E10" s="21">
        <v>261</v>
      </c>
      <c r="F10" s="84">
        <v>267</v>
      </c>
      <c r="G10" s="85">
        <f t="shared" si="0"/>
        <v>528</v>
      </c>
      <c r="H10" s="17"/>
      <c r="I10" s="15">
        <v>60</v>
      </c>
      <c r="J10" s="18" t="s">
        <v>18</v>
      </c>
      <c r="K10" s="238">
        <v>182</v>
      </c>
      <c r="L10" s="15">
        <v>265</v>
      </c>
      <c r="M10" s="88">
        <v>255</v>
      </c>
      <c r="N10" s="83">
        <f t="shared" ref="N10:N16" si="1">L10+M10</f>
        <v>520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217</v>
      </c>
      <c r="E11" s="21">
        <v>175</v>
      </c>
      <c r="F11" s="220">
        <v>209</v>
      </c>
      <c r="G11" s="85">
        <f t="shared" si="0"/>
        <v>384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193</v>
      </c>
      <c r="M11" s="84">
        <v>197</v>
      </c>
      <c r="N11" s="89">
        <f t="shared" si="1"/>
        <v>390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1804</v>
      </c>
      <c r="E12" s="21">
        <v>1999</v>
      </c>
      <c r="F12" s="84">
        <v>1953</v>
      </c>
      <c r="G12" s="153">
        <f t="shared" si="0"/>
        <v>3952</v>
      </c>
      <c r="H12" s="23"/>
      <c r="I12" s="21">
        <v>62</v>
      </c>
      <c r="J12" s="24" t="s">
        <v>22</v>
      </c>
      <c r="K12" s="21">
        <v>307</v>
      </c>
      <c r="L12" s="21">
        <v>406</v>
      </c>
      <c r="M12" s="84">
        <v>413</v>
      </c>
      <c r="N12" s="89">
        <f t="shared" si="1"/>
        <v>819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227</v>
      </c>
      <c r="E13" s="91">
        <v>254</v>
      </c>
      <c r="F13" s="266">
        <v>276</v>
      </c>
      <c r="G13" s="153">
        <f t="shared" si="0"/>
        <v>530</v>
      </c>
      <c r="H13" s="23"/>
      <c r="I13" s="21">
        <v>63</v>
      </c>
      <c r="J13" s="24" t="s">
        <v>24</v>
      </c>
      <c r="K13" s="21">
        <v>511</v>
      </c>
      <c r="L13" s="21">
        <v>671</v>
      </c>
      <c r="M13" s="84">
        <v>665</v>
      </c>
      <c r="N13" s="89">
        <f t="shared" si="1"/>
        <v>1336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4508</v>
      </c>
      <c r="E14" s="97">
        <f>SUM(E4:E13)</f>
        <v>4887</v>
      </c>
      <c r="F14" s="97">
        <f>SUM(F4:F13)</f>
        <v>5006</v>
      </c>
      <c r="G14" s="160">
        <f t="shared" si="0"/>
        <v>9893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322</v>
      </c>
      <c r="M14" s="84">
        <v>323</v>
      </c>
      <c r="N14" s="89">
        <f t="shared" si="1"/>
        <v>645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119</v>
      </c>
      <c r="F15" s="252">
        <v>119</v>
      </c>
      <c r="G15" s="253">
        <f t="shared" si="0"/>
        <v>238</v>
      </c>
      <c r="H15" s="23"/>
      <c r="I15" s="21">
        <v>65</v>
      </c>
      <c r="J15" s="24" t="s">
        <v>28</v>
      </c>
      <c r="K15" s="21">
        <v>270</v>
      </c>
      <c r="L15" s="21">
        <v>339</v>
      </c>
      <c r="M15" s="84">
        <v>374</v>
      </c>
      <c r="N15" s="89">
        <f t="shared" si="1"/>
        <v>713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201</v>
      </c>
      <c r="F16" s="255">
        <v>210</v>
      </c>
      <c r="G16" s="256">
        <f t="shared" si="0"/>
        <v>411</v>
      </c>
      <c r="H16" s="90"/>
      <c r="I16" s="91">
        <v>66</v>
      </c>
      <c r="J16" s="92" t="s">
        <v>30</v>
      </c>
      <c r="K16" s="91">
        <v>132</v>
      </c>
      <c r="L16" s="91">
        <v>136</v>
      </c>
      <c r="M16" s="93">
        <v>143</v>
      </c>
      <c r="N16" s="89">
        <f t="shared" si="1"/>
        <v>279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116</v>
      </c>
      <c r="F17" s="255">
        <v>100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1782</v>
      </c>
      <c r="L17" s="97">
        <f>SUM(L10:L16)</f>
        <v>2332</v>
      </c>
      <c r="M17" s="98">
        <f>SUM(M10:M16)</f>
        <v>2370</v>
      </c>
      <c r="N17" s="99">
        <f>SUM(N10:N16)</f>
        <v>4702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214</v>
      </c>
      <c r="E18" s="254">
        <v>277</v>
      </c>
      <c r="F18" s="255">
        <v>304</v>
      </c>
      <c r="G18" s="256">
        <f t="shared" si="0"/>
        <v>581</v>
      </c>
      <c r="H18" s="17"/>
      <c r="I18" s="15">
        <v>70</v>
      </c>
      <c r="J18" s="18" t="s">
        <v>35</v>
      </c>
      <c r="K18" s="15">
        <v>828</v>
      </c>
      <c r="L18" s="15">
        <v>890</v>
      </c>
      <c r="M18" s="88">
        <v>885</v>
      </c>
      <c r="N18" s="83">
        <f t="shared" ref="N18:N25" si="2">L18+M18</f>
        <v>1775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113</v>
      </c>
      <c r="F19" s="255">
        <v>117</v>
      </c>
      <c r="G19" s="256">
        <f t="shared" si="0"/>
        <v>230</v>
      </c>
      <c r="H19" s="23"/>
      <c r="I19" s="21">
        <v>72</v>
      </c>
      <c r="J19" s="24" t="s">
        <v>40</v>
      </c>
      <c r="K19" s="21">
        <v>312</v>
      </c>
      <c r="L19" s="21">
        <v>440</v>
      </c>
      <c r="M19" s="84">
        <v>397</v>
      </c>
      <c r="N19" s="206">
        <f t="shared" si="2"/>
        <v>837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209</v>
      </c>
      <c r="E20" s="254">
        <v>268</v>
      </c>
      <c r="F20" s="255">
        <v>280</v>
      </c>
      <c r="G20" s="256">
        <f t="shared" si="0"/>
        <v>548</v>
      </c>
      <c r="H20" s="23" t="s">
        <v>42</v>
      </c>
      <c r="I20" s="21">
        <v>73</v>
      </c>
      <c r="J20" s="24" t="s">
        <v>43</v>
      </c>
      <c r="K20" s="21">
        <v>230</v>
      </c>
      <c r="L20" s="21">
        <v>257</v>
      </c>
      <c r="M20" s="84">
        <v>289</v>
      </c>
      <c r="N20" s="89">
        <f t="shared" si="2"/>
        <v>546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362</v>
      </c>
      <c r="E21" s="254">
        <v>442</v>
      </c>
      <c r="F21" s="255">
        <v>468</v>
      </c>
      <c r="G21" s="256">
        <f t="shared" si="0"/>
        <v>910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358</v>
      </c>
      <c r="M21" s="84">
        <v>381</v>
      </c>
      <c r="N21" s="89">
        <f t="shared" si="2"/>
        <v>739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165</v>
      </c>
      <c r="E22" s="254">
        <v>197</v>
      </c>
      <c r="F22" s="255">
        <v>224</v>
      </c>
      <c r="G22" s="256">
        <f t="shared" si="0"/>
        <v>421</v>
      </c>
      <c r="H22" s="23"/>
      <c r="I22" s="21">
        <v>75</v>
      </c>
      <c r="J22" s="24" t="s">
        <v>48</v>
      </c>
      <c r="K22" s="21">
        <v>347</v>
      </c>
      <c r="L22" s="21">
        <v>420</v>
      </c>
      <c r="M22" s="84">
        <v>438</v>
      </c>
      <c r="N22" s="89">
        <f t="shared" si="2"/>
        <v>858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212</v>
      </c>
      <c r="E23" s="254">
        <v>250</v>
      </c>
      <c r="F23" s="255">
        <v>252</v>
      </c>
      <c r="G23" s="256">
        <f t="shared" si="0"/>
        <v>502</v>
      </c>
      <c r="H23" s="23" t="s">
        <v>50</v>
      </c>
      <c r="I23" s="21">
        <v>76</v>
      </c>
      <c r="J23" s="24" t="s">
        <v>51</v>
      </c>
      <c r="K23" s="21">
        <v>161</v>
      </c>
      <c r="L23" s="21">
        <v>181</v>
      </c>
      <c r="M23" s="220">
        <v>182</v>
      </c>
      <c r="N23" s="89">
        <f t="shared" si="2"/>
        <v>363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898</v>
      </c>
      <c r="E24" s="254">
        <v>1142</v>
      </c>
      <c r="F24" s="255">
        <v>1144</v>
      </c>
      <c r="G24" s="256">
        <f t="shared" si="0"/>
        <v>2286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65</v>
      </c>
      <c r="M24" s="84">
        <v>59</v>
      </c>
      <c r="N24" s="89">
        <f t="shared" si="2"/>
        <v>124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63</v>
      </c>
      <c r="E25" s="254">
        <v>32</v>
      </c>
      <c r="F25" s="257">
        <v>56</v>
      </c>
      <c r="G25" s="256">
        <f t="shared" si="0"/>
        <v>88</v>
      </c>
      <c r="H25" s="23"/>
      <c r="I25" s="21">
        <v>78</v>
      </c>
      <c r="J25" s="24" t="s">
        <v>55</v>
      </c>
      <c r="K25" s="21">
        <v>61</v>
      </c>
      <c r="L25" s="21">
        <v>43</v>
      </c>
      <c r="M25" s="84">
        <v>60</v>
      </c>
      <c r="N25" s="89">
        <f t="shared" si="2"/>
        <v>103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155</v>
      </c>
      <c r="F26" s="255">
        <v>158</v>
      </c>
      <c r="G26" s="256">
        <f t="shared" si="0"/>
        <v>313</v>
      </c>
      <c r="H26" s="95" t="s">
        <v>6</v>
      </c>
      <c r="I26" s="96"/>
      <c r="J26" s="96"/>
      <c r="K26" s="97">
        <f>SUM(K18:K25)</f>
        <v>2256</v>
      </c>
      <c r="L26" s="97">
        <f>SUM(L18:L25)</f>
        <v>2654</v>
      </c>
      <c r="M26" s="98">
        <f>SUM(M18:M25)</f>
        <v>2691</v>
      </c>
      <c r="N26" s="99">
        <f>SUM(N18:N25)</f>
        <v>5345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234</v>
      </c>
      <c r="E27" s="259">
        <v>333</v>
      </c>
      <c r="F27" s="260">
        <v>333</v>
      </c>
      <c r="G27" s="261">
        <f t="shared" si="0"/>
        <v>666</v>
      </c>
      <c r="H27" s="17"/>
      <c r="I27" s="15">
        <v>80</v>
      </c>
      <c r="J27" s="18" t="s">
        <v>58</v>
      </c>
      <c r="K27" s="15">
        <v>150</v>
      </c>
      <c r="L27" s="15">
        <v>187</v>
      </c>
      <c r="M27" s="88">
        <v>201</v>
      </c>
      <c r="N27" s="89">
        <f>L27+M27</f>
        <v>388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2924</v>
      </c>
      <c r="E28" s="97">
        <f>SUM(E15:E27)</f>
        <v>3645</v>
      </c>
      <c r="F28" s="98">
        <f>SUM(F15:F27)</f>
        <v>3765</v>
      </c>
      <c r="G28" s="104">
        <f>SUM(G15:G27)</f>
        <v>7410</v>
      </c>
      <c r="H28" s="23" t="s">
        <v>61</v>
      </c>
      <c r="I28" s="21">
        <v>81</v>
      </c>
      <c r="J28" s="24" t="s">
        <v>62</v>
      </c>
      <c r="K28" s="21">
        <v>87</v>
      </c>
      <c r="L28" s="21">
        <v>112</v>
      </c>
      <c r="M28" s="84">
        <v>99</v>
      </c>
      <c r="N28" s="89">
        <f>L28+M28</f>
        <v>211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419</v>
      </c>
      <c r="E29" s="109">
        <v>507</v>
      </c>
      <c r="F29" s="109">
        <v>469</v>
      </c>
      <c r="G29" s="111">
        <f>E29+F29</f>
        <v>976</v>
      </c>
      <c r="H29" s="23" t="s">
        <v>64</v>
      </c>
      <c r="I29" s="21">
        <v>82</v>
      </c>
      <c r="J29" s="24" t="s">
        <v>65</v>
      </c>
      <c r="K29" s="21">
        <v>223</v>
      </c>
      <c r="L29" s="21">
        <v>264</v>
      </c>
      <c r="M29" s="84">
        <v>291</v>
      </c>
      <c r="N29" s="89">
        <f>L29+M29</f>
        <v>555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755</v>
      </c>
      <c r="E30" s="115">
        <v>871</v>
      </c>
      <c r="F30" s="115">
        <v>789</v>
      </c>
      <c r="G30" s="117">
        <f>E30+F30</f>
        <v>1660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121</v>
      </c>
      <c r="M30" s="84">
        <v>126</v>
      </c>
      <c r="N30" s="89">
        <f>L30+M30</f>
        <v>247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869</v>
      </c>
      <c r="E31" s="115">
        <v>1017</v>
      </c>
      <c r="F31" s="115">
        <v>1000</v>
      </c>
      <c r="G31" s="117">
        <f>E31+F31</f>
        <v>2017</v>
      </c>
      <c r="H31" s="90"/>
      <c r="I31" s="91">
        <v>84</v>
      </c>
      <c r="J31" s="92" t="s">
        <v>70</v>
      </c>
      <c r="K31" s="91">
        <v>203</v>
      </c>
      <c r="L31" s="91">
        <v>221</v>
      </c>
      <c r="M31" s="93">
        <v>193</v>
      </c>
      <c r="N31" s="94">
        <f>L31+M31</f>
        <v>414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750</v>
      </c>
      <c r="E32" s="217">
        <v>845</v>
      </c>
      <c r="F32" s="115">
        <v>839</v>
      </c>
      <c r="G32" s="117">
        <f>E32+F32</f>
        <v>1684</v>
      </c>
      <c r="H32" s="95" t="s">
        <v>6</v>
      </c>
      <c r="I32" s="96"/>
      <c r="J32" s="96"/>
      <c r="K32" s="98">
        <f>SUM(K27:K31)</f>
        <v>774</v>
      </c>
      <c r="L32" s="98">
        <f>SUM(L27:L31)</f>
        <v>905</v>
      </c>
      <c r="M32" s="98">
        <f>SUM(M27:M31)</f>
        <v>910</v>
      </c>
      <c r="N32" s="99">
        <f>SUM(N27:N31)</f>
        <v>1815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651</v>
      </c>
      <c r="E33" s="121">
        <v>704</v>
      </c>
      <c r="F33" s="121">
        <v>662</v>
      </c>
      <c r="G33" s="117">
        <f>E33+F33</f>
        <v>1366</v>
      </c>
      <c r="H33" s="530" t="s">
        <v>169</v>
      </c>
      <c r="I33" s="15">
        <v>90</v>
      </c>
      <c r="J33" s="18" t="s">
        <v>142</v>
      </c>
      <c r="K33" s="15">
        <v>241</v>
      </c>
      <c r="L33" s="15">
        <v>268</v>
      </c>
      <c r="M33" s="88">
        <v>280</v>
      </c>
      <c r="N33" s="124">
        <f>L33+M33</f>
        <v>548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3444</v>
      </c>
      <c r="E34" s="97">
        <f>SUM(E29:E33)</f>
        <v>3944</v>
      </c>
      <c r="F34" s="98">
        <f>SUM(F29:F33)</f>
        <v>3759</v>
      </c>
      <c r="G34" s="104">
        <f>SUM(G29:G33)</f>
        <v>7703</v>
      </c>
      <c r="H34" s="518"/>
      <c r="I34" s="21">
        <v>91</v>
      </c>
      <c r="J34" s="24" t="s">
        <v>143</v>
      </c>
      <c r="K34" s="21">
        <v>431</v>
      </c>
      <c r="L34" s="285">
        <v>447</v>
      </c>
      <c r="M34" s="84">
        <v>501</v>
      </c>
      <c r="N34" s="125">
        <f>L34+M34</f>
        <v>948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512</v>
      </c>
      <c r="E35" s="15">
        <v>564</v>
      </c>
      <c r="F35" s="88">
        <v>589</v>
      </c>
      <c r="G35" s="82">
        <f t="shared" ref="G35:G40" si="3">E35+F35</f>
        <v>1153</v>
      </c>
      <c r="H35" s="519"/>
      <c r="I35" s="91">
        <v>92</v>
      </c>
      <c r="J35" s="92" t="s">
        <v>145</v>
      </c>
      <c r="K35" s="91">
        <v>277</v>
      </c>
      <c r="L35" s="91">
        <v>277</v>
      </c>
      <c r="M35" s="93">
        <v>308</v>
      </c>
      <c r="N35" s="126">
        <f>L35+M35</f>
        <v>585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477</v>
      </c>
      <c r="E36" s="21">
        <v>640</v>
      </c>
      <c r="F36" s="84">
        <v>665</v>
      </c>
      <c r="G36" s="85">
        <f t="shared" si="3"/>
        <v>1305</v>
      </c>
      <c r="H36" s="95" t="s">
        <v>6</v>
      </c>
      <c r="I36" s="97"/>
      <c r="J36" s="97"/>
      <c r="K36" s="97">
        <f>SUM(K33:K35)</f>
        <v>949</v>
      </c>
      <c r="L36" s="97">
        <f>SUM(L33:L35)</f>
        <v>992</v>
      </c>
      <c r="M36" s="97">
        <f>SUM(M33:M35)</f>
        <v>1089</v>
      </c>
      <c r="N36" s="99">
        <f>SUM(N33:N35)</f>
        <v>2081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217</v>
      </c>
      <c r="E37" s="21">
        <v>256</v>
      </c>
      <c r="F37" s="84">
        <v>256</v>
      </c>
      <c r="G37" s="85">
        <f t="shared" si="3"/>
        <v>512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51</v>
      </c>
      <c r="F38" s="84">
        <v>48</v>
      </c>
      <c r="G38" s="85">
        <f>E38+F38</f>
        <v>99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107</v>
      </c>
      <c r="F39" s="84">
        <v>146</v>
      </c>
      <c r="G39" s="85">
        <f t="shared" si="3"/>
        <v>253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207</v>
      </c>
      <c r="F40" s="93">
        <v>213</v>
      </c>
      <c r="G40" s="102">
        <f t="shared" si="3"/>
        <v>420</v>
      </c>
      <c r="H40" s="72" t="s">
        <v>210</v>
      </c>
      <c r="I40" s="73"/>
      <c r="J40" s="74"/>
      <c r="K40" s="41">
        <f>D14+D28+D34+D41+D46+K9+K17+K26+K32+K36</f>
        <v>28881</v>
      </c>
      <c r="L40" s="41">
        <f>E14+E28+E34+E41+E46+L9+L17+L26+L32+L36</f>
        <v>32888</v>
      </c>
      <c r="M40" s="41">
        <f>F14+F28+F34+F41+F46+M9+M17+M26+M32+M36</f>
        <v>32808</v>
      </c>
      <c r="N40" s="208">
        <f>L40+M40</f>
        <v>65696</v>
      </c>
      <c r="O40" s="240" t="s">
        <v>232</v>
      </c>
      <c r="P40" s="191">
        <v>28678</v>
      </c>
      <c r="Q40" s="191">
        <v>33070</v>
      </c>
      <c r="R40" s="191">
        <v>33083</v>
      </c>
      <c r="S40" s="192">
        <v>66153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1538</v>
      </c>
      <c r="E41" s="97">
        <f>SUM(E35:E40)</f>
        <v>1825</v>
      </c>
      <c r="F41" s="98">
        <f>SUM(F35:F40)</f>
        <v>1917</v>
      </c>
      <c r="G41" s="104">
        <f>SUM(G35:G40)</f>
        <v>3742</v>
      </c>
      <c r="H41" s="531" t="s">
        <v>74</v>
      </c>
      <c r="I41" s="532"/>
      <c r="J41" s="533"/>
      <c r="K41" s="191">
        <v>28859</v>
      </c>
      <c r="L41" s="191">
        <v>32906</v>
      </c>
      <c r="M41" s="191">
        <v>32804</v>
      </c>
      <c r="N41" s="202">
        <v>65710</v>
      </c>
      <c r="O41" s="240" t="s">
        <v>233</v>
      </c>
      <c r="P41" s="231">
        <f>K40-P40</f>
        <v>203</v>
      </c>
      <c r="Q41" s="231">
        <f>L40-Q40</f>
        <v>-182</v>
      </c>
      <c r="R41" s="231">
        <f>M40-R40</f>
        <v>-275</v>
      </c>
      <c r="S41" s="274">
        <f>N40-S40</f>
        <v>-457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1887</v>
      </c>
      <c r="E42" s="15">
        <v>2022</v>
      </c>
      <c r="F42" s="88">
        <v>1952</v>
      </c>
      <c r="G42" s="82">
        <f>E42+F42</f>
        <v>3974</v>
      </c>
      <c r="H42" s="534" t="s">
        <v>77</v>
      </c>
      <c r="I42" s="535"/>
      <c r="J42" s="536"/>
      <c r="K42" s="222">
        <f>K40-K41</f>
        <v>22</v>
      </c>
      <c r="L42" s="222">
        <f>L40-L41</f>
        <v>-18</v>
      </c>
      <c r="M42" s="223">
        <f>M40-M41</f>
        <v>4</v>
      </c>
      <c r="N42" s="133">
        <f>N40-N41</f>
        <v>-14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1046</v>
      </c>
      <c r="E43" s="21">
        <v>1278</v>
      </c>
      <c r="F43" s="84">
        <v>1307</v>
      </c>
      <c r="G43" s="85">
        <f>E43+F43</f>
        <v>2585</v>
      </c>
      <c r="H43" s="209" t="s">
        <v>241</v>
      </c>
      <c r="I43" s="210"/>
      <c r="J43" s="210"/>
      <c r="K43" s="286">
        <v>1188</v>
      </c>
      <c r="L43" s="218">
        <v>736</v>
      </c>
      <c r="M43" s="219">
        <v>731</v>
      </c>
      <c r="N43" s="213">
        <f>SUM(L43:M43)</f>
        <v>1467</v>
      </c>
      <c r="O43" s="267" t="s">
        <v>232</v>
      </c>
      <c r="P43" s="270">
        <v>1105</v>
      </c>
      <c r="Q43" s="270">
        <v>668</v>
      </c>
      <c r="R43" s="271">
        <v>679</v>
      </c>
      <c r="S43" s="276">
        <v>1347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700</v>
      </c>
      <c r="E44" s="21">
        <v>748</v>
      </c>
      <c r="F44" s="84">
        <v>732</v>
      </c>
      <c r="G44" s="85">
        <f>E44+F44</f>
        <v>1480</v>
      </c>
      <c r="H44" s="537" t="s">
        <v>211</v>
      </c>
      <c r="I44" s="538"/>
      <c r="J44" s="539"/>
      <c r="K44" s="218">
        <v>1178</v>
      </c>
      <c r="L44" s="218">
        <v>729</v>
      </c>
      <c r="M44" s="219">
        <v>729</v>
      </c>
      <c r="N44" s="213">
        <v>1458</v>
      </c>
      <c r="O44" s="281" t="s">
        <v>233</v>
      </c>
      <c r="P44" s="277">
        <f>K43-P43</f>
        <v>83</v>
      </c>
      <c r="Q44" s="277">
        <f>L43-Q43</f>
        <v>68</v>
      </c>
      <c r="R44" s="277">
        <f>M43-R43</f>
        <v>52</v>
      </c>
      <c r="S44" s="278">
        <f>N43-S43</f>
        <v>120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2805</v>
      </c>
      <c r="E45" s="91">
        <v>2944</v>
      </c>
      <c r="F45" s="93">
        <v>2640</v>
      </c>
      <c r="G45" s="102">
        <f>E45+F45</f>
        <v>5584</v>
      </c>
      <c r="H45" s="540" t="s">
        <v>212</v>
      </c>
      <c r="I45" s="541"/>
      <c r="J45" s="542"/>
      <c r="K45" s="194">
        <f>K43-K44</f>
        <v>10</v>
      </c>
      <c r="L45" s="194">
        <f>L43-L44</f>
        <v>7</v>
      </c>
      <c r="M45" s="195">
        <f>M43-M44</f>
        <v>2</v>
      </c>
      <c r="N45" s="155">
        <f>N43-N44</f>
        <v>9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6438</v>
      </c>
      <c r="E46" s="140">
        <f>SUM(E42:E45)</f>
        <v>6992</v>
      </c>
      <c r="F46" s="65">
        <f>SUM(F42:F45)</f>
        <v>6631</v>
      </c>
      <c r="G46" s="141">
        <f>SUM(G42:G45)</f>
        <v>13623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F83B-015F-4141-9BA3-B7FFDD651B34}">
  <sheetPr>
    <pageSetUpPr fitToPage="1"/>
  </sheetPr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45200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137</v>
      </c>
      <c r="E4" s="15">
        <v>119</v>
      </c>
      <c r="F4" s="88">
        <v>123</v>
      </c>
      <c r="G4" s="82">
        <f t="shared" ref="G4:G27" si="0">E4+F4</f>
        <v>242</v>
      </c>
      <c r="H4" s="17"/>
      <c r="I4" s="15">
        <v>55</v>
      </c>
      <c r="J4" s="18" t="s">
        <v>121</v>
      </c>
      <c r="K4" s="15">
        <v>555</v>
      </c>
      <c r="L4" s="15">
        <v>615</v>
      </c>
      <c r="M4" s="88">
        <v>585</v>
      </c>
      <c r="N4" s="83">
        <f>L4+M4</f>
        <v>1200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322</v>
      </c>
      <c r="E5" s="21">
        <v>360</v>
      </c>
      <c r="F5" s="186">
        <v>382</v>
      </c>
      <c r="G5" s="159">
        <f t="shared" si="0"/>
        <v>742</v>
      </c>
      <c r="H5" s="23" t="s">
        <v>10</v>
      </c>
      <c r="I5" s="21">
        <v>56</v>
      </c>
      <c r="J5" s="24" t="s">
        <v>123</v>
      </c>
      <c r="K5" s="21">
        <v>557</v>
      </c>
      <c r="L5" s="21">
        <v>590</v>
      </c>
      <c r="M5" s="84">
        <v>598</v>
      </c>
      <c r="N5" s="89">
        <f>L5+M5</f>
        <v>1188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356</v>
      </c>
      <c r="E6" s="21">
        <v>413</v>
      </c>
      <c r="F6" s="84">
        <v>419</v>
      </c>
      <c r="G6" s="85">
        <f t="shared" si="0"/>
        <v>832</v>
      </c>
      <c r="H6" s="23"/>
      <c r="I6" s="21">
        <v>57</v>
      </c>
      <c r="J6" s="24" t="s">
        <v>125</v>
      </c>
      <c r="K6" s="21">
        <v>1023</v>
      </c>
      <c r="L6" s="21">
        <v>1076</v>
      </c>
      <c r="M6" s="84">
        <v>1088</v>
      </c>
      <c r="N6" s="89">
        <f>L6+M6</f>
        <v>2164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207</v>
      </c>
      <c r="F7" s="84">
        <v>237</v>
      </c>
      <c r="G7" s="159">
        <f t="shared" si="0"/>
        <v>444</v>
      </c>
      <c r="H7" s="23" t="s">
        <v>14</v>
      </c>
      <c r="I7" s="21">
        <v>58</v>
      </c>
      <c r="J7" s="24" t="s">
        <v>127</v>
      </c>
      <c r="K7" s="21">
        <v>937</v>
      </c>
      <c r="L7" s="21">
        <v>1079</v>
      </c>
      <c r="M7" s="84">
        <v>976</v>
      </c>
      <c r="N7" s="89">
        <f>L7+M7</f>
        <v>2055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583</v>
      </c>
      <c r="E8" s="228">
        <v>680</v>
      </c>
      <c r="F8" s="35">
        <v>665</v>
      </c>
      <c r="G8" s="85">
        <f t="shared" si="0"/>
        <v>1345</v>
      </c>
      <c r="H8" s="90"/>
      <c r="I8" s="91">
        <v>59</v>
      </c>
      <c r="J8" s="92" t="s">
        <v>129</v>
      </c>
      <c r="K8" s="91">
        <v>1201</v>
      </c>
      <c r="L8" s="91">
        <v>1360</v>
      </c>
      <c r="M8" s="93">
        <v>1435</v>
      </c>
      <c r="N8" s="94">
        <f>L8+M8</f>
        <v>2795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390</v>
      </c>
      <c r="E9" s="21">
        <v>417</v>
      </c>
      <c r="F9" s="84">
        <v>470</v>
      </c>
      <c r="G9" s="159">
        <f t="shared" si="0"/>
        <v>887</v>
      </c>
      <c r="H9" s="95" t="s">
        <v>6</v>
      </c>
      <c r="I9" s="96"/>
      <c r="J9" s="96"/>
      <c r="K9" s="97">
        <f>SUM(K4:K8)</f>
        <v>4273</v>
      </c>
      <c r="L9" s="97">
        <f>SUM(L4:L8)</f>
        <v>4720</v>
      </c>
      <c r="M9" s="98">
        <f>SUM(M4:M8)</f>
        <v>4682</v>
      </c>
      <c r="N9" s="99">
        <f>SUM(N4:N8)</f>
        <v>9402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279</v>
      </c>
      <c r="E10" s="21">
        <v>261</v>
      </c>
      <c r="F10" s="84">
        <v>267</v>
      </c>
      <c r="G10" s="85">
        <f t="shared" si="0"/>
        <v>528</v>
      </c>
      <c r="H10" s="17"/>
      <c r="I10" s="15">
        <v>60</v>
      </c>
      <c r="J10" s="18" t="s">
        <v>18</v>
      </c>
      <c r="K10" s="238">
        <v>181</v>
      </c>
      <c r="L10" s="15">
        <v>264</v>
      </c>
      <c r="M10" s="88">
        <v>253</v>
      </c>
      <c r="N10" s="83">
        <f t="shared" ref="N10:N16" si="1">L10+M10</f>
        <v>517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215</v>
      </c>
      <c r="E11" s="21">
        <v>176</v>
      </c>
      <c r="F11" s="220">
        <v>205</v>
      </c>
      <c r="G11" s="85">
        <f t="shared" si="0"/>
        <v>381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195</v>
      </c>
      <c r="M11" s="84">
        <v>197</v>
      </c>
      <c r="N11" s="89">
        <f t="shared" si="1"/>
        <v>392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1804</v>
      </c>
      <c r="E12" s="21">
        <v>2002</v>
      </c>
      <c r="F12" s="84">
        <v>1953</v>
      </c>
      <c r="G12" s="153">
        <f t="shared" si="0"/>
        <v>3955</v>
      </c>
      <c r="H12" s="23"/>
      <c r="I12" s="21">
        <v>62</v>
      </c>
      <c r="J12" s="24" t="s">
        <v>22</v>
      </c>
      <c r="K12" s="21">
        <v>307</v>
      </c>
      <c r="L12" s="21">
        <v>404</v>
      </c>
      <c r="M12" s="84">
        <v>414</v>
      </c>
      <c r="N12" s="89">
        <f t="shared" si="1"/>
        <v>818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226</v>
      </c>
      <c r="E13" s="91">
        <v>254</v>
      </c>
      <c r="F13" s="266">
        <v>276</v>
      </c>
      <c r="G13" s="153">
        <f t="shared" si="0"/>
        <v>530</v>
      </c>
      <c r="H13" s="23"/>
      <c r="I13" s="21">
        <v>63</v>
      </c>
      <c r="J13" s="24" t="s">
        <v>24</v>
      </c>
      <c r="K13" s="21">
        <v>510</v>
      </c>
      <c r="L13" s="21">
        <v>673</v>
      </c>
      <c r="M13" s="84">
        <v>664</v>
      </c>
      <c r="N13" s="89">
        <f t="shared" si="1"/>
        <v>1337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4504</v>
      </c>
      <c r="E14" s="97">
        <f>SUM(E4:E13)</f>
        <v>4889</v>
      </c>
      <c r="F14" s="97">
        <f>SUM(F4:F13)</f>
        <v>4997</v>
      </c>
      <c r="G14" s="160">
        <f t="shared" si="0"/>
        <v>9886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322</v>
      </c>
      <c r="M14" s="84">
        <v>323</v>
      </c>
      <c r="N14" s="89">
        <f t="shared" si="1"/>
        <v>645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120</v>
      </c>
      <c r="F15" s="252">
        <v>118</v>
      </c>
      <c r="G15" s="253">
        <f t="shared" si="0"/>
        <v>238</v>
      </c>
      <c r="H15" s="23"/>
      <c r="I15" s="21">
        <v>65</v>
      </c>
      <c r="J15" s="24" t="s">
        <v>28</v>
      </c>
      <c r="K15" s="21">
        <v>271</v>
      </c>
      <c r="L15" s="21">
        <v>341</v>
      </c>
      <c r="M15" s="84">
        <v>373</v>
      </c>
      <c r="N15" s="89">
        <f t="shared" si="1"/>
        <v>714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156</v>
      </c>
      <c r="E16" s="254">
        <v>201</v>
      </c>
      <c r="F16" s="255">
        <v>209</v>
      </c>
      <c r="G16" s="256">
        <f t="shared" si="0"/>
        <v>410</v>
      </c>
      <c r="H16" s="90"/>
      <c r="I16" s="91">
        <v>66</v>
      </c>
      <c r="J16" s="92" t="s">
        <v>30</v>
      </c>
      <c r="K16" s="91">
        <v>133</v>
      </c>
      <c r="L16" s="91">
        <v>137</v>
      </c>
      <c r="M16" s="93">
        <v>145</v>
      </c>
      <c r="N16" s="89">
        <f t="shared" si="1"/>
        <v>282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116</v>
      </c>
      <c r="F17" s="255">
        <v>100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1782</v>
      </c>
      <c r="L17" s="97">
        <f>SUM(L10:L16)</f>
        <v>2336</v>
      </c>
      <c r="M17" s="98">
        <f>SUM(M10:M16)</f>
        <v>2369</v>
      </c>
      <c r="N17" s="99">
        <f>SUM(N10:N16)</f>
        <v>4705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214</v>
      </c>
      <c r="E18" s="254">
        <v>277</v>
      </c>
      <c r="F18" s="255">
        <v>304</v>
      </c>
      <c r="G18" s="256">
        <f t="shared" si="0"/>
        <v>581</v>
      </c>
      <c r="H18" s="17"/>
      <c r="I18" s="15">
        <v>70</v>
      </c>
      <c r="J18" s="18" t="s">
        <v>35</v>
      </c>
      <c r="K18" s="15">
        <v>824</v>
      </c>
      <c r="L18" s="15">
        <v>889</v>
      </c>
      <c r="M18" s="88">
        <v>883</v>
      </c>
      <c r="N18" s="83">
        <f t="shared" ref="N18:N25" si="2">L18+M18</f>
        <v>1772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113</v>
      </c>
      <c r="F19" s="255">
        <v>116</v>
      </c>
      <c r="G19" s="256">
        <f t="shared" si="0"/>
        <v>229</v>
      </c>
      <c r="H19" s="23"/>
      <c r="I19" s="21">
        <v>72</v>
      </c>
      <c r="J19" s="24" t="s">
        <v>40</v>
      </c>
      <c r="K19" s="21">
        <v>312</v>
      </c>
      <c r="L19" s="21">
        <v>442</v>
      </c>
      <c r="M19" s="84">
        <v>397</v>
      </c>
      <c r="N19" s="206">
        <f t="shared" si="2"/>
        <v>839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207</v>
      </c>
      <c r="E20" s="254">
        <v>266</v>
      </c>
      <c r="F20" s="255">
        <v>279</v>
      </c>
      <c r="G20" s="256">
        <f t="shared" si="0"/>
        <v>545</v>
      </c>
      <c r="H20" s="23" t="s">
        <v>42</v>
      </c>
      <c r="I20" s="21">
        <v>73</v>
      </c>
      <c r="J20" s="24" t="s">
        <v>43</v>
      </c>
      <c r="K20" s="21">
        <v>229</v>
      </c>
      <c r="L20" s="21">
        <v>258</v>
      </c>
      <c r="M20" s="84">
        <v>288</v>
      </c>
      <c r="N20" s="89">
        <f t="shared" si="2"/>
        <v>546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362</v>
      </c>
      <c r="E21" s="254">
        <v>442</v>
      </c>
      <c r="F21" s="255">
        <v>469</v>
      </c>
      <c r="G21" s="256">
        <f t="shared" si="0"/>
        <v>911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360</v>
      </c>
      <c r="M21" s="84">
        <v>382</v>
      </c>
      <c r="N21" s="89">
        <f t="shared" si="2"/>
        <v>742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164</v>
      </c>
      <c r="E22" s="254">
        <v>196</v>
      </c>
      <c r="F22" s="255">
        <v>222</v>
      </c>
      <c r="G22" s="256">
        <f t="shared" si="0"/>
        <v>418</v>
      </c>
      <c r="H22" s="23"/>
      <c r="I22" s="21">
        <v>75</v>
      </c>
      <c r="J22" s="24" t="s">
        <v>48</v>
      </c>
      <c r="K22" s="21">
        <v>347</v>
      </c>
      <c r="L22" s="21">
        <v>420</v>
      </c>
      <c r="M22" s="84">
        <v>438</v>
      </c>
      <c r="N22" s="89">
        <f t="shared" si="2"/>
        <v>858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211</v>
      </c>
      <c r="E23" s="254">
        <v>250</v>
      </c>
      <c r="F23" s="255">
        <v>252</v>
      </c>
      <c r="G23" s="256">
        <f t="shared" si="0"/>
        <v>502</v>
      </c>
      <c r="H23" s="23" t="s">
        <v>50</v>
      </c>
      <c r="I23" s="21">
        <v>76</v>
      </c>
      <c r="J23" s="24" t="s">
        <v>51</v>
      </c>
      <c r="K23" s="21">
        <v>161</v>
      </c>
      <c r="L23" s="21">
        <v>182</v>
      </c>
      <c r="M23" s="220">
        <v>181</v>
      </c>
      <c r="N23" s="89">
        <f t="shared" si="2"/>
        <v>363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897</v>
      </c>
      <c r="E24" s="254">
        <v>1143</v>
      </c>
      <c r="F24" s="255">
        <v>1146</v>
      </c>
      <c r="G24" s="256">
        <f t="shared" si="0"/>
        <v>2289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65</v>
      </c>
      <c r="M24" s="84">
        <v>60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63</v>
      </c>
      <c r="E25" s="254">
        <v>33</v>
      </c>
      <c r="F25" s="257">
        <v>56</v>
      </c>
      <c r="G25" s="256">
        <f t="shared" si="0"/>
        <v>89</v>
      </c>
      <c r="H25" s="23"/>
      <c r="I25" s="21">
        <v>78</v>
      </c>
      <c r="J25" s="24" t="s">
        <v>55</v>
      </c>
      <c r="K25" s="21">
        <v>60</v>
      </c>
      <c r="L25" s="21">
        <v>42</v>
      </c>
      <c r="M25" s="84">
        <v>60</v>
      </c>
      <c r="N25" s="89">
        <f t="shared" si="2"/>
        <v>102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140</v>
      </c>
      <c r="E26" s="254">
        <v>154</v>
      </c>
      <c r="F26" s="255">
        <v>156</v>
      </c>
      <c r="G26" s="256">
        <f t="shared" si="0"/>
        <v>310</v>
      </c>
      <c r="H26" s="95" t="s">
        <v>6</v>
      </c>
      <c r="I26" s="96"/>
      <c r="J26" s="96"/>
      <c r="K26" s="97">
        <f>SUM(K18:K25)</f>
        <v>2250</v>
      </c>
      <c r="L26" s="97">
        <f>SUM(L18:L25)</f>
        <v>2658</v>
      </c>
      <c r="M26" s="98">
        <f>SUM(M18:M25)</f>
        <v>2689</v>
      </c>
      <c r="N26" s="99">
        <f>SUM(N18:N25)</f>
        <v>5347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234</v>
      </c>
      <c r="E27" s="259">
        <v>332</v>
      </c>
      <c r="F27" s="260">
        <v>333</v>
      </c>
      <c r="G27" s="261">
        <f t="shared" si="0"/>
        <v>665</v>
      </c>
      <c r="H27" s="17"/>
      <c r="I27" s="15">
        <v>80</v>
      </c>
      <c r="J27" s="18" t="s">
        <v>58</v>
      </c>
      <c r="K27" s="15">
        <v>150</v>
      </c>
      <c r="L27" s="15">
        <v>187</v>
      </c>
      <c r="M27" s="88">
        <v>202</v>
      </c>
      <c r="N27" s="89">
        <f>L27+M27</f>
        <v>389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2916</v>
      </c>
      <c r="E28" s="97">
        <f>SUM(E15:E27)</f>
        <v>3643</v>
      </c>
      <c r="F28" s="98">
        <f>SUM(F15:F27)</f>
        <v>3760</v>
      </c>
      <c r="G28" s="104">
        <f>SUM(G15:G27)</f>
        <v>7403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113</v>
      </c>
      <c r="M28" s="84">
        <v>98</v>
      </c>
      <c r="N28" s="89">
        <f>L28+M28</f>
        <v>211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420</v>
      </c>
      <c r="E29" s="109">
        <v>508</v>
      </c>
      <c r="F29" s="109">
        <v>468</v>
      </c>
      <c r="G29" s="111">
        <f>E29+F29</f>
        <v>976</v>
      </c>
      <c r="H29" s="23" t="s">
        <v>64</v>
      </c>
      <c r="I29" s="21">
        <v>82</v>
      </c>
      <c r="J29" s="24" t="s">
        <v>65</v>
      </c>
      <c r="K29" s="21">
        <v>224</v>
      </c>
      <c r="L29" s="21">
        <v>265</v>
      </c>
      <c r="M29" s="84">
        <v>291</v>
      </c>
      <c r="N29" s="89">
        <f>L29+M29</f>
        <v>556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753</v>
      </c>
      <c r="E30" s="115">
        <v>870</v>
      </c>
      <c r="F30" s="115">
        <v>783</v>
      </c>
      <c r="G30" s="117">
        <f>E30+F30</f>
        <v>1653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121</v>
      </c>
      <c r="M30" s="84">
        <v>126</v>
      </c>
      <c r="N30" s="89">
        <f>L30+M30</f>
        <v>247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865</v>
      </c>
      <c r="E31" s="115">
        <v>1014</v>
      </c>
      <c r="F31" s="115">
        <v>996</v>
      </c>
      <c r="G31" s="117">
        <f>E31+F31</f>
        <v>2010</v>
      </c>
      <c r="H31" s="90"/>
      <c r="I31" s="91">
        <v>84</v>
      </c>
      <c r="J31" s="92" t="s">
        <v>70</v>
      </c>
      <c r="K31" s="91">
        <v>203</v>
      </c>
      <c r="L31" s="91">
        <v>222</v>
      </c>
      <c r="M31" s="93">
        <v>193</v>
      </c>
      <c r="N31" s="94">
        <f>L31+M31</f>
        <v>415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751</v>
      </c>
      <c r="E32" s="217">
        <v>845</v>
      </c>
      <c r="F32" s="115">
        <v>843</v>
      </c>
      <c r="G32" s="117">
        <f>E32+F32</f>
        <v>1688</v>
      </c>
      <c r="H32" s="95" t="s">
        <v>6</v>
      </c>
      <c r="I32" s="96"/>
      <c r="J32" s="96"/>
      <c r="K32" s="98">
        <f>SUM(K27:K31)</f>
        <v>776</v>
      </c>
      <c r="L32" s="98">
        <f>SUM(L27:L31)</f>
        <v>908</v>
      </c>
      <c r="M32" s="98">
        <f>SUM(M27:M31)</f>
        <v>910</v>
      </c>
      <c r="N32" s="99">
        <f>SUM(N27:N31)</f>
        <v>1818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652</v>
      </c>
      <c r="E33" s="121">
        <v>707</v>
      </c>
      <c r="F33" s="121">
        <v>660</v>
      </c>
      <c r="G33" s="117">
        <f>E33+F33</f>
        <v>1367</v>
      </c>
      <c r="H33" s="530" t="s">
        <v>169</v>
      </c>
      <c r="I33" s="15">
        <v>90</v>
      </c>
      <c r="J33" s="18" t="s">
        <v>142</v>
      </c>
      <c r="K33" s="15">
        <v>240</v>
      </c>
      <c r="L33" s="15">
        <v>268</v>
      </c>
      <c r="M33" s="88">
        <v>279</v>
      </c>
      <c r="N33" s="124">
        <f>L33+M33</f>
        <v>547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3441</v>
      </c>
      <c r="E34" s="97">
        <f>SUM(E29:E33)</f>
        <v>3944</v>
      </c>
      <c r="F34" s="98">
        <f>SUM(F29:F33)</f>
        <v>3750</v>
      </c>
      <c r="G34" s="104">
        <f>SUM(G29:G33)</f>
        <v>7694</v>
      </c>
      <c r="H34" s="518"/>
      <c r="I34" s="21">
        <v>91</v>
      </c>
      <c r="J34" s="24" t="s">
        <v>143</v>
      </c>
      <c r="K34" s="21">
        <v>432</v>
      </c>
      <c r="L34" s="285">
        <v>449</v>
      </c>
      <c r="M34" s="84">
        <v>502</v>
      </c>
      <c r="N34" s="125">
        <f>L34+M34</f>
        <v>951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565</v>
      </c>
      <c r="F35" s="88">
        <v>588</v>
      </c>
      <c r="G35" s="82">
        <f t="shared" ref="G35:G40" si="3">E35+F35</f>
        <v>1153</v>
      </c>
      <c r="H35" s="519"/>
      <c r="I35" s="91">
        <v>92</v>
      </c>
      <c r="J35" s="92" t="s">
        <v>145</v>
      </c>
      <c r="K35" s="91">
        <v>278</v>
      </c>
      <c r="L35" s="91">
        <v>277</v>
      </c>
      <c r="M35" s="93">
        <v>308</v>
      </c>
      <c r="N35" s="126">
        <f>L35+M35</f>
        <v>585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478</v>
      </c>
      <c r="E36" s="21">
        <v>642</v>
      </c>
      <c r="F36" s="84">
        <v>664</v>
      </c>
      <c r="G36" s="85">
        <f t="shared" si="3"/>
        <v>1306</v>
      </c>
      <c r="H36" s="95" t="s">
        <v>6</v>
      </c>
      <c r="I36" s="97"/>
      <c r="J36" s="97"/>
      <c r="K36" s="97">
        <f>SUM(K33:K35)</f>
        <v>950</v>
      </c>
      <c r="L36" s="97">
        <f>SUM(L33:L35)</f>
        <v>994</v>
      </c>
      <c r="M36" s="97">
        <f>SUM(M33:M35)</f>
        <v>1089</v>
      </c>
      <c r="N36" s="99">
        <f>SUM(N33:N35)</f>
        <v>2083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217</v>
      </c>
      <c r="E37" s="21">
        <v>258</v>
      </c>
      <c r="F37" s="84">
        <v>257</v>
      </c>
      <c r="G37" s="85">
        <f t="shared" si="3"/>
        <v>515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52</v>
      </c>
      <c r="F38" s="84">
        <v>49</v>
      </c>
      <c r="G38" s="85">
        <f>E38+F38</f>
        <v>101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107</v>
      </c>
      <c r="F39" s="84">
        <v>145</v>
      </c>
      <c r="G39" s="85">
        <f t="shared" si="3"/>
        <v>252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152</v>
      </c>
      <c r="E40" s="91">
        <v>208</v>
      </c>
      <c r="F40" s="93">
        <v>214</v>
      </c>
      <c r="G40" s="102">
        <f t="shared" si="3"/>
        <v>422</v>
      </c>
      <c r="H40" s="72" t="s">
        <v>210</v>
      </c>
      <c r="I40" s="73"/>
      <c r="J40" s="74"/>
      <c r="K40" s="41">
        <f>D14+D28+D34+D41+D46+K9+K17+K26+K32+K36</f>
        <v>28859</v>
      </c>
      <c r="L40" s="41">
        <f>E14+E28+E34+E41+E46+L9+L17+L26+L32+L36</f>
        <v>32906</v>
      </c>
      <c r="M40" s="41">
        <f>F14+F28+F34+F41+F46+M9+M17+M26+M32+M36</f>
        <v>32804</v>
      </c>
      <c r="N40" s="208">
        <f>L40+M40</f>
        <v>65710</v>
      </c>
      <c r="O40" s="240" t="s">
        <v>232</v>
      </c>
      <c r="P40" s="191">
        <v>28663</v>
      </c>
      <c r="Q40" s="191">
        <v>33087</v>
      </c>
      <c r="R40" s="191">
        <v>33116</v>
      </c>
      <c r="S40" s="192">
        <v>66203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1539</v>
      </c>
      <c r="E41" s="97">
        <f>SUM(E35:E40)</f>
        <v>1832</v>
      </c>
      <c r="F41" s="98">
        <f>SUM(F35:F40)</f>
        <v>1917</v>
      </c>
      <c r="G41" s="104">
        <f>SUM(G35:G40)</f>
        <v>3749</v>
      </c>
      <c r="H41" s="531" t="s">
        <v>74</v>
      </c>
      <c r="I41" s="532"/>
      <c r="J41" s="533"/>
      <c r="K41" s="191">
        <v>28857</v>
      </c>
      <c r="L41" s="191">
        <v>32908</v>
      </c>
      <c r="M41" s="191">
        <v>32834</v>
      </c>
      <c r="N41" s="202">
        <v>65742</v>
      </c>
      <c r="O41" s="240" t="s">
        <v>233</v>
      </c>
      <c r="P41" s="231">
        <f>K40-P40</f>
        <v>196</v>
      </c>
      <c r="Q41" s="231">
        <f>L40-Q40</f>
        <v>-181</v>
      </c>
      <c r="R41" s="231">
        <f>M40-R40</f>
        <v>-312</v>
      </c>
      <c r="S41" s="274">
        <f>N40-S40</f>
        <v>-493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1889</v>
      </c>
      <c r="E42" s="15">
        <v>2026</v>
      </c>
      <c r="F42" s="88">
        <v>1962</v>
      </c>
      <c r="G42" s="82">
        <f>E42+F42</f>
        <v>3988</v>
      </c>
      <c r="H42" s="534" t="s">
        <v>77</v>
      </c>
      <c r="I42" s="535"/>
      <c r="J42" s="536"/>
      <c r="K42" s="222">
        <f>K40-K41</f>
        <v>2</v>
      </c>
      <c r="L42" s="222">
        <f>L40-L41</f>
        <v>-2</v>
      </c>
      <c r="M42" s="223">
        <f>M40-M41</f>
        <v>-30</v>
      </c>
      <c r="N42" s="133">
        <f>N40-N41</f>
        <v>-32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1043</v>
      </c>
      <c r="E43" s="21">
        <v>1277</v>
      </c>
      <c r="F43" s="84">
        <v>1303</v>
      </c>
      <c r="G43" s="85">
        <f>E43+F43</f>
        <v>2580</v>
      </c>
      <c r="H43" s="209" t="s">
        <v>241</v>
      </c>
      <c r="I43" s="210"/>
      <c r="J43" s="210"/>
      <c r="K43" s="286">
        <v>1178</v>
      </c>
      <c r="L43" s="218">
        <v>729</v>
      </c>
      <c r="M43" s="219">
        <v>729</v>
      </c>
      <c r="N43" s="213">
        <f>SUM(L43:M43)</f>
        <v>1458</v>
      </c>
      <c r="O43" s="267" t="s">
        <v>232</v>
      </c>
      <c r="P43" s="270">
        <v>1116</v>
      </c>
      <c r="Q43" s="270">
        <v>664</v>
      </c>
      <c r="R43" s="271">
        <v>690</v>
      </c>
      <c r="S43" s="276">
        <v>1354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702</v>
      </c>
      <c r="E44" s="21">
        <v>751</v>
      </c>
      <c r="F44" s="84">
        <v>731</v>
      </c>
      <c r="G44" s="85">
        <f>E44+F44</f>
        <v>1482</v>
      </c>
      <c r="H44" s="537" t="s">
        <v>211</v>
      </c>
      <c r="I44" s="538"/>
      <c r="J44" s="539"/>
      <c r="K44" s="218">
        <v>1172</v>
      </c>
      <c r="L44" s="218">
        <v>721</v>
      </c>
      <c r="M44" s="219">
        <v>729</v>
      </c>
      <c r="N44" s="213">
        <v>1450</v>
      </c>
      <c r="O44" s="281" t="s">
        <v>233</v>
      </c>
      <c r="P44" s="277">
        <f>K43-P43</f>
        <v>62</v>
      </c>
      <c r="Q44" s="277">
        <f>L43-Q43</f>
        <v>65</v>
      </c>
      <c r="R44" s="277">
        <f>M43-R43</f>
        <v>39</v>
      </c>
      <c r="S44" s="278">
        <f>N43-S43</f>
        <v>104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2794</v>
      </c>
      <c r="E45" s="91">
        <v>2928</v>
      </c>
      <c r="F45" s="93">
        <v>2645</v>
      </c>
      <c r="G45" s="102">
        <f>E45+F45</f>
        <v>5573</v>
      </c>
      <c r="H45" s="540" t="s">
        <v>212</v>
      </c>
      <c r="I45" s="541"/>
      <c r="J45" s="542"/>
      <c r="K45" s="194">
        <f>K43-K44</f>
        <v>6</v>
      </c>
      <c r="L45" s="194">
        <f>L43-L44</f>
        <v>8</v>
      </c>
      <c r="M45" s="195">
        <f>M43-M44</f>
        <v>0</v>
      </c>
      <c r="N45" s="155">
        <f>N43-N44</f>
        <v>8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6428</v>
      </c>
      <c r="E46" s="140">
        <f>SUM(E42:E45)</f>
        <v>6982</v>
      </c>
      <c r="F46" s="65">
        <f>SUM(F42:F45)</f>
        <v>6641</v>
      </c>
      <c r="G46" s="141">
        <f>SUM(G42:G45)</f>
        <v>13623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321FC-0CFE-4CA0-8281-28F1F9F9BC16}">
  <sheetPr>
    <pageSetUpPr fitToPage="1"/>
  </sheetPr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45170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137</v>
      </c>
      <c r="E4" s="15">
        <v>119</v>
      </c>
      <c r="F4" s="88">
        <v>123</v>
      </c>
      <c r="G4" s="82">
        <f t="shared" ref="G4:G27" si="0">E4+F4</f>
        <v>242</v>
      </c>
      <c r="H4" s="17"/>
      <c r="I4" s="15">
        <v>55</v>
      </c>
      <c r="J4" s="18" t="s">
        <v>121</v>
      </c>
      <c r="K4" s="15">
        <v>558</v>
      </c>
      <c r="L4" s="15">
        <v>618</v>
      </c>
      <c r="M4" s="88">
        <v>589</v>
      </c>
      <c r="N4" s="83">
        <f>L4+M4</f>
        <v>1207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322</v>
      </c>
      <c r="E5" s="21">
        <v>360</v>
      </c>
      <c r="F5" s="186">
        <v>383</v>
      </c>
      <c r="G5" s="159">
        <f t="shared" si="0"/>
        <v>743</v>
      </c>
      <c r="H5" s="23" t="s">
        <v>10</v>
      </c>
      <c r="I5" s="21">
        <v>56</v>
      </c>
      <c r="J5" s="24" t="s">
        <v>123</v>
      </c>
      <c r="K5" s="21">
        <v>559</v>
      </c>
      <c r="L5" s="21">
        <v>592</v>
      </c>
      <c r="M5" s="84">
        <v>602</v>
      </c>
      <c r="N5" s="89">
        <f>L5+M5</f>
        <v>1194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355</v>
      </c>
      <c r="E6" s="21">
        <v>412</v>
      </c>
      <c r="F6" s="84">
        <v>419</v>
      </c>
      <c r="G6" s="85">
        <f t="shared" si="0"/>
        <v>831</v>
      </c>
      <c r="H6" s="23"/>
      <c r="I6" s="21">
        <v>57</v>
      </c>
      <c r="J6" s="24" t="s">
        <v>125</v>
      </c>
      <c r="K6" s="21">
        <v>1016</v>
      </c>
      <c r="L6" s="21">
        <v>1073</v>
      </c>
      <c r="M6" s="84">
        <v>1084</v>
      </c>
      <c r="N6" s="89">
        <f>L6+M6</f>
        <v>2157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204</v>
      </c>
      <c r="F7" s="84">
        <v>238</v>
      </c>
      <c r="G7" s="159">
        <f t="shared" si="0"/>
        <v>442</v>
      </c>
      <c r="H7" s="23" t="s">
        <v>14</v>
      </c>
      <c r="I7" s="21">
        <v>58</v>
      </c>
      <c r="J7" s="24" t="s">
        <v>127</v>
      </c>
      <c r="K7" s="21">
        <v>938</v>
      </c>
      <c r="L7" s="21">
        <v>1082</v>
      </c>
      <c r="M7" s="84">
        <v>978</v>
      </c>
      <c r="N7" s="89">
        <f>L7+M7</f>
        <v>2060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584</v>
      </c>
      <c r="E8" s="228">
        <v>683</v>
      </c>
      <c r="F8" s="35">
        <v>664</v>
      </c>
      <c r="G8" s="85">
        <f t="shared" si="0"/>
        <v>1347</v>
      </c>
      <c r="H8" s="90"/>
      <c r="I8" s="91">
        <v>59</v>
      </c>
      <c r="J8" s="92" t="s">
        <v>129</v>
      </c>
      <c r="K8" s="91">
        <v>1201</v>
      </c>
      <c r="L8" s="91">
        <v>1361</v>
      </c>
      <c r="M8" s="93">
        <v>1432</v>
      </c>
      <c r="N8" s="94">
        <f>L8+M8</f>
        <v>2793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393</v>
      </c>
      <c r="E9" s="21">
        <v>421</v>
      </c>
      <c r="F9" s="84">
        <v>471</v>
      </c>
      <c r="G9" s="159">
        <f t="shared" si="0"/>
        <v>892</v>
      </c>
      <c r="H9" s="95" t="s">
        <v>6</v>
      </c>
      <c r="I9" s="96"/>
      <c r="J9" s="96"/>
      <c r="K9" s="97">
        <f>SUM(K4:K8)</f>
        <v>4272</v>
      </c>
      <c r="L9" s="97">
        <f>SUM(L4:L8)</f>
        <v>4726</v>
      </c>
      <c r="M9" s="98">
        <f>SUM(M4:M8)</f>
        <v>4685</v>
      </c>
      <c r="N9" s="99">
        <f>SUM(N4:N8)</f>
        <v>9411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282</v>
      </c>
      <c r="E10" s="21">
        <v>265</v>
      </c>
      <c r="F10" s="84">
        <v>269</v>
      </c>
      <c r="G10" s="85">
        <f t="shared" si="0"/>
        <v>534</v>
      </c>
      <c r="H10" s="17"/>
      <c r="I10" s="15">
        <v>60</v>
      </c>
      <c r="J10" s="18" t="s">
        <v>18</v>
      </c>
      <c r="K10" s="238">
        <v>181</v>
      </c>
      <c r="L10" s="15">
        <v>261</v>
      </c>
      <c r="M10" s="88">
        <v>252</v>
      </c>
      <c r="N10" s="83">
        <f t="shared" ref="N10:N16" si="1">L10+M10</f>
        <v>513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212</v>
      </c>
      <c r="E11" s="21">
        <v>175</v>
      </c>
      <c r="F11" s="220">
        <v>205</v>
      </c>
      <c r="G11" s="85">
        <f t="shared" si="0"/>
        <v>380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194</v>
      </c>
      <c r="M11" s="84">
        <v>199</v>
      </c>
      <c r="N11" s="89">
        <f t="shared" si="1"/>
        <v>393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1806</v>
      </c>
      <c r="E12" s="21">
        <v>2007</v>
      </c>
      <c r="F12" s="84">
        <v>1958</v>
      </c>
      <c r="G12" s="153">
        <f t="shared" si="0"/>
        <v>3965</v>
      </c>
      <c r="H12" s="23"/>
      <c r="I12" s="21">
        <v>62</v>
      </c>
      <c r="J12" s="24" t="s">
        <v>22</v>
      </c>
      <c r="K12" s="21">
        <v>306</v>
      </c>
      <c r="L12" s="21">
        <v>403</v>
      </c>
      <c r="M12" s="84">
        <v>413</v>
      </c>
      <c r="N12" s="89">
        <f t="shared" si="1"/>
        <v>816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226</v>
      </c>
      <c r="E13" s="91">
        <v>254</v>
      </c>
      <c r="F13" s="266">
        <v>277</v>
      </c>
      <c r="G13" s="153">
        <f t="shared" si="0"/>
        <v>531</v>
      </c>
      <c r="H13" s="23"/>
      <c r="I13" s="21">
        <v>63</v>
      </c>
      <c r="J13" s="24" t="s">
        <v>24</v>
      </c>
      <c r="K13" s="21">
        <v>508</v>
      </c>
      <c r="L13" s="21">
        <v>670</v>
      </c>
      <c r="M13" s="84">
        <v>663</v>
      </c>
      <c r="N13" s="89">
        <f t="shared" si="1"/>
        <v>1333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4507</v>
      </c>
      <c r="E14" s="97">
        <f>SUM(E4:E13)</f>
        <v>4900</v>
      </c>
      <c r="F14" s="97">
        <f>SUM(F4:F13)</f>
        <v>5007</v>
      </c>
      <c r="G14" s="160">
        <f t="shared" si="0"/>
        <v>9907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322</v>
      </c>
      <c r="M14" s="84">
        <v>325</v>
      </c>
      <c r="N14" s="89">
        <f t="shared" si="1"/>
        <v>647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103</v>
      </c>
      <c r="E15" s="251">
        <v>121</v>
      </c>
      <c r="F15" s="252">
        <v>119</v>
      </c>
      <c r="G15" s="253">
        <f t="shared" si="0"/>
        <v>240</v>
      </c>
      <c r="H15" s="23"/>
      <c r="I15" s="21">
        <v>65</v>
      </c>
      <c r="J15" s="24" t="s">
        <v>28</v>
      </c>
      <c r="K15" s="21">
        <v>271</v>
      </c>
      <c r="L15" s="21">
        <v>342</v>
      </c>
      <c r="M15" s="84">
        <v>374</v>
      </c>
      <c r="N15" s="89">
        <f t="shared" si="1"/>
        <v>716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156</v>
      </c>
      <c r="E16" s="254">
        <v>200</v>
      </c>
      <c r="F16" s="255">
        <v>209</v>
      </c>
      <c r="G16" s="256">
        <f t="shared" si="0"/>
        <v>409</v>
      </c>
      <c r="H16" s="90"/>
      <c r="I16" s="91">
        <v>66</v>
      </c>
      <c r="J16" s="92" t="s">
        <v>30</v>
      </c>
      <c r="K16" s="91">
        <v>133</v>
      </c>
      <c r="L16" s="91">
        <v>135</v>
      </c>
      <c r="M16" s="93">
        <v>148</v>
      </c>
      <c r="N16" s="89">
        <f t="shared" si="1"/>
        <v>283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116</v>
      </c>
      <c r="F17" s="255">
        <v>100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1780</v>
      </c>
      <c r="L17" s="97">
        <f>SUM(L10:L16)</f>
        <v>2327</v>
      </c>
      <c r="M17" s="98">
        <f>SUM(M10:M16)</f>
        <v>2374</v>
      </c>
      <c r="N17" s="99">
        <f>SUM(N10:N16)</f>
        <v>4701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214</v>
      </c>
      <c r="E18" s="254">
        <v>278</v>
      </c>
      <c r="F18" s="255">
        <v>304</v>
      </c>
      <c r="G18" s="256">
        <f t="shared" si="0"/>
        <v>582</v>
      </c>
      <c r="H18" s="17"/>
      <c r="I18" s="15">
        <v>70</v>
      </c>
      <c r="J18" s="18" t="s">
        <v>35</v>
      </c>
      <c r="K18" s="15">
        <v>820</v>
      </c>
      <c r="L18" s="15">
        <v>885</v>
      </c>
      <c r="M18" s="88">
        <v>882</v>
      </c>
      <c r="N18" s="83">
        <f t="shared" ref="N18:N25" si="2">L18+M18</f>
        <v>1767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113</v>
      </c>
      <c r="F19" s="255">
        <v>115</v>
      </c>
      <c r="G19" s="256">
        <f t="shared" si="0"/>
        <v>228</v>
      </c>
      <c r="H19" s="23"/>
      <c r="I19" s="21">
        <v>72</v>
      </c>
      <c r="J19" s="24" t="s">
        <v>40</v>
      </c>
      <c r="K19" s="21">
        <v>312</v>
      </c>
      <c r="L19" s="21">
        <v>442</v>
      </c>
      <c r="M19" s="84">
        <v>397</v>
      </c>
      <c r="N19" s="206">
        <f t="shared" si="2"/>
        <v>839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207</v>
      </c>
      <c r="E20" s="254">
        <v>266</v>
      </c>
      <c r="F20" s="255">
        <v>278</v>
      </c>
      <c r="G20" s="256">
        <f t="shared" si="0"/>
        <v>544</v>
      </c>
      <c r="H20" s="23" t="s">
        <v>42</v>
      </c>
      <c r="I20" s="21">
        <v>73</v>
      </c>
      <c r="J20" s="24" t="s">
        <v>43</v>
      </c>
      <c r="K20" s="21">
        <v>228</v>
      </c>
      <c r="L20" s="21">
        <v>257</v>
      </c>
      <c r="M20" s="84">
        <v>287</v>
      </c>
      <c r="N20" s="89">
        <f t="shared" si="2"/>
        <v>544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363</v>
      </c>
      <c r="E21" s="254">
        <v>444</v>
      </c>
      <c r="F21" s="255">
        <v>468</v>
      </c>
      <c r="G21" s="256">
        <f t="shared" si="0"/>
        <v>912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359</v>
      </c>
      <c r="M21" s="84">
        <v>383</v>
      </c>
      <c r="N21" s="89">
        <f t="shared" si="2"/>
        <v>742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163</v>
      </c>
      <c r="E22" s="254">
        <v>194</v>
      </c>
      <c r="F22" s="255">
        <v>220</v>
      </c>
      <c r="G22" s="256">
        <f t="shared" si="0"/>
        <v>414</v>
      </c>
      <c r="H22" s="23"/>
      <c r="I22" s="21">
        <v>75</v>
      </c>
      <c r="J22" s="24" t="s">
        <v>48</v>
      </c>
      <c r="K22" s="21">
        <v>345</v>
      </c>
      <c r="L22" s="21">
        <v>418</v>
      </c>
      <c r="M22" s="84">
        <v>438</v>
      </c>
      <c r="N22" s="89">
        <f t="shared" si="2"/>
        <v>856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213</v>
      </c>
      <c r="E23" s="254">
        <v>252</v>
      </c>
      <c r="F23" s="255">
        <v>255</v>
      </c>
      <c r="G23" s="256">
        <f t="shared" si="0"/>
        <v>507</v>
      </c>
      <c r="H23" s="23" t="s">
        <v>50</v>
      </c>
      <c r="I23" s="21">
        <v>76</v>
      </c>
      <c r="J23" s="24" t="s">
        <v>51</v>
      </c>
      <c r="K23" s="21">
        <v>161</v>
      </c>
      <c r="L23" s="21">
        <v>182</v>
      </c>
      <c r="M23" s="220">
        <v>181</v>
      </c>
      <c r="N23" s="89">
        <f t="shared" si="2"/>
        <v>363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897</v>
      </c>
      <c r="E24" s="254">
        <v>1146</v>
      </c>
      <c r="F24" s="255">
        <v>1144</v>
      </c>
      <c r="G24" s="256">
        <f t="shared" si="0"/>
        <v>2290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65</v>
      </c>
      <c r="M24" s="84">
        <v>60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63</v>
      </c>
      <c r="E25" s="254">
        <v>34</v>
      </c>
      <c r="F25" s="257">
        <v>57</v>
      </c>
      <c r="G25" s="256">
        <f t="shared" si="0"/>
        <v>91</v>
      </c>
      <c r="H25" s="23"/>
      <c r="I25" s="21">
        <v>78</v>
      </c>
      <c r="J25" s="24" t="s">
        <v>55</v>
      </c>
      <c r="K25" s="21">
        <v>60</v>
      </c>
      <c r="L25" s="21">
        <v>42</v>
      </c>
      <c r="M25" s="84">
        <v>60</v>
      </c>
      <c r="N25" s="89">
        <f t="shared" si="2"/>
        <v>102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140</v>
      </c>
      <c r="E26" s="254">
        <v>154</v>
      </c>
      <c r="F26" s="255">
        <v>156</v>
      </c>
      <c r="G26" s="256">
        <f t="shared" si="0"/>
        <v>310</v>
      </c>
      <c r="H26" s="95" t="s">
        <v>6</v>
      </c>
      <c r="I26" s="96"/>
      <c r="J26" s="96"/>
      <c r="K26" s="97">
        <f>SUM(K18:K25)</f>
        <v>2243</v>
      </c>
      <c r="L26" s="97">
        <f>SUM(L18:L25)</f>
        <v>2650</v>
      </c>
      <c r="M26" s="98">
        <f>SUM(M18:M25)</f>
        <v>2688</v>
      </c>
      <c r="N26" s="99">
        <f>SUM(N18:N25)</f>
        <v>5338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235</v>
      </c>
      <c r="E27" s="259">
        <v>334</v>
      </c>
      <c r="F27" s="260">
        <v>334</v>
      </c>
      <c r="G27" s="261">
        <f t="shared" si="0"/>
        <v>668</v>
      </c>
      <c r="H27" s="17"/>
      <c r="I27" s="15">
        <v>80</v>
      </c>
      <c r="J27" s="18" t="s">
        <v>58</v>
      </c>
      <c r="K27" s="15">
        <v>150</v>
      </c>
      <c r="L27" s="15">
        <v>187</v>
      </c>
      <c r="M27" s="88">
        <v>203</v>
      </c>
      <c r="N27" s="89">
        <f>L27+M27</f>
        <v>390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2920</v>
      </c>
      <c r="E28" s="97">
        <f>SUM(E15:E27)</f>
        <v>3652</v>
      </c>
      <c r="F28" s="98">
        <f>SUM(F15:F27)</f>
        <v>3759</v>
      </c>
      <c r="G28" s="104">
        <f>SUM(G15:G27)</f>
        <v>7411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114</v>
      </c>
      <c r="M28" s="84">
        <v>98</v>
      </c>
      <c r="N28" s="89">
        <f>L28+M28</f>
        <v>212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426</v>
      </c>
      <c r="E29" s="109">
        <v>513</v>
      </c>
      <c r="F29" s="109">
        <v>474</v>
      </c>
      <c r="G29" s="111">
        <f>E29+F29</f>
        <v>987</v>
      </c>
      <c r="H29" s="23" t="s">
        <v>64</v>
      </c>
      <c r="I29" s="21">
        <v>82</v>
      </c>
      <c r="J29" s="24" t="s">
        <v>65</v>
      </c>
      <c r="K29" s="21">
        <v>224</v>
      </c>
      <c r="L29" s="21">
        <v>265</v>
      </c>
      <c r="M29" s="84">
        <v>292</v>
      </c>
      <c r="N29" s="89">
        <f>L29+M29</f>
        <v>557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760</v>
      </c>
      <c r="E30" s="115">
        <v>877</v>
      </c>
      <c r="F30" s="115">
        <v>784</v>
      </c>
      <c r="G30" s="117">
        <f>E30+F30</f>
        <v>1661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123</v>
      </c>
      <c r="M30" s="84">
        <v>128</v>
      </c>
      <c r="N30" s="89">
        <f>L30+M30</f>
        <v>251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860</v>
      </c>
      <c r="E31" s="115">
        <v>1007</v>
      </c>
      <c r="F31" s="115">
        <v>989</v>
      </c>
      <c r="G31" s="117">
        <f>E31+F31</f>
        <v>1996</v>
      </c>
      <c r="H31" s="90"/>
      <c r="I31" s="91">
        <v>84</v>
      </c>
      <c r="J31" s="92" t="s">
        <v>70</v>
      </c>
      <c r="K31" s="91">
        <v>202</v>
      </c>
      <c r="L31" s="91">
        <v>221</v>
      </c>
      <c r="M31" s="93">
        <v>192</v>
      </c>
      <c r="N31" s="94">
        <f>L31+M31</f>
        <v>413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748</v>
      </c>
      <c r="E32" s="217">
        <v>845</v>
      </c>
      <c r="F32" s="115">
        <v>839</v>
      </c>
      <c r="G32" s="117">
        <f>E32+F32</f>
        <v>1684</v>
      </c>
      <c r="H32" s="95" t="s">
        <v>6</v>
      </c>
      <c r="I32" s="96"/>
      <c r="J32" s="96"/>
      <c r="K32" s="98">
        <f>SUM(K27:K31)</f>
        <v>777</v>
      </c>
      <c r="L32" s="98">
        <f>SUM(L27:L31)</f>
        <v>910</v>
      </c>
      <c r="M32" s="98">
        <f>SUM(M27:M31)</f>
        <v>913</v>
      </c>
      <c r="N32" s="99">
        <f>SUM(N27:N31)</f>
        <v>1823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657</v>
      </c>
      <c r="E33" s="121">
        <v>710</v>
      </c>
      <c r="F33" s="121">
        <v>667</v>
      </c>
      <c r="G33" s="117">
        <f>E33+F33</f>
        <v>1377</v>
      </c>
      <c r="H33" s="530" t="s">
        <v>169</v>
      </c>
      <c r="I33" s="15">
        <v>90</v>
      </c>
      <c r="J33" s="18" t="s">
        <v>142</v>
      </c>
      <c r="K33" s="15">
        <v>241</v>
      </c>
      <c r="L33" s="15">
        <v>270</v>
      </c>
      <c r="M33" s="88">
        <v>281</v>
      </c>
      <c r="N33" s="124">
        <f>L33+M33</f>
        <v>551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3451</v>
      </c>
      <c r="E34" s="97">
        <f>SUM(E29:E33)</f>
        <v>3952</v>
      </c>
      <c r="F34" s="98">
        <f>SUM(F29:F33)</f>
        <v>3753</v>
      </c>
      <c r="G34" s="104">
        <f>SUM(G29:G33)</f>
        <v>7705</v>
      </c>
      <c r="H34" s="518"/>
      <c r="I34" s="21">
        <v>91</v>
      </c>
      <c r="J34" s="24" t="s">
        <v>143</v>
      </c>
      <c r="K34" s="21">
        <v>432</v>
      </c>
      <c r="L34" s="21">
        <v>451</v>
      </c>
      <c r="M34" s="84">
        <v>505</v>
      </c>
      <c r="N34" s="125">
        <f>L34+M34</f>
        <v>956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506</v>
      </c>
      <c r="E35" s="15">
        <v>564</v>
      </c>
      <c r="F35" s="88">
        <v>590</v>
      </c>
      <c r="G35" s="82">
        <f t="shared" ref="G35:G40" si="3">E35+F35</f>
        <v>1154</v>
      </c>
      <c r="H35" s="519"/>
      <c r="I35" s="91">
        <v>92</v>
      </c>
      <c r="J35" s="92" t="s">
        <v>145</v>
      </c>
      <c r="K35" s="91">
        <v>278</v>
      </c>
      <c r="L35" s="91">
        <v>277</v>
      </c>
      <c r="M35" s="93">
        <v>309</v>
      </c>
      <c r="N35" s="126">
        <f>L35+M35</f>
        <v>586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477</v>
      </c>
      <c r="E36" s="21">
        <v>640</v>
      </c>
      <c r="F36" s="84">
        <v>664</v>
      </c>
      <c r="G36" s="85">
        <f t="shared" si="3"/>
        <v>1304</v>
      </c>
      <c r="H36" s="95" t="s">
        <v>6</v>
      </c>
      <c r="I36" s="97"/>
      <c r="J36" s="97"/>
      <c r="K36" s="97">
        <f>SUM(K33:K35)</f>
        <v>951</v>
      </c>
      <c r="L36" s="97">
        <f>SUM(L33:L35)</f>
        <v>998</v>
      </c>
      <c r="M36" s="97">
        <f>SUM(M33:M35)</f>
        <v>1095</v>
      </c>
      <c r="N36" s="99">
        <f>SUM(N33:N35)</f>
        <v>2093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216</v>
      </c>
      <c r="E37" s="21">
        <v>257</v>
      </c>
      <c r="F37" s="84">
        <v>257</v>
      </c>
      <c r="G37" s="85">
        <f t="shared" si="3"/>
        <v>514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52</v>
      </c>
      <c r="F38" s="84">
        <v>49</v>
      </c>
      <c r="G38" s="85">
        <f>E38+F38</f>
        <v>101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107</v>
      </c>
      <c r="F39" s="84">
        <v>145</v>
      </c>
      <c r="G39" s="85">
        <f t="shared" si="3"/>
        <v>252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152</v>
      </c>
      <c r="E40" s="91">
        <v>209</v>
      </c>
      <c r="F40" s="93">
        <v>214</v>
      </c>
      <c r="G40" s="102">
        <f t="shared" si="3"/>
        <v>423</v>
      </c>
      <c r="H40" s="72" t="s">
        <v>210</v>
      </c>
      <c r="I40" s="73"/>
      <c r="J40" s="74"/>
      <c r="K40" s="41">
        <f>D14+D28+D34+D41+D46+K9+K17+K26+K32+K36</f>
        <v>28857</v>
      </c>
      <c r="L40" s="41">
        <f>E14+E28+E34+E41+E46+L9+L17+L26+L32+L36</f>
        <v>32908</v>
      </c>
      <c r="M40" s="41">
        <f>F14+F28+F34+F41+F46+M9+M17+M26+M32+M36</f>
        <v>32834</v>
      </c>
      <c r="N40" s="208">
        <f>L40+M40</f>
        <v>65742</v>
      </c>
      <c r="O40" s="240" t="s">
        <v>232</v>
      </c>
      <c r="P40" s="191">
        <v>28666</v>
      </c>
      <c r="Q40" s="191">
        <v>33117</v>
      </c>
      <c r="R40" s="191">
        <v>33140</v>
      </c>
      <c r="S40" s="192">
        <v>66257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1534</v>
      </c>
      <c r="E41" s="97">
        <f>SUM(E35:E40)</f>
        <v>1829</v>
      </c>
      <c r="F41" s="98">
        <f>SUM(F35:F40)</f>
        <v>1919</v>
      </c>
      <c r="G41" s="104">
        <f>SUM(G35:G40)</f>
        <v>3748</v>
      </c>
      <c r="H41" s="531" t="s">
        <v>74</v>
      </c>
      <c r="I41" s="532"/>
      <c r="J41" s="533"/>
      <c r="K41" s="191">
        <v>28824</v>
      </c>
      <c r="L41" s="191">
        <v>32882</v>
      </c>
      <c r="M41" s="191">
        <v>32848</v>
      </c>
      <c r="N41" s="202">
        <v>65730</v>
      </c>
      <c r="O41" s="240" t="s">
        <v>233</v>
      </c>
      <c r="P41" s="231">
        <f>K40-P40</f>
        <v>191</v>
      </c>
      <c r="Q41" s="231">
        <f>L40-Q40</f>
        <v>-209</v>
      </c>
      <c r="R41" s="231">
        <f>M40-R40</f>
        <v>-306</v>
      </c>
      <c r="S41" s="274">
        <f>N40-S40</f>
        <v>-515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1892</v>
      </c>
      <c r="E42" s="15">
        <v>2022</v>
      </c>
      <c r="F42" s="88">
        <v>1966</v>
      </c>
      <c r="G42" s="82">
        <f>E42+F42</f>
        <v>3988</v>
      </c>
      <c r="H42" s="534" t="s">
        <v>77</v>
      </c>
      <c r="I42" s="535"/>
      <c r="J42" s="536"/>
      <c r="K42" s="222">
        <f>K40-K41</f>
        <v>33</v>
      </c>
      <c r="L42" s="222">
        <f>L40-L41</f>
        <v>26</v>
      </c>
      <c r="M42" s="223">
        <f>M40-M41</f>
        <v>-14</v>
      </c>
      <c r="N42" s="133">
        <f>N40-N41</f>
        <v>12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1042</v>
      </c>
      <c r="E43" s="21">
        <v>1278</v>
      </c>
      <c r="F43" s="84">
        <v>1301</v>
      </c>
      <c r="G43" s="85">
        <f>E43+F43</f>
        <v>2579</v>
      </c>
      <c r="H43" s="209" t="s">
        <v>241</v>
      </c>
      <c r="I43" s="210"/>
      <c r="J43" s="210"/>
      <c r="K43" s="218">
        <v>1172</v>
      </c>
      <c r="L43" s="218">
        <v>721</v>
      </c>
      <c r="M43" s="219">
        <v>729</v>
      </c>
      <c r="N43" s="213">
        <f>SUM(L43:M43)</f>
        <v>1450</v>
      </c>
      <c r="O43" s="267" t="s">
        <v>232</v>
      </c>
      <c r="P43" s="270">
        <v>1103</v>
      </c>
      <c r="Q43" s="270">
        <v>652</v>
      </c>
      <c r="R43" s="271">
        <v>690</v>
      </c>
      <c r="S43" s="276">
        <v>1342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698</v>
      </c>
      <c r="E44" s="21">
        <v>746</v>
      </c>
      <c r="F44" s="84">
        <v>733</v>
      </c>
      <c r="G44" s="85">
        <f>E44+F44</f>
        <v>1479</v>
      </c>
      <c r="H44" s="537" t="s">
        <v>211</v>
      </c>
      <c r="I44" s="538"/>
      <c r="J44" s="539"/>
      <c r="K44" s="218">
        <v>1141</v>
      </c>
      <c r="L44" s="218">
        <v>692</v>
      </c>
      <c r="M44" s="219">
        <v>720</v>
      </c>
      <c r="N44" s="213">
        <v>1412</v>
      </c>
      <c r="O44" s="281" t="s">
        <v>233</v>
      </c>
      <c r="P44" s="277">
        <f>K43-P43</f>
        <v>69</v>
      </c>
      <c r="Q44" s="277">
        <f>L43-Q43</f>
        <v>69</v>
      </c>
      <c r="R44" s="277">
        <f>M43-R43</f>
        <v>39</v>
      </c>
      <c r="S44" s="278">
        <f>N43-S43</f>
        <v>108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2790</v>
      </c>
      <c r="E45" s="91">
        <v>2918</v>
      </c>
      <c r="F45" s="93">
        <v>2641</v>
      </c>
      <c r="G45" s="102">
        <f>E45+F45</f>
        <v>5559</v>
      </c>
      <c r="H45" s="540" t="s">
        <v>212</v>
      </c>
      <c r="I45" s="541"/>
      <c r="J45" s="542"/>
      <c r="K45" s="194">
        <f>K43-K44</f>
        <v>31</v>
      </c>
      <c r="L45" s="194">
        <f>L43-L44</f>
        <v>29</v>
      </c>
      <c r="M45" s="195">
        <f>M43-M44</f>
        <v>9</v>
      </c>
      <c r="N45" s="155">
        <f>N43-N44</f>
        <v>38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6422</v>
      </c>
      <c r="E46" s="140">
        <f>SUM(E42:E45)</f>
        <v>6964</v>
      </c>
      <c r="F46" s="65">
        <f>SUM(F42:F45)</f>
        <v>6641</v>
      </c>
      <c r="G46" s="141">
        <f>SUM(G42:G45)</f>
        <v>13605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35D1D-B18D-4F84-82A4-48B9A99D67E5}">
  <sheetPr>
    <pageSetUpPr fitToPage="1"/>
  </sheetPr>
  <dimension ref="A1:U81"/>
  <sheetViews>
    <sheetView topLeftCell="A25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45139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136</v>
      </c>
      <c r="E4" s="15">
        <v>118</v>
      </c>
      <c r="F4" s="88">
        <v>123</v>
      </c>
      <c r="G4" s="82">
        <f t="shared" ref="G4:G27" si="0">E4+F4</f>
        <v>241</v>
      </c>
      <c r="H4" s="17"/>
      <c r="I4" s="15">
        <v>55</v>
      </c>
      <c r="J4" s="18" t="s">
        <v>121</v>
      </c>
      <c r="K4" s="15">
        <v>562</v>
      </c>
      <c r="L4" s="15">
        <v>619</v>
      </c>
      <c r="M4" s="88">
        <v>591</v>
      </c>
      <c r="N4" s="83">
        <f>L4+M4</f>
        <v>1210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323</v>
      </c>
      <c r="E5" s="21">
        <v>363</v>
      </c>
      <c r="F5" s="186">
        <v>381</v>
      </c>
      <c r="G5" s="159">
        <f t="shared" si="0"/>
        <v>744</v>
      </c>
      <c r="H5" s="23" t="s">
        <v>10</v>
      </c>
      <c r="I5" s="21">
        <v>56</v>
      </c>
      <c r="J5" s="24" t="s">
        <v>123</v>
      </c>
      <c r="K5" s="21">
        <v>558</v>
      </c>
      <c r="L5" s="21">
        <v>590</v>
      </c>
      <c r="M5" s="84">
        <v>601</v>
      </c>
      <c r="N5" s="89">
        <f>L5+M5</f>
        <v>1191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354</v>
      </c>
      <c r="E6" s="21">
        <v>411</v>
      </c>
      <c r="F6" s="84">
        <v>420</v>
      </c>
      <c r="G6" s="85">
        <f t="shared" si="0"/>
        <v>831</v>
      </c>
      <c r="H6" s="23"/>
      <c r="I6" s="21">
        <v>57</v>
      </c>
      <c r="J6" s="24" t="s">
        <v>125</v>
      </c>
      <c r="K6" s="21">
        <v>1015</v>
      </c>
      <c r="L6" s="21">
        <v>1074</v>
      </c>
      <c r="M6" s="84">
        <v>1086</v>
      </c>
      <c r="N6" s="89">
        <f>L6+M6</f>
        <v>2160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207</v>
      </c>
      <c r="F7" s="84">
        <v>244</v>
      </c>
      <c r="G7" s="159">
        <f t="shared" si="0"/>
        <v>451</v>
      </c>
      <c r="H7" s="23" t="s">
        <v>14</v>
      </c>
      <c r="I7" s="21">
        <v>58</v>
      </c>
      <c r="J7" s="24" t="s">
        <v>127</v>
      </c>
      <c r="K7" s="21">
        <v>922</v>
      </c>
      <c r="L7" s="21">
        <v>1071</v>
      </c>
      <c r="M7" s="84">
        <v>974</v>
      </c>
      <c r="N7" s="89">
        <f>L7+M7</f>
        <v>2045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576</v>
      </c>
      <c r="E8" s="228">
        <v>678</v>
      </c>
      <c r="F8" s="35">
        <v>661</v>
      </c>
      <c r="G8" s="85">
        <f t="shared" si="0"/>
        <v>1339</v>
      </c>
      <c r="H8" s="90"/>
      <c r="I8" s="91">
        <v>59</v>
      </c>
      <c r="J8" s="92" t="s">
        <v>129</v>
      </c>
      <c r="K8" s="91">
        <v>1207</v>
      </c>
      <c r="L8" s="91">
        <v>1363</v>
      </c>
      <c r="M8" s="93">
        <v>1432</v>
      </c>
      <c r="N8" s="94">
        <f>L8+M8</f>
        <v>2795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393</v>
      </c>
      <c r="E9" s="21">
        <v>419</v>
      </c>
      <c r="F9" s="84">
        <v>471</v>
      </c>
      <c r="G9" s="159">
        <f t="shared" si="0"/>
        <v>890</v>
      </c>
      <c r="H9" s="95" t="s">
        <v>6</v>
      </c>
      <c r="I9" s="96"/>
      <c r="J9" s="96"/>
      <c r="K9" s="97">
        <f>SUM(K4:K8)</f>
        <v>4264</v>
      </c>
      <c r="L9" s="97">
        <f>SUM(L4:L8)</f>
        <v>4717</v>
      </c>
      <c r="M9" s="98">
        <f>SUM(M4:M8)</f>
        <v>4684</v>
      </c>
      <c r="N9" s="99">
        <f>SUM(N4:N8)</f>
        <v>9401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283</v>
      </c>
      <c r="E10" s="21">
        <v>266</v>
      </c>
      <c r="F10" s="84">
        <v>267</v>
      </c>
      <c r="G10" s="85">
        <f t="shared" si="0"/>
        <v>533</v>
      </c>
      <c r="H10" s="17"/>
      <c r="I10" s="15">
        <v>60</v>
      </c>
      <c r="J10" s="18" t="s">
        <v>18</v>
      </c>
      <c r="K10" s="238">
        <v>181</v>
      </c>
      <c r="L10" s="15">
        <v>262</v>
      </c>
      <c r="M10" s="88">
        <v>251</v>
      </c>
      <c r="N10" s="83">
        <f t="shared" ref="N10:N16" si="1">L10+M10</f>
        <v>513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176</v>
      </c>
      <c r="F11" s="220">
        <v>203</v>
      </c>
      <c r="G11" s="85">
        <f t="shared" si="0"/>
        <v>379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194</v>
      </c>
      <c r="M11" s="84">
        <v>199</v>
      </c>
      <c r="N11" s="89">
        <f t="shared" si="1"/>
        <v>393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1810</v>
      </c>
      <c r="E12" s="21">
        <v>2008</v>
      </c>
      <c r="F12" s="84">
        <v>1960</v>
      </c>
      <c r="G12" s="153">
        <f t="shared" si="0"/>
        <v>3968</v>
      </c>
      <c r="H12" s="23"/>
      <c r="I12" s="21">
        <v>62</v>
      </c>
      <c r="J12" s="24" t="s">
        <v>22</v>
      </c>
      <c r="K12" s="21">
        <v>307</v>
      </c>
      <c r="L12" s="21">
        <v>404</v>
      </c>
      <c r="M12" s="84">
        <v>413</v>
      </c>
      <c r="N12" s="89">
        <f t="shared" si="1"/>
        <v>817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224</v>
      </c>
      <c r="E13" s="91">
        <v>250</v>
      </c>
      <c r="F13" s="266">
        <v>274</v>
      </c>
      <c r="G13" s="153">
        <f t="shared" si="0"/>
        <v>524</v>
      </c>
      <c r="H13" s="23"/>
      <c r="I13" s="21">
        <v>63</v>
      </c>
      <c r="J13" s="24" t="s">
        <v>24</v>
      </c>
      <c r="K13" s="21">
        <v>509</v>
      </c>
      <c r="L13" s="21">
        <v>670</v>
      </c>
      <c r="M13" s="84">
        <v>663</v>
      </c>
      <c r="N13" s="89">
        <f t="shared" si="1"/>
        <v>1333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4503</v>
      </c>
      <c r="E14" s="97">
        <f>SUM(E4:E13)</f>
        <v>4896</v>
      </c>
      <c r="F14" s="97">
        <f>SUM(F4:F13)</f>
        <v>5004</v>
      </c>
      <c r="G14" s="160">
        <f t="shared" si="0"/>
        <v>9900</v>
      </c>
      <c r="H14" s="23" t="s">
        <v>25</v>
      </c>
      <c r="I14" s="21">
        <v>64</v>
      </c>
      <c r="J14" s="24" t="s">
        <v>26</v>
      </c>
      <c r="K14" s="21">
        <v>223</v>
      </c>
      <c r="L14" s="21">
        <v>322</v>
      </c>
      <c r="M14" s="84">
        <v>325</v>
      </c>
      <c r="N14" s="89">
        <f t="shared" si="1"/>
        <v>647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103</v>
      </c>
      <c r="E15" s="251">
        <v>122</v>
      </c>
      <c r="F15" s="252">
        <v>119</v>
      </c>
      <c r="G15" s="253">
        <f t="shared" si="0"/>
        <v>241</v>
      </c>
      <c r="H15" s="23"/>
      <c r="I15" s="21">
        <v>65</v>
      </c>
      <c r="J15" s="24" t="s">
        <v>28</v>
      </c>
      <c r="K15" s="21">
        <v>271</v>
      </c>
      <c r="L15" s="21">
        <v>341</v>
      </c>
      <c r="M15" s="84">
        <v>375</v>
      </c>
      <c r="N15" s="89">
        <f t="shared" si="1"/>
        <v>716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156</v>
      </c>
      <c r="E16" s="254">
        <v>200</v>
      </c>
      <c r="F16" s="255">
        <v>209</v>
      </c>
      <c r="G16" s="256">
        <f t="shared" si="0"/>
        <v>409</v>
      </c>
      <c r="H16" s="90"/>
      <c r="I16" s="91">
        <v>66</v>
      </c>
      <c r="J16" s="92" t="s">
        <v>30</v>
      </c>
      <c r="K16" s="91">
        <v>133</v>
      </c>
      <c r="L16" s="91">
        <v>135</v>
      </c>
      <c r="M16" s="93">
        <v>148</v>
      </c>
      <c r="N16" s="89">
        <f t="shared" si="1"/>
        <v>283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84</v>
      </c>
      <c r="E17" s="254">
        <v>116</v>
      </c>
      <c r="F17" s="255">
        <v>101</v>
      </c>
      <c r="G17" s="256">
        <f t="shared" si="0"/>
        <v>217</v>
      </c>
      <c r="H17" s="95" t="s">
        <v>6</v>
      </c>
      <c r="I17" s="96"/>
      <c r="J17" s="96"/>
      <c r="K17" s="97">
        <f>SUM(K10:K16)</f>
        <v>1781</v>
      </c>
      <c r="L17" s="97">
        <f>SUM(L10:L16)</f>
        <v>2328</v>
      </c>
      <c r="M17" s="98">
        <f>SUM(M10:M16)</f>
        <v>2374</v>
      </c>
      <c r="N17" s="99">
        <f>SUM(N10:N16)</f>
        <v>4702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214</v>
      </c>
      <c r="E18" s="254">
        <v>279</v>
      </c>
      <c r="F18" s="255">
        <v>305</v>
      </c>
      <c r="G18" s="256">
        <f t="shared" si="0"/>
        <v>584</v>
      </c>
      <c r="H18" s="17"/>
      <c r="I18" s="15">
        <v>70</v>
      </c>
      <c r="J18" s="18" t="s">
        <v>35</v>
      </c>
      <c r="K18" s="15">
        <v>818</v>
      </c>
      <c r="L18" s="15">
        <v>882</v>
      </c>
      <c r="M18" s="88">
        <v>886</v>
      </c>
      <c r="N18" s="83">
        <f t="shared" ref="N18:N25" si="2">L18+M18</f>
        <v>1768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113</v>
      </c>
      <c r="F19" s="255">
        <v>115</v>
      </c>
      <c r="G19" s="256">
        <f t="shared" si="0"/>
        <v>228</v>
      </c>
      <c r="H19" s="23"/>
      <c r="I19" s="21">
        <v>72</v>
      </c>
      <c r="J19" s="24" t="s">
        <v>40</v>
      </c>
      <c r="K19" s="21">
        <v>312</v>
      </c>
      <c r="L19" s="21">
        <v>442</v>
      </c>
      <c r="M19" s="84">
        <v>398</v>
      </c>
      <c r="N19" s="206">
        <f t="shared" si="2"/>
        <v>840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207</v>
      </c>
      <c r="E20" s="254">
        <v>267</v>
      </c>
      <c r="F20" s="255">
        <v>279</v>
      </c>
      <c r="G20" s="256">
        <f t="shared" si="0"/>
        <v>546</v>
      </c>
      <c r="H20" s="23" t="s">
        <v>42</v>
      </c>
      <c r="I20" s="21">
        <v>73</v>
      </c>
      <c r="J20" s="24" t="s">
        <v>43</v>
      </c>
      <c r="K20" s="21">
        <v>227</v>
      </c>
      <c r="L20" s="21">
        <v>256</v>
      </c>
      <c r="M20" s="84">
        <v>285</v>
      </c>
      <c r="N20" s="89">
        <f t="shared" si="2"/>
        <v>541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363</v>
      </c>
      <c r="E21" s="254">
        <v>442</v>
      </c>
      <c r="F21" s="255">
        <v>466</v>
      </c>
      <c r="G21" s="256">
        <f t="shared" si="0"/>
        <v>908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359</v>
      </c>
      <c r="M21" s="84">
        <v>386</v>
      </c>
      <c r="N21" s="89">
        <f t="shared" si="2"/>
        <v>745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163</v>
      </c>
      <c r="E22" s="254">
        <v>194</v>
      </c>
      <c r="F22" s="255">
        <v>220</v>
      </c>
      <c r="G22" s="256">
        <f t="shared" si="0"/>
        <v>414</v>
      </c>
      <c r="H22" s="23"/>
      <c r="I22" s="21">
        <v>75</v>
      </c>
      <c r="J22" s="24" t="s">
        <v>48</v>
      </c>
      <c r="K22" s="21">
        <v>345</v>
      </c>
      <c r="L22" s="21">
        <v>418</v>
      </c>
      <c r="M22" s="84">
        <v>438</v>
      </c>
      <c r="N22" s="89">
        <f t="shared" si="2"/>
        <v>856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213</v>
      </c>
      <c r="E23" s="254">
        <v>253</v>
      </c>
      <c r="F23" s="255">
        <v>256</v>
      </c>
      <c r="G23" s="256">
        <f t="shared" si="0"/>
        <v>509</v>
      </c>
      <c r="H23" s="23" t="s">
        <v>50</v>
      </c>
      <c r="I23" s="21">
        <v>76</v>
      </c>
      <c r="J23" s="24" t="s">
        <v>51</v>
      </c>
      <c r="K23" s="21">
        <v>161</v>
      </c>
      <c r="L23" s="21">
        <v>182</v>
      </c>
      <c r="M23" s="220">
        <v>181</v>
      </c>
      <c r="N23" s="89">
        <f t="shared" si="2"/>
        <v>363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895</v>
      </c>
      <c r="E24" s="254">
        <v>1143</v>
      </c>
      <c r="F24" s="255">
        <v>1140</v>
      </c>
      <c r="G24" s="256">
        <f t="shared" si="0"/>
        <v>2283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65</v>
      </c>
      <c r="M24" s="84">
        <v>60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64</v>
      </c>
      <c r="E25" s="254">
        <v>34</v>
      </c>
      <c r="F25" s="257">
        <v>58</v>
      </c>
      <c r="G25" s="256">
        <f t="shared" si="0"/>
        <v>92</v>
      </c>
      <c r="H25" s="23"/>
      <c r="I25" s="21">
        <v>78</v>
      </c>
      <c r="J25" s="24" t="s">
        <v>55</v>
      </c>
      <c r="K25" s="21">
        <v>61</v>
      </c>
      <c r="L25" s="21">
        <v>45</v>
      </c>
      <c r="M25" s="84">
        <v>62</v>
      </c>
      <c r="N25" s="89">
        <f t="shared" si="2"/>
        <v>107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140</v>
      </c>
      <c r="E26" s="254">
        <v>154</v>
      </c>
      <c r="F26" s="255">
        <v>155</v>
      </c>
      <c r="G26" s="256">
        <f t="shared" si="0"/>
        <v>309</v>
      </c>
      <c r="H26" s="95" t="s">
        <v>6</v>
      </c>
      <c r="I26" s="96"/>
      <c r="J26" s="96"/>
      <c r="K26" s="97">
        <f>SUM(K18:K25)</f>
        <v>2242</v>
      </c>
      <c r="L26" s="97">
        <f>SUM(L18:L25)</f>
        <v>2649</v>
      </c>
      <c r="M26" s="98">
        <f>SUM(M18:M25)</f>
        <v>2696</v>
      </c>
      <c r="N26" s="99">
        <f>SUM(N18:N25)</f>
        <v>5345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236</v>
      </c>
      <c r="E27" s="259">
        <v>335</v>
      </c>
      <c r="F27" s="260">
        <v>334</v>
      </c>
      <c r="G27" s="261">
        <f t="shared" si="0"/>
        <v>669</v>
      </c>
      <c r="H27" s="17"/>
      <c r="I27" s="15">
        <v>80</v>
      </c>
      <c r="J27" s="18" t="s">
        <v>58</v>
      </c>
      <c r="K27" s="15">
        <v>150</v>
      </c>
      <c r="L27" s="15">
        <v>187</v>
      </c>
      <c r="M27" s="88">
        <v>205</v>
      </c>
      <c r="N27" s="89">
        <f>L27+M27</f>
        <v>392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2921</v>
      </c>
      <c r="E28" s="97">
        <f>SUM(E15:E27)</f>
        <v>3652</v>
      </c>
      <c r="F28" s="98">
        <f>SUM(F15:F27)</f>
        <v>3757</v>
      </c>
      <c r="G28" s="104">
        <f>SUM(G15:G27)</f>
        <v>7409</v>
      </c>
      <c r="H28" s="23" t="s">
        <v>61</v>
      </c>
      <c r="I28" s="21">
        <v>81</v>
      </c>
      <c r="J28" s="24" t="s">
        <v>62</v>
      </c>
      <c r="K28" s="21">
        <v>87</v>
      </c>
      <c r="L28" s="21">
        <v>113</v>
      </c>
      <c r="M28" s="84">
        <v>98</v>
      </c>
      <c r="N28" s="89">
        <f>L28+M28</f>
        <v>211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426</v>
      </c>
      <c r="E29" s="109">
        <v>510</v>
      </c>
      <c r="F29" s="109">
        <v>478</v>
      </c>
      <c r="G29" s="111">
        <f>E29+F29</f>
        <v>988</v>
      </c>
      <c r="H29" s="23" t="s">
        <v>64</v>
      </c>
      <c r="I29" s="21">
        <v>82</v>
      </c>
      <c r="J29" s="24" t="s">
        <v>65</v>
      </c>
      <c r="K29" s="21">
        <v>224</v>
      </c>
      <c r="L29" s="21">
        <v>265</v>
      </c>
      <c r="M29" s="84">
        <v>292</v>
      </c>
      <c r="N29" s="89">
        <f>L29+M29</f>
        <v>557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757</v>
      </c>
      <c r="E30" s="115">
        <v>876</v>
      </c>
      <c r="F30" s="115">
        <v>784</v>
      </c>
      <c r="G30" s="117">
        <f>E30+F30</f>
        <v>1660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124</v>
      </c>
      <c r="M30" s="84">
        <v>127</v>
      </c>
      <c r="N30" s="89">
        <f>L30+M30</f>
        <v>251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856</v>
      </c>
      <c r="E31" s="115">
        <v>1003</v>
      </c>
      <c r="F31" s="115">
        <v>993</v>
      </c>
      <c r="G31" s="117">
        <f>E31+F31</f>
        <v>1996</v>
      </c>
      <c r="H31" s="90"/>
      <c r="I31" s="91">
        <v>84</v>
      </c>
      <c r="J31" s="92" t="s">
        <v>70</v>
      </c>
      <c r="K31" s="91">
        <v>202</v>
      </c>
      <c r="L31" s="91">
        <v>221</v>
      </c>
      <c r="M31" s="93">
        <v>192</v>
      </c>
      <c r="N31" s="94">
        <f>L31+M31</f>
        <v>413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748</v>
      </c>
      <c r="E32" s="217">
        <v>845</v>
      </c>
      <c r="F32" s="115">
        <v>841</v>
      </c>
      <c r="G32" s="117">
        <f>E32+F32</f>
        <v>1686</v>
      </c>
      <c r="H32" s="95" t="s">
        <v>6</v>
      </c>
      <c r="I32" s="96"/>
      <c r="J32" s="96"/>
      <c r="K32" s="98">
        <f>SUM(K27:K31)</f>
        <v>775</v>
      </c>
      <c r="L32" s="98">
        <f>SUM(L27:L31)</f>
        <v>910</v>
      </c>
      <c r="M32" s="98">
        <f>SUM(M27:M31)</f>
        <v>914</v>
      </c>
      <c r="N32" s="99">
        <f>SUM(N27:N31)</f>
        <v>1824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659</v>
      </c>
      <c r="E33" s="121">
        <v>711</v>
      </c>
      <c r="F33" s="121">
        <v>669</v>
      </c>
      <c r="G33" s="117">
        <f>E33+F33</f>
        <v>1380</v>
      </c>
      <c r="H33" s="530" t="s">
        <v>169</v>
      </c>
      <c r="I33" s="15">
        <v>90</v>
      </c>
      <c r="J33" s="18" t="s">
        <v>142</v>
      </c>
      <c r="K33" s="15">
        <v>240</v>
      </c>
      <c r="L33" s="15">
        <v>271</v>
      </c>
      <c r="M33" s="88">
        <v>280</v>
      </c>
      <c r="N33" s="124">
        <f>L33+M33</f>
        <v>551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3446</v>
      </c>
      <c r="E34" s="97">
        <f>SUM(E29:E33)</f>
        <v>3945</v>
      </c>
      <c r="F34" s="98">
        <f>SUM(F29:F33)</f>
        <v>3765</v>
      </c>
      <c r="G34" s="104">
        <f>SUM(G29:G33)</f>
        <v>7710</v>
      </c>
      <c r="H34" s="518"/>
      <c r="I34" s="21">
        <v>91</v>
      </c>
      <c r="J34" s="24" t="s">
        <v>143</v>
      </c>
      <c r="K34" s="21">
        <v>435</v>
      </c>
      <c r="L34" s="21">
        <v>451</v>
      </c>
      <c r="M34" s="84">
        <v>508</v>
      </c>
      <c r="N34" s="125">
        <f>L34+M34</f>
        <v>959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504</v>
      </c>
      <c r="E35" s="15">
        <v>564</v>
      </c>
      <c r="F35" s="88">
        <v>590</v>
      </c>
      <c r="G35" s="82">
        <f t="shared" ref="G35:G40" si="3">E35+F35</f>
        <v>1154</v>
      </c>
      <c r="H35" s="519"/>
      <c r="I35" s="91">
        <v>92</v>
      </c>
      <c r="J35" s="92" t="s">
        <v>145</v>
      </c>
      <c r="K35" s="91">
        <v>278</v>
      </c>
      <c r="L35" s="91">
        <v>278</v>
      </c>
      <c r="M35" s="93">
        <v>311</v>
      </c>
      <c r="N35" s="126">
        <f>L35+M35</f>
        <v>589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472</v>
      </c>
      <c r="E36" s="21">
        <v>639</v>
      </c>
      <c r="F36" s="84">
        <v>664</v>
      </c>
      <c r="G36" s="85">
        <f t="shared" si="3"/>
        <v>1303</v>
      </c>
      <c r="H36" s="95" t="s">
        <v>6</v>
      </c>
      <c r="I36" s="97"/>
      <c r="J36" s="97"/>
      <c r="K36" s="97">
        <f>SUM(K33:K35)</f>
        <v>953</v>
      </c>
      <c r="L36" s="97">
        <f>SUM(L33:L35)</f>
        <v>1000</v>
      </c>
      <c r="M36" s="97">
        <f>SUM(M33:M35)</f>
        <v>1099</v>
      </c>
      <c r="N36" s="99">
        <f>SUM(N33:N35)</f>
        <v>2099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215</v>
      </c>
      <c r="E37" s="21">
        <v>257</v>
      </c>
      <c r="F37" s="84">
        <v>257</v>
      </c>
      <c r="G37" s="85">
        <f t="shared" si="3"/>
        <v>514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52</v>
      </c>
      <c r="F38" s="84">
        <v>49</v>
      </c>
      <c r="G38" s="85">
        <f>E38+F38</f>
        <v>101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109</v>
      </c>
      <c r="F39" s="84">
        <v>147</v>
      </c>
      <c r="G39" s="85">
        <f t="shared" si="3"/>
        <v>256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152</v>
      </c>
      <c r="E40" s="91">
        <v>209</v>
      </c>
      <c r="F40" s="93">
        <v>214</v>
      </c>
      <c r="G40" s="102">
        <f t="shared" si="3"/>
        <v>423</v>
      </c>
      <c r="H40" s="72" t="s">
        <v>210</v>
      </c>
      <c r="I40" s="73"/>
      <c r="J40" s="74"/>
      <c r="K40" s="41">
        <f>D14+D28+D34+D41+D46+K9+K17+K26+K32+K36</f>
        <v>28824</v>
      </c>
      <c r="L40" s="41">
        <f>E14+E28+E34+E41+E46+L9+L17+L26+L32+L36</f>
        <v>32882</v>
      </c>
      <c r="M40" s="41">
        <f>F14+F28+F34+F41+F46+M9+M17+M26+M32+M36</f>
        <v>32848</v>
      </c>
      <c r="N40" s="208">
        <f>L40+M40</f>
        <v>65730</v>
      </c>
      <c r="O40" s="240" t="s">
        <v>232</v>
      </c>
      <c r="P40" s="191">
        <v>28663</v>
      </c>
      <c r="Q40" s="191">
        <v>33112</v>
      </c>
      <c r="R40" s="191">
        <v>33158</v>
      </c>
      <c r="S40" s="192">
        <v>66270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1528</v>
      </c>
      <c r="E41" s="97">
        <f>SUM(E35:E40)</f>
        <v>1830</v>
      </c>
      <c r="F41" s="98">
        <f>SUM(F35:F40)</f>
        <v>1921</v>
      </c>
      <c r="G41" s="104">
        <f>SUM(G35:G40)</f>
        <v>3751</v>
      </c>
      <c r="H41" s="531" t="s">
        <v>74</v>
      </c>
      <c r="I41" s="532"/>
      <c r="J41" s="533"/>
      <c r="K41" s="191">
        <v>28799</v>
      </c>
      <c r="L41" s="191">
        <v>32896</v>
      </c>
      <c r="M41" s="191">
        <v>32853</v>
      </c>
      <c r="N41" s="202">
        <v>65749</v>
      </c>
      <c r="O41" s="240" t="s">
        <v>233</v>
      </c>
      <c r="P41" s="231">
        <f>K40-P40</f>
        <v>161</v>
      </c>
      <c r="Q41" s="231">
        <f>L40-Q40</f>
        <v>-230</v>
      </c>
      <c r="R41" s="231">
        <f>M40-R40</f>
        <v>-310</v>
      </c>
      <c r="S41" s="274">
        <f>N40-S40</f>
        <v>-540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1898</v>
      </c>
      <c r="E42" s="15">
        <v>2030</v>
      </c>
      <c r="F42" s="88">
        <v>1972</v>
      </c>
      <c r="G42" s="82">
        <f>E42+F42</f>
        <v>4002</v>
      </c>
      <c r="H42" s="534" t="s">
        <v>77</v>
      </c>
      <c r="I42" s="535"/>
      <c r="J42" s="536"/>
      <c r="K42" s="222">
        <f>K40-K41</f>
        <v>25</v>
      </c>
      <c r="L42" s="222">
        <f>L40-L41</f>
        <v>-14</v>
      </c>
      <c r="M42" s="223">
        <f>M40-M41</f>
        <v>-5</v>
      </c>
      <c r="N42" s="133">
        <f>N40-N41</f>
        <v>-19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1043</v>
      </c>
      <c r="E43" s="21">
        <v>1277</v>
      </c>
      <c r="F43" s="84">
        <v>1307</v>
      </c>
      <c r="G43" s="85">
        <f>E43+F43</f>
        <v>2584</v>
      </c>
      <c r="H43" s="209" t="s">
        <v>241</v>
      </c>
      <c r="I43" s="210"/>
      <c r="J43" s="210"/>
      <c r="K43" s="218">
        <v>1141</v>
      </c>
      <c r="L43" s="218">
        <v>692</v>
      </c>
      <c r="M43" s="219">
        <v>720</v>
      </c>
      <c r="N43" s="213">
        <f>SUM(L43:M43)</f>
        <v>1412</v>
      </c>
      <c r="O43" s="267" t="s">
        <v>232</v>
      </c>
      <c r="P43" s="270">
        <v>1104</v>
      </c>
      <c r="Q43" s="270">
        <v>654</v>
      </c>
      <c r="R43" s="271">
        <v>688</v>
      </c>
      <c r="S43" s="276">
        <v>1342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694</v>
      </c>
      <c r="E44" s="21">
        <v>743</v>
      </c>
      <c r="F44" s="84">
        <v>728</v>
      </c>
      <c r="G44" s="85">
        <f>E44+F44</f>
        <v>1471</v>
      </c>
      <c r="H44" s="537" t="s">
        <v>211</v>
      </c>
      <c r="I44" s="538"/>
      <c r="J44" s="539"/>
      <c r="K44" s="218">
        <v>1132</v>
      </c>
      <c r="L44" s="218">
        <v>682</v>
      </c>
      <c r="M44" s="219">
        <v>718</v>
      </c>
      <c r="N44" s="213">
        <f>SUM(L44:M44)</f>
        <v>1400</v>
      </c>
      <c r="O44" s="281" t="s">
        <v>233</v>
      </c>
      <c r="P44" s="277">
        <f>K43-P43</f>
        <v>37</v>
      </c>
      <c r="Q44" s="277">
        <f>L43-Q43</f>
        <v>38</v>
      </c>
      <c r="R44" s="277">
        <f>M43-R43</f>
        <v>32</v>
      </c>
      <c r="S44" s="278">
        <f>N43-S43</f>
        <v>70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2776</v>
      </c>
      <c r="E45" s="91">
        <v>2905</v>
      </c>
      <c r="F45" s="93">
        <v>2627</v>
      </c>
      <c r="G45" s="102">
        <f>E45+F45</f>
        <v>5532</v>
      </c>
      <c r="H45" s="540" t="s">
        <v>212</v>
      </c>
      <c r="I45" s="541"/>
      <c r="J45" s="542"/>
      <c r="K45" s="194">
        <f>K43-K44</f>
        <v>9</v>
      </c>
      <c r="L45" s="194">
        <f>L43-L44</f>
        <v>10</v>
      </c>
      <c r="M45" s="195">
        <f>M43-M44</f>
        <v>2</v>
      </c>
      <c r="N45" s="155">
        <f>N43-N44</f>
        <v>12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6411</v>
      </c>
      <c r="E46" s="140">
        <f>SUM(E42:E45)</f>
        <v>6955</v>
      </c>
      <c r="F46" s="65">
        <f>SUM(F42:F45)</f>
        <v>6634</v>
      </c>
      <c r="G46" s="141">
        <f>SUM(G42:G45)</f>
        <v>13589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E0646-A776-480C-A47F-0021C96EE617}">
  <sheetPr>
    <pageSetUpPr fitToPage="1"/>
  </sheetPr>
  <dimension ref="A1:U81"/>
  <sheetViews>
    <sheetView topLeftCell="A22" zoomScaleNormal="100" workbookViewId="0">
      <selection activeCell="K43" sqref="K43:M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45108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135</v>
      </c>
      <c r="E4" s="15">
        <v>118</v>
      </c>
      <c r="F4" s="88">
        <v>122</v>
      </c>
      <c r="G4" s="82">
        <f t="shared" ref="G4:G27" si="0">E4+F4</f>
        <v>240</v>
      </c>
      <c r="H4" s="17"/>
      <c r="I4" s="15">
        <v>55</v>
      </c>
      <c r="J4" s="18" t="s">
        <v>121</v>
      </c>
      <c r="K4" s="15">
        <v>558</v>
      </c>
      <c r="L4" s="15">
        <v>616</v>
      </c>
      <c r="M4" s="88">
        <v>589</v>
      </c>
      <c r="N4" s="83">
        <f>L4+M4</f>
        <v>1205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323</v>
      </c>
      <c r="E5" s="21">
        <v>364</v>
      </c>
      <c r="F5" s="186">
        <v>381</v>
      </c>
      <c r="G5" s="159">
        <f t="shared" si="0"/>
        <v>745</v>
      </c>
      <c r="H5" s="23" t="s">
        <v>10</v>
      </c>
      <c r="I5" s="21">
        <v>56</v>
      </c>
      <c r="J5" s="24" t="s">
        <v>123</v>
      </c>
      <c r="K5" s="21">
        <v>556</v>
      </c>
      <c r="L5" s="21">
        <v>588</v>
      </c>
      <c r="M5" s="84">
        <v>605</v>
      </c>
      <c r="N5" s="89">
        <f>L5+M5</f>
        <v>1193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352</v>
      </c>
      <c r="E6" s="21">
        <v>410</v>
      </c>
      <c r="F6" s="84">
        <v>418</v>
      </c>
      <c r="G6" s="85">
        <f t="shared" si="0"/>
        <v>828</v>
      </c>
      <c r="H6" s="23"/>
      <c r="I6" s="21">
        <v>57</v>
      </c>
      <c r="J6" s="24" t="s">
        <v>125</v>
      </c>
      <c r="K6" s="21">
        <v>1018</v>
      </c>
      <c r="L6" s="21">
        <v>1080</v>
      </c>
      <c r="M6" s="84">
        <v>1090</v>
      </c>
      <c r="N6" s="89">
        <f>L6+M6</f>
        <v>2170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209</v>
      </c>
      <c r="F7" s="84">
        <v>246</v>
      </c>
      <c r="G7" s="159">
        <f t="shared" si="0"/>
        <v>455</v>
      </c>
      <c r="H7" s="23" t="s">
        <v>14</v>
      </c>
      <c r="I7" s="21">
        <v>58</v>
      </c>
      <c r="J7" s="24" t="s">
        <v>127</v>
      </c>
      <c r="K7" s="21">
        <v>924</v>
      </c>
      <c r="L7" s="21">
        <v>1077</v>
      </c>
      <c r="M7" s="84">
        <v>973</v>
      </c>
      <c r="N7" s="89">
        <f>L7+M7</f>
        <v>2050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568</v>
      </c>
      <c r="E8" s="228">
        <v>673</v>
      </c>
      <c r="F8" s="35">
        <v>655</v>
      </c>
      <c r="G8" s="85">
        <f t="shared" si="0"/>
        <v>1328</v>
      </c>
      <c r="H8" s="90"/>
      <c r="I8" s="91">
        <v>59</v>
      </c>
      <c r="J8" s="92" t="s">
        <v>129</v>
      </c>
      <c r="K8" s="91">
        <v>1201</v>
      </c>
      <c r="L8" s="91">
        <v>1362</v>
      </c>
      <c r="M8" s="93">
        <v>1423</v>
      </c>
      <c r="N8" s="94">
        <f>L8+M8</f>
        <v>2785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403</v>
      </c>
      <c r="E9" s="21">
        <v>431</v>
      </c>
      <c r="F9" s="84">
        <v>482</v>
      </c>
      <c r="G9" s="159">
        <f t="shared" si="0"/>
        <v>913</v>
      </c>
      <c r="H9" s="95" t="s">
        <v>6</v>
      </c>
      <c r="I9" s="96"/>
      <c r="J9" s="96"/>
      <c r="K9" s="97">
        <f>SUM(K4:K8)</f>
        <v>4257</v>
      </c>
      <c r="L9" s="97">
        <f>SUM(L4:L8)</f>
        <v>4723</v>
      </c>
      <c r="M9" s="98">
        <f>SUM(M4:M8)</f>
        <v>4680</v>
      </c>
      <c r="N9" s="99">
        <f>SUM(N4:N8)</f>
        <v>9403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283</v>
      </c>
      <c r="E10" s="21">
        <v>267</v>
      </c>
      <c r="F10" s="84">
        <v>268</v>
      </c>
      <c r="G10" s="85">
        <f t="shared" si="0"/>
        <v>535</v>
      </c>
      <c r="H10" s="17"/>
      <c r="I10" s="15">
        <v>60</v>
      </c>
      <c r="J10" s="18" t="s">
        <v>18</v>
      </c>
      <c r="K10" s="238">
        <v>182</v>
      </c>
      <c r="L10" s="15">
        <v>262</v>
      </c>
      <c r="M10" s="88">
        <v>254</v>
      </c>
      <c r="N10" s="83">
        <f t="shared" ref="N10:N16" si="1">L10+M10</f>
        <v>516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214</v>
      </c>
      <c r="E11" s="21">
        <v>177</v>
      </c>
      <c r="F11" s="220">
        <v>206</v>
      </c>
      <c r="G11" s="85">
        <f t="shared" si="0"/>
        <v>383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194</v>
      </c>
      <c r="M11" s="84">
        <v>199</v>
      </c>
      <c r="N11" s="89">
        <f t="shared" si="1"/>
        <v>393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1809</v>
      </c>
      <c r="E12" s="21">
        <v>2009</v>
      </c>
      <c r="F12" s="84">
        <v>1949</v>
      </c>
      <c r="G12" s="153">
        <f t="shared" si="0"/>
        <v>3958</v>
      </c>
      <c r="H12" s="23"/>
      <c r="I12" s="21">
        <v>62</v>
      </c>
      <c r="J12" s="24" t="s">
        <v>22</v>
      </c>
      <c r="K12" s="21">
        <v>307</v>
      </c>
      <c r="L12" s="21">
        <v>405</v>
      </c>
      <c r="M12" s="84">
        <v>415</v>
      </c>
      <c r="N12" s="89">
        <f t="shared" si="1"/>
        <v>820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224</v>
      </c>
      <c r="E13" s="91">
        <v>249</v>
      </c>
      <c r="F13" s="266">
        <v>273</v>
      </c>
      <c r="G13" s="153">
        <f t="shared" si="0"/>
        <v>522</v>
      </c>
      <c r="H13" s="23"/>
      <c r="I13" s="21">
        <v>63</v>
      </c>
      <c r="J13" s="24" t="s">
        <v>24</v>
      </c>
      <c r="K13" s="21">
        <v>507</v>
      </c>
      <c r="L13" s="21">
        <v>670</v>
      </c>
      <c r="M13" s="84">
        <v>661</v>
      </c>
      <c r="N13" s="89">
        <f t="shared" si="1"/>
        <v>1331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4505</v>
      </c>
      <c r="E14" s="97">
        <f>SUM(E4:E13)</f>
        <v>4907</v>
      </c>
      <c r="F14" s="97">
        <f>SUM(F4:F13)</f>
        <v>5000</v>
      </c>
      <c r="G14" s="160">
        <f t="shared" si="0"/>
        <v>9907</v>
      </c>
      <c r="H14" s="23" t="s">
        <v>25</v>
      </c>
      <c r="I14" s="21">
        <v>64</v>
      </c>
      <c r="J14" s="24" t="s">
        <v>26</v>
      </c>
      <c r="K14" s="21">
        <v>225</v>
      </c>
      <c r="L14" s="21">
        <v>322</v>
      </c>
      <c r="M14" s="84">
        <v>328</v>
      </c>
      <c r="N14" s="89">
        <f t="shared" si="1"/>
        <v>650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121</v>
      </c>
      <c r="F15" s="252">
        <v>119</v>
      </c>
      <c r="G15" s="253">
        <f t="shared" si="0"/>
        <v>240</v>
      </c>
      <c r="H15" s="23"/>
      <c r="I15" s="21">
        <v>65</v>
      </c>
      <c r="J15" s="24" t="s">
        <v>28</v>
      </c>
      <c r="K15" s="21">
        <v>271</v>
      </c>
      <c r="L15" s="21">
        <v>341</v>
      </c>
      <c r="M15" s="84">
        <v>376</v>
      </c>
      <c r="N15" s="89">
        <f t="shared" si="1"/>
        <v>717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202</v>
      </c>
      <c r="F16" s="255">
        <v>210</v>
      </c>
      <c r="G16" s="256">
        <f t="shared" si="0"/>
        <v>412</v>
      </c>
      <c r="H16" s="90"/>
      <c r="I16" s="91">
        <v>66</v>
      </c>
      <c r="J16" s="92" t="s">
        <v>30</v>
      </c>
      <c r="K16" s="91">
        <v>135</v>
      </c>
      <c r="L16" s="91">
        <v>138</v>
      </c>
      <c r="M16" s="93">
        <v>148</v>
      </c>
      <c r="N16" s="89">
        <f t="shared" si="1"/>
        <v>286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84</v>
      </c>
      <c r="E17" s="254">
        <v>115</v>
      </c>
      <c r="F17" s="255">
        <v>101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1784</v>
      </c>
      <c r="L17" s="97">
        <f>SUM(L10:L16)</f>
        <v>2332</v>
      </c>
      <c r="M17" s="98">
        <f>SUM(M10:M16)</f>
        <v>2381</v>
      </c>
      <c r="N17" s="99">
        <f>SUM(N10:N16)</f>
        <v>4713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278</v>
      </c>
      <c r="F18" s="255">
        <v>302</v>
      </c>
      <c r="G18" s="256">
        <f t="shared" si="0"/>
        <v>580</v>
      </c>
      <c r="H18" s="17"/>
      <c r="I18" s="15">
        <v>70</v>
      </c>
      <c r="J18" s="18" t="s">
        <v>35</v>
      </c>
      <c r="K18" s="15">
        <v>817</v>
      </c>
      <c r="L18" s="15">
        <v>884</v>
      </c>
      <c r="M18" s="88">
        <v>886</v>
      </c>
      <c r="N18" s="83">
        <f t="shared" ref="N18:N25" si="2">L18+M18</f>
        <v>1770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113</v>
      </c>
      <c r="F19" s="255">
        <v>115</v>
      </c>
      <c r="G19" s="256">
        <f t="shared" si="0"/>
        <v>228</v>
      </c>
      <c r="H19" s="23"/>
      <c r="I19" s="21">
        <v>72</v>
      </c>
      <c r="J19" s="24" t="s">
        <v>40</v>
      </c>
      <c r="K19" s="21">
        <v>310</v>
      </c>
      <c r="L19" s="21">
        <v>440</v>
      </c>
      <c r="M19" s="84">
        <v>398</v>
      </c>
      <c r="N19" s="206">
        <f t="shared" si="2"/>
        <v>838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207</v>
      </c>
      <c r="E20" s="254">
        <v>269</v>
      </c>
      <c r="F20" s="255">
        <v>280</v>
      </c>
      <c r="G20" s="256">
        <f t="shared" si="0"/>
        <v>549</v>
      </c>
      <c r="H20" s="23" t="s">
        <v>42</v>
      </c>
      <c r="I20" s="21">
        <v>73</v>
      </c>
      <c r="J20" s="24" t="s">
        <v>43</v>
      </c>
      <c r="K20" s="21">
        <v>226</v>
      </c>
      <c r="L20" s="21">
        <v>255</v>
      </c>
      <c r="M20" s="84">
        <v>284</v>
      </c>
      <c r="N20" s="89">
        <f t="shared" si="2"/>
        <v>539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363</v>
      </c>
      <c r="E21" s="254">
        <v>442</v>
      </c>
      <c r="F21" s="255">
        <v>465</v>
      </c>
      <c r="G21" s="256">
        <f t="shared" si="0"/>
        <v>907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359</v>
      </c>
      <c r="M21" s="84">
        <v>386</v>
      </c>
      <c r="N21" s="89">
        <f t="shared" si="2"/>
        <v>745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163</v>
      </c>
      <c r="E22" s="254">
        <v>193</v>
      </c>
      <c r="F22" s="255">
        <v>223</v>
      </c>
      <c r="G22" s="256">
        <f t="shared" si="0"/>
        <v>416</v>
      </c>
      <c r="H22" s="23"/>
      <c r="I22" s="21">
        <v>75</v>
      </c>
      <c r="J22" s="24" t="s">
        <v>48</v>
      </c>
      <c r="K22" s="21">
        <v>345</v>
      </c>
      <c r="L22" s="21">
        <v>419</v>
      </c>
      <c r="M22" s="84">
        <v>438</v>
      </c>
      <c r="N22" s="89">
        <f t="shared" si="2"/>
        <v>857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212</v>
      </c>
      <c r="E23" s="254">
        <v>252</v>
      </c>
      <c r="F23" s="255">
        <v>256</v>
      </c>
      <c r="G23" s="256">
        <f t="shared" si="0"/>
        <v>508</v>
      </c>
      <c r="H23" s="23" t="s">
        <v>50</v>
      </c>
      <c r="I23" s="21">
        <v>76</v>
      </c>
      <c r="J23" s="24" t="s">
        <v>51</v>
      </c>
      <c r="K23" s="21">
        <v>162</v>
      </c>
      <c r="L23" s="21">
        <v>183</v>
      </c>
      <c r="M23" s="220">
        <v>182</v>
      </c>
      <c r="N23" s="89">
        <f t="shared" si="2"/>
        <v>365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889</v>
      </c>
      <c r="E24" s="254">
        <v>1136</v>
      </c>
      <c r="F24" s="255">
        <v>1137</v>
      </c>
      <c r="G24" s="256">
        <f t="shared" si="0"/>
        <v>2273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65</v>
      </c>
      <c r="M24" s="84">
        <v>60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64</v>
      </c>
      <c r="E25" s="254">
        <v>34</v>
      </c>
      <c r="F25" s="257">
        <v>58</v>
      </c>
      <c r="G25" s="256">
        <f t="shared" si="0"/>
        <v>92</v>
      </c>
      <c r="H25" s="23"/>
      <c r="I25" s="21">
        <v>78</v>
      </c>
      <c r="J25" s="24" t="s">
        <v>55</v>
      </c>
      <c r="K25" s="21">
        <v>61</v>
      </c>
      <c r="L25" s="21">
        <v>45</v>
      </c>
      <c r="M25" s="84">
        <v>62</v>
      </c>
      <c r="N25" s="89">
        <f t="shared" si="2"/>
        <v>107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140</v>
      </c>
      <c r="E26" s="254">
        <v>156</v>
      </c>
      <c r="F26" s="255">
        <v>155</v>
      </c>
      <c r="G26" s="256">
        <f t="shared" si="0"/>
        <v>311</v>
      </c>
      <c r="H26" s="95" t="s">
        <v>6</v>
      </c>
      <c r="I26" s="96"/>
      <c r="J26" s="96"/>
      <c r="K26" s="97">
        <f>SUM(K18:K25)</f>
        <v>2239</v>
      </c>
      <c r="L26" s="97">
        <f>SUM(L18:L25)</f>
        <v>2650</v>
      </c>
      <c r="M26" s="98">
        <f>SUM(M18:M25)</f>
        <v>2696</v>
      </c>
      <c r="N26" s="99">
        <f>SUM(N18:N25)</f>
        <v>5346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236</v>
      </c>
      <c r="E27" s="259">
        <v>334</v>
      </c>
      <c r="F27" s="260">
        <v>335</v>
      </c>
      <c r="G27" s="261">
        <f t="shared" si="0"/>
        <v>669</v>
      </c>
      <c r="H27" s="17"/>
      <c r="I27" s="15">
        <v>80</v>
      </c>
      <c r="J27" s="18" t="s">
        <v>58</v>
      </c>
      <c r="K27" s="15">
        <v>149</v>
      </c>
      <c r="L27" s="15">
        <v>187</v>
      </c>
      <c r="M27" s="88">
        <v>206</v>
      </c>
      <c r="N27" s="89">
        <f>L27+M27</f>
        <v>393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2912</v>
      </c>
      <c r="E28" s="97">
        <f>SUM(E15:E27)</f>
        <v>3645</v>
      </c>
      <c r="F28" s="98">
        <f>SUM(F15:F27)</f>
        <v>3756</v>
      </c>
      <c r="G28" s="104">
        <f>SUM(G15:G27)</f>
        <v>7401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113</v>
      </c>
      <c r="M28" s="84">
        <v>99</v>
      </c>
      <c r="N28" s="89">
        <f>L28+M28</f>
        <v>212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429</v>
      </c>
      <c r="E29" s="109">
        <v>512</v>
      </c>
      <c r="F29" s="109">
        <v>479</v>
      </c>
      <c r="G29" s="111">
        <f>E29+F29</f>
        <v>991</v>
      </c>
      <c r="H29" s="23" t="s">
        <v>64</v>
      </c>
      <c r="I29" s="21">
        <v>82</v>
      </c>
      <c r="J29" s="24" t="s">
        <v>65</v>
      </c>
      <c r="K29" s="21">
        <v>222</v>
      </c>
      <c r="L29" s="21">
        <v>264</v>
      </c>
      <c r="M29" s="84">
        <v>291</v>
      </c>
      <c r="N29" s="89">
        <f>L29+M29</f>
        <v>555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754</v>
      </c>
      <c r="E30" s="115">
        <v>874</v>
      </c>
      <c r="F30" s="115">
        <v>776</v>
      </c>
      <c r="G30" s="117">
        <f>E30+F30</f>
        <v>1650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124</v>
      </c>
      <c r="M30" s="84">
        <v>126</v>
      </c>
      <c r="N30" s="89">
        <f>L30+M30</f>
        <v>250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857</v>
      </c>
      <c r="E31" s="115">
        <v>1007</v>
      </c>
      <c r="F31" s="115">
        <v>996</v>
      </c>
      <c r="G31" s="117">
        <f>E31+F31</f>
        <v>2003</v>
      </c>
      <c r="H31" s="90"/>
      <c r="I31" s="91">
        <v>84</v>
      </c>
      <c r="J31" s="92" t="s">
        <v>70</v>
      </c>
      <c r="K31" s="91">
        <v>202</v>
      </c>
      <c r="L31" s="91">
        <v>220</v>
      </c>
      <c r="M31" s="93">
        <v>193</v>
      </c>
      <c r="N31" s="94">
        <f>L31+M31</f>
        <v>413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750</v>
      </c>
      <c r="E32" s="217">
        <v>849</v>
      </c>
      <c r="F32" s="115">
        <v>840</v>
      </c>
      <c r="G32" s="117">
        <f>E32+F32</f>
        <v>1689</v>
      </c>
      <c r="H32" s="95" t="s">
        <v>6</v>
      </c>
      <c r="I32" s="96"/>
      <c r="J32" s="96"/>
      <c r="K32" s="98">
        <f>SUM(K27:K31)</f>
        <v>773</v>
      </c>
      <c r="L32" s="98">
        <f>SUM(L27:L31)</f>
        <v>908</v>
      </c>
      <c r="M32" s="98">
        <f>SUM(M27:M31)</f>
        <v>915</v>
      </c>
      <c r="N32" s="99">
        <f>SUM(N27:N31)</f>
        <v>1823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660</v>
      </c>
      <c r="E33" s="121">
        <v>711</v>
      </c>
      <c r="F33" s="121">
        <v>671</v>
      </c>
      <c r="G33" s="117">
        <f>E33+F33</f>
        <v>1382</v>
      </c>
      <c r="H33" s="530" t="s">
        <v>169</v>
      </c>
      <c r="I33" s="15">
        <v>90</v>
      </c>
      <c r="J33" s="18" t="s">
        <v>142</v>
      </c>
      <c r="K33" s="15">
        <v>241</v>
      </c>
      <c r="L33" s="15">
        <v>272</v>
      </c>
      <c r="M33" s="88">
        <v>280</v>
      </c>
      <c r="N33" s="124">
        <f>L33+M33</f>
        <v>552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3450</v>
      </c>
      <c r="E34" s="97">
        <f>SUM(E29:E33)</f>
        <v>3953</v>
      </c>
      <c r="F34" s="98">
        <f>SUM(F29:F33)</f>
        <v>3762</v>
      </c>
      <c r="G34" s="104">
        <f>SUM(G29:G33)</f>
        <v>7715</v>
      </c>
      <c r="H34" s="518"/>
      <c r="I34" s="21">
        <v>91</v>
      </c>
      <c r="J34" s="24" t="s">
        <v>143</v>
      </c>
      <c r="K34" s="21">
        <v>436</v>
      </c>
      <c r="L34" s="21">
        <v>451</v>
      </c>
      <c r="M34" s="84">
        <v>510</v>
      </c>
      <c r="N34" s="125">
        <f>L34+M34</f>
        <v>961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506</v>
      </c>
      <c r="E35" s="15">
        <v>563</v>
      </c>
      <c r="F35" s="88">
        <v>592</v>
      </c>
      <c r="G35" s="82">
        <f t="shared" ref="G35:G40" si="3">E35+F35</f>
        <v>1155</v>
      </c>
      <c r="H35" s="519"/>
      <c r="I35" s="91">
        <v>92</v>
      </c>
      <c r="J35" s="92" t="s">
        <v>145</v>
      </c>
      <c r="K35" s="91">
        <v>278</v>
      </c>
      <c r="L35" s="91">
        <v>278</v>
      </c>
      <c r="M35" s="93">
        <v>311</v>
      </c>
      <c r="N35" s="126">
        <f>L35+M35</f>
        <v>589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473</v>
      </c>
      <c r="E36" s="21">
        <v>638</v>
      </c>
      <c r="F36" s="84">
        <v>665</v>
      </c>
      <c r="G36" s="85">
        <f t="shared" si="3"/>
        <v>1303</v>
      </c>
      <c r="H36" s="95" t="s">
        <v>6</v>
      </c>
      <c r="I36" s="97"/>
      <c r="J36" s="97"/>
      <c r="K36" s="97">
        <f>SUM(K33:K35)</f>
        <v>955</v>
      </c>
      <c r="L36" s="97">
        <f>SUM(L33:L35)</f>
        <v>1001</v>
      </c>
      <c r="M36" s="97">
        <f>SUM(M33:M35)</f>
        <v>1101</v>
      </c>
      <c r="N36" s="99">
        <f>SUM(N33:N35)</f>
        <v>2102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215</v>
      </c>
      <c r="E37" s="21">
        <v>257</v>
      </c>
      <c r="F37" s="84">
        <v>258</v>
      </c>
      <c r="G37" s="85">
        <f t="shared" si="3"/>
        <v>515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52</v>
      </c>
      <c r="F38" s="84">
        <v>49</v>
      </c>
      <c r="G38" s="85">
        <f>E38+F38</f>
        <v>101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149</v>
      </c>
      <c r="E39" s="21">
        <v>111</v>
      </c>
      <c r="F39" s="84">
        <v>148</v>
      </c>
      <c r="G39" s="85">
        <f t="shared" si="3"/>
        <v>259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152</v>
      </c>
      <c r="E40" s="91">
        <v>211</v>
      </c>
      <c r="F40" s="93">
        <v>214</v>
      </c>
      <c r="G40" s="102">
        <f t="shared" si="3"/>
        <v>425</v>
      </c>
      <c r="H40" s="72" t="s">
        <v>210</v>
      </c>
      <c r="I40" s="73"/>
      <c r="J40" s="74"/>
      <c r="K40" s="41">
        <f>D14+D28+D34+D41+D46+K9+K17+K26+K32+K36</f>
        <v>28799</v>
      </c>
      <c r="L40" s="41">
        <f>E14+E28+E34+E41+E46+L9+L17+L26+L32+L36</f>
        <v>32896</v>
      </c>
      <c r="M40" s="41">
        <f>F14+F28+F34+F41+F46+M9+M17+M26+M32+M36</f>
        <v>32853</v>
      </c>
      <c r="N40" s="208">
        <f>L40+M40</f>
        <v>65749</v>
      </c>
      <c r="O40" s="240" t="s">
        <v>232</v>
      </c>
      <c r="P40" s="191">
        <v>28657</v>
      </c>
      <c r="Q40" s="191">
        <v>33116</v>
      </c>
      <c r="R40" s="191">
        <v>33159</v>
      </c>
      <c r="S40" s="192">
        <v>66275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1532</v>
      </c>
      <c r="E41" s="97">
        <f>SUM(E35:E40)</f>
        <v>1832</v>
      </c>
      <c r="F41" s="98">
        <f>SUM(F35:F40)</f>
        <v>1926</v>
      </c>
      <c r="G41" s="104">
        <f>SUM(G35:G40)</f>
        <v>3758</v>
      </c>
      <c r="H41" s="531" t="s">
        <v>74</v>
      </c>
      <c r="I41" s="532"/>
      <c r="J41" s="533"/>
      <c r="K41" s="191">
        <v>28800</v>
      </c>
      <c r="L41" s="191">
        <v>32920</v>
      </c>
      <c r="M41" s="191">
        <v>32875</v>
      </c>
      <c r="N41" s="202">
        <v>65795</v>
      </c>
      <c r="O41" s="240" t="s">
        <v>233</v>
      </c>
      <c r="P41" s="231">
        <f>K40-P40</f>
        <v>142</v>
      </c>
      <c r="Q41" s="231">
        <f>L40-Q40</f>
        <v>-220</v>
      </c>
      <c r="R41" s="231">
        <f>M40-R40</f>
        <v>-306</v>
      </c>
      <c r="S41" s="274">
        <f>N40-S40</f>
        <v>-526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1885</v>
      </c>
      <c r="E42" s="15">
        <v>2025</v>
      </c>
      <c r="F42" s="88">
        <v>1969</v>
      </c>
      <c r="G42" s="82">
        <f>E42+F42</f>
        <v>3994</v>
      </c>
      <c r="H42" s="534" t="s">
        <v>77</v>
      </c>
      <c r="I42" s="535"/>
      <c r="J42" s="536"/>
      <c r="K42" s="222">
        <f>K40-K41</f>
        <v>-1</v>
      </c>
      <c r="L42" s="222">
        <f>L40-L41</f>
        <v>-24</v>
      </c>
      <c r="M42" s="223">
        <f>M40-M41</f>
        <v>-22</v>
      </c>
      <c r="N42" s="133">
        <f>N40-N41</f>
        <v>-46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1040</v>
      </c>
      <c r="E43" s="21">
        <v>1277</v>
      </c>
      <c r="F43" s="84">
        <v>1304</v>
      </c>
      <c r="G43" s="85">
        <f>E43+F43</f>
        <v>2581</v>
      </c>
      <c r="H43" s="209" t="s">
        <v>241</v>
      </c>
      <c r="I43" s="210"/>
      <c r="J43" s="210"/>
      <c r="K43" s="218">
        <v>1132</v>
      </c>
      <c r="L43" s="218">
        <v>682</v>
      </c>
      <c r="M43" s="219">
        <v>718</v>
      </c>
      <c r="N43" s="213">
        <f>L43+M43</f>
        <v>1400</v>
      </c>
      <c r="O43" s="267" t="s">
        <v>232</v>
      </c>
      <c r="P43" s="270">
        <v>1104</v>
      </c>
      <c r="Q43" s="270">
        <v>653</v>
      </c>
      <c r="R43" s="271">
        <v>688</v>
      </c>
      <c r="S43" s="276">
        <v>1341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698</v>
      </c>
      <c r="E44" s="21">
        <v>745</v>
      </c>
      <c r="F44" s="84">
        <v>730</v>
      </c>
      <c r="G44" s="85">
        <f>E44+F44</f>
        <v>1475</v>
      </c>
      <c r="H44" s="537" t="s">
        <v>211</v>
      </c>
      <c r="I44" s="538"/>
      <c r="J44" s="539"/>
      <c r="K44" s="218">
        <v>1126</v>
      </c>
      <c r="L44" s="218">
        <v>682</v>
      </c>
      <c r="M44" s="219">
        <v>715</v>
      </c>
      <c r="N44" s="213">
        <v>1397</v>
      </c>
      <c r="O44" s="281" t="s">
        <v>233</v>
      </c>
      <c r="P44" s="277">
        <f>K43-P43</f>
        <v>28</v>
      </c>
      <c r="Q44" s="277">
        <f>L43-Q43</f>
        <v>29</v>
      </c>
      <c r="R44" s="277">
        <f>M43-R43</f>
        <v>30</v>
      </c>
      <c r="S44" s="278">
        <f>N43-S43</f>
        <v>59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2769</v>
      </c>
      <c r="E45" s="91">
        <v>2898</v>
      </c>
      <c r="F45" s="93">
        <v>2633</v>
      </c>
      <c r="G45" s="102">
        <f>E45+F45</f>
        <v>5531</v>
      </c>
      <c r="H45" s="540" t="s">
        <v>212</v>
      </c>
      <c r="I45" s="541"/>
      <c r="J45" s="542"/>
      <c r="K45" s="194">
        <f>K43-K44</f>
        <v>6</v>
      </c>
      <c r="L45" s="194">
        <f>L43-L44</f>
        <v>0</v>
      </c>
      <c r="M45" s="195">
        <f>M43-M44</f>
        <v>3</v>
      </c>
      <c r="N45" s="155">
        <f>N43-N44</f>
        <v>3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6392</v>
      </c>
      <c r="E46" s="140">
        <f>SUM(E42:E45)</f>
        <v>6945</v>
      </c>
      <c r="F46" s="65">
        <f>SUM(F42:F45)</f>
        <v>6636</v>
      </c>
      <c r="G46" s="141">
        <f>SUM(G42:G45)</f>
        <v>13581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7308F-2F20-48DD-9734-14DA1A24AB4E}">
  <sheetPr>
    <pageSetUpPr fitToPage="1"/>
  </sheetPr>
  <dimension ref="A1:U81"/>
  <sheetViews>
    <sheetView topLeftCell="A22" zoomScaleNormal="100" workbookViewId="0">
      <selection activeCell="K40" sqref="K40:N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45078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137</v>
      </c>
      <c r="E4" s="15">
        <v>119</v>
      </c>
      <c r="F4" s="88">
        <v>123</v>
      </c>
      <c r="G4" s="82">
        <f t="shared" ref="G4:G27" si="0">E4+F4</f>
        <v>242</v>
      </c>
      <c r="H4" s="17"/>
      <c r="I4" s="15">
        <v>55</v>
      </c>
      <c r="J4" s="18" t="s">
        <v>121</v>
      </c>
      <c r="K4" s="15">
        <v>556</v>
      </c>
      <c r="L4" s="15">
        <v>616</v>
      </c>
      <c r="M4" s="88">
        <v>589</v>
      </c>
      <c r="N4" s="83">
        <f>L4+M4</f>
        <v>1205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321</v>
      </c>
      <c r="E5" s="21">
        <v>361</v>
      </c>
      <c r="F5" s="186">
        <v>381</v>
      </c>
      <c r="G5" s="159">
        <f t="shared" si="0"/>
        <v>742</v>
      </c>
      <c r="H5" s="23" t="s">
        <v>10</v>
      </c>
      <c r="I5" s="21">
        <v>56</v>
      </c>
      <c r="J5" s="24" t="s">
        <v>123</v>
      </c>
      <c r="K5" s="21">
        <v>558</v>
      </c>
      <c r="L5" s="21">
        <v>587</v>
      </c>
      <c r="M5" s="84">
        <v>608</v>
      </c>
      <c r="N5" s="89">
        <f>L5+M5</f>
        <v>1195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353</v>
      </c>
      <c r="E6" s="21">
        <v>406</v>
      </c>
      <c r="F6" s="84">
        <v>420</v>
      </c>
      <c r="G6" s="85">
        <f t="shared" si="0"/>
        <v>826</v>
      </c>
      <c r="H6" s="23"/>
      <c r="I6" s="21">
        <v>57</v>
      </c>
      <c r="J6" s="24" t="s">
        <v>125</v>
      </c>
      <c r="K6" s="21">
        <v>1015</v>
      </c>
      <c r="L6" s="21">
        <v>1072</v>
      </c>
      <c r="M6" s="84">
        <v>1084</v>
      </c>
      <c r="N6" s="89">
        <f>L6+M6</f>
        <v>2156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209</v>
      </c>
      <c r="F7" s="84">
        <v>248</v>
      </c>
      <c r="G7" s="159">
        <f t="shared" si="0"/>
        <v>457</v>
      </c>
      <c r="H7" s="23" t="s">
        <v>14</v>
      </c>
      <c r="I7" s="21">
        <v>58</v>
      </c>
      <c r="J7" s="24" t="s">
        <v>127</v>
      </c>
      <c r="K7" s="21">
        <v>925</v>
      </c>
      <c r="L7" s="21">
        <v>1078</v>
      </c>
      <c r="M7" s="84">
        <v>976</v>
      </c>
      <c r="N7" s="89">
        <f>L7+M7</f>
        <v>2054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568</v>
      </c>
      <c r="E8" s="228">
        <v>679</v>
      </c>
      <c r="F8" s="35">
        <v>657</v>
      </c>
      <c r="G8" s="85">
        <f t="shared" si="0"/>
        <v>1336</v>
      </c>
      <c r="H8" s="90"/>
      <c r="I8" s="91">
        <v>59</v>
      </c>
      <c r="J8" s="92" t="s">
        <v>129</v>
      </c>
      <c r="K8" s="91">
        <v>1195</v>
      </c>
      <c r="L8" s="91">
        <v>1354</v>
      </c>
      <c r="M8" s="93">
        <v>1415</v>
      </c>
      <c r="N8" s="94">
        <f>L8+M8</f>
        <v>2769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404</v>
      </c>
      <c r="E9" s="21">
        <v>433</v>
      </c>
      <c r="F9" s="84">
        <v>481</v>
      </c>
      <c r="G9" s="159">
        <f t="shared" si="0"/>
        <v>914</v>
      </c>
      <c r="H9" s="95" t="s">
        <v>6</v>
      </c>
      <c r="I9" s="96"/>
      <c r="J9" s="96"/>
      <c r="K9" s="97">
        <f>SUM(K4:K8)</f>
        <v>4249</v>
      </c>
      <c r="L9" s="97">
        <f>SUM(L4:L8)</f>
        <v>4707</v>
      </c>
      <c r="M9" s="98">
        <f>SUM(M4:M8)</f>
        <v>4672</v>
      </c>
      <c r="N9" s="99">
        <f>SUM(N4:N8)</f>
        <v>9379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284</v>
      </c>
      <c r="E10" s="21">
        <v>266</v>
      </c>
      <c r="F10" s="84">
        <v>268</v>
      </c>
      <c r="G10" s="85">
        <f t="shared" si="0"/>
        <v>534</v>
      </c>
      <c r="H10" s="17"/>
      <c r="I10" s="15">
        <v>60</v>
      </c>
      <c r="J10" s="18" t="s">
        <v>18</v>
      </c>
      <c r="K10" s="238">
        <v>181</v>
      </c>
      <c r="L10" s="15">
        <v>262</v>
      </c>
      <c r="M10" s="88">
        <v>254</v>
      </c>
      <c r="N10" s="83">
        <f t="shared" ref="N10:N16" si="1">L10+M10</f>
        <v>516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212</v>
      </c>
      <c r="E11" s="21">
        <v>177</v>
      </c>
      <c r="F11" s="220">
        <v>204</v>
      </c>
      <c r="G11" s="85">
        <f t="shared" si="0"/>
        <v>381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194</v>
      </c>
      <c r="M11" s="84">
        <v>199</v>
      </c>
      <c r="N11" s="89">
        <f t="shared" si="1"/>
        <v>393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1808</v>
      </c>
      <c r="E12" s="21">
        <v>2012</v>
      </c>
      <c r="F12" s="84">
        <v>1953</v>
      </c>
      <c r="G12" s="153">
        <f t="shared" si="0"/>
        <v>3965</v>
      </c>
      <c r="H12" s="23"/>
      <c r="I12" s="21">
        <v>62</v>
      </c>
      <c r="J12" s="24" t="s">
        <v>22</v>
      </c>
      <c r="K12" s="21">
        <v>308</v>
      </c>
      <c r="L12" s="21">
        <v>406</v>
      </c>
      <c r="M12" s="84">
        <v>417</v>
      </c>
      <c r="N12" s="89">
        <f t="shared" si="1"/>
        <v>823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224</v>
      </c>
      <c r="E13" s="91">
        <v>251</v>
      </c>
      <c r="F13" s="266">
        <v>273</v>
      </c>
      <c r="G13" s="153">
        <f t="shared" si="0"/>
        <v>524</v>
      </c>
      <c r="H13" s="23"/>
      <c r="I13" s="21">
        <v>63</v>
      </c>
      <c r="J13" s="24" t="s">
        <v>24</v>
      </c>
      <c r="K13" s="21">
        <v>507</v>
      </c>
      <c r="L13" s="21">
        <v>670</v>
      </c>
      <c r="M13" s="84">
        <v>660</v>
      </c>
      <c r="N13" s="89">
        <f t="shared" si="1"/>
        <v>1330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4504</v>
      </c>
      <c r="E14" s="97">
        <f>SUM(E4:E13)</f>
        <v>4913</v>
      </c>
      <c r="F14" s="97">
        <f>SUM(F4:F13)</f>
        <v>5008</v>
      </c>
      <c r="G14" s="160">
        <f t="shared" si="0"/>
        <v>9921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325</v>
      </c>
      <c r="M14" s="84">
        <v>328</v>
      </c>
      <c r="N14" s="89">
        <f t="shared" si="1"/>
        <v>653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121</v>
      </c>
      <c r="F15" s="252">
        <v>119</v>
      </c>
      <c r="G15" s="253">
        <f t="shared" si="0"/>
        <v>240</v>
      </c>
      <c r="H15" s="23"/>
      <c r="I15" s="21">
        <v>65</v>
      </c>
      <c r="J15" s="24" t="s">
        <v>28</v>
      </c>
      <c r="K15" s="21">
        <v>271</v>
      </c>
      <c r="L15" s="21">
        <v>343</v>
      </c>
      <c r="M15" s="84">
        <v>377</v>
      </c>
      <c r="N15" s="89">
        <f t="shared" si="1"/>
        <v>720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202</v>
      </c>
      <c r="F16" s="255">
        <v>211</v>
      </c>
      <c r="G16" s="256">
        <f t="shared" si="0"/>
        <v>413</v>
      </c>
      <c r="H16" s="90"/>
      <c r="I16" s="91">
        <v>66</v>
      </c>
      <c r="J16" s="92" t="s">
        <v>30</v>
      </c>
      <c r="K16" s="91">
        <v>135</v>
      </c>
      <c r="L16" s="91">
        <v>139</v>
      </c>
      <c r="M16" s="93">
        <v>148</v>
      </c>
      <c r="N16" s="89">
        <f t="shared" si="1"/>
        <v>287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84</v>
      </c>
      <c r="E17" s="254">
        <v>115</v>
      </c>
      <c r="F17" s="255">
        <v>101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1783</v>
      </c>
      <c r="L17" s="97">
        <f>SUM(L10:L16)</f>
        <v>2339</v>
      </c>
      <c r="M17" s="98">
        <f>SUM(M10:M16)</f>
        <v>2383</v>
      </c>
      <c r="N17" s="99">
        <f>SUM(N10:N16)</f>
        <v>4722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278</v>
      </c>
      <c r="F18" s="255">
        <v>302</v>
      </c>
      <c r="G18" s="256">
        <f t="shared" si="0"/>
        <v>580</v>
      </c>
      <c r="H18" s="17"/>
      <c r="I18" s="15">
        <v>70</v>
      </c>
      <c r="J18" s="18" t="s">
        <v>35</v>
      </c>
      <c r="K18" s="15">
        <v>816</v>
      </c>
      <c r="L18" s="15">
        <v>882</v>
      </c>
      <c r="M18" s="88">
        <v>892</v>
      </c>
      <c r="N18" s="83">
        <f t="shared" ref="N18:N25" si="2">L18+M18</f>
        <v>1774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113</v>
      </c>
      <c r="F19" s="255">
        <v>115</v>
      </c>
      <c r="G19" s="256">
        <f t="shared" si="0"/>
        <v>228</v>
      </c>
      <c r="H19" s="23"/>
      <c r="I19" s="21">
        <v>72</v>
      </c>
      <c r="J19" s="24" t="s">
        <v>40</v>
      </c>
      <c r="K19" s="21">
        <v>312</v>
      </c>
      <c r="L19" s="21">
        <v>443</v>
      </c>
      <c r="M19" s="84">
        <v>397</v>
      </c>
      <c r="N19" s="206">
        <f t="shared" si="2"/>
        <v>840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207</v>
      </c>
      <c r="E20" s="254">
        <v>270</v>
      </c>
      <c r="F20" s="255">
        <v>280</v>
      </c>
      <c r="G20" s="256">
        <f t="shared" si="0"/>
        <v>550</v>
      </c>
      <c r="H20" s="23" t="s">
        <v>42</v>
      </c>
      <c r="I20" s="21">
        <v>73</v>
      </c>
      <c r="J20" s="24" t="s">
        <v>43</v>
      </c>
      <c r="K20" s="21">
        <v>226</v>
      </c>
      <c r="L20" s="21">
        <v>253</v>
      </c>
      <c r="M20" s="84">
        <v>285</v>
      </c>
      <c r="N20" s="89">
        <f t="shared" si="2"/>
        <v>538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366</v>
      </c>
      <c r="E21" s="254">
        <v>445</v>
      </c>
      <c r="F21" s="255">
        <v>467</v>
      </c>
      <c r="G21" s="256">
        <f t="shared" si="0"/>
        <v>912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357</v>
      </c>
      <c r="M21" s="84">
        <v>385</v>
      </c>
      <c r="N21" s="89">
        <f t="shared" si="2"/>
        <v>742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163</v>
      </c>
      <c r="E22" s="254">
        <v>193</v>
      </c>
      <c r="F22" s="255">
        <v>222</v>
      </c>
      <c r="G22" s="256">
        <f t="shared" si="0"/>
        <v>415</v>
      </c>
      <c r="H22" s="23"/>
      <c r="I22" s="21">
        <v>75</v>
      </c>
      <c r="J22" s="24" t="s">
        <v>48</v>
      </c>
      <c r="K22" s="21">
        <v>345</v>
      </c>
      <c r="L22" s="21">
        <v>419</v>
      </c>
      <c r="M22" s="84">
        <v>438</v>
      </c>
      <c r="N22" s="89">
        <f t="shared" si="2"/>
        <v>857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213</v>
      </c>
      <c r="E23" s="254">
        <v>254</v>
      </c>
      <c r="F23" s="255">
        <v>258</v>
      </c>
      <c r="G23" s="256">
        <f t="shared" si="0"/>
        <v>512</v>
      </c>
      <c r="H23" s="23" t="s">
        <v>50</v>
      </c>
      <c r="I23" s="21">
        <v>76</v>
      </c>
      <c r="J23" s="24" t="s">
        <v>51</v>
      </c>
      <c r="K23" s="21">
        <v>161</v>
      </c>
      <c r="L23" s="21">
        <v>184</v>
      </c>
      <c r="M23" s="220">
        <v>182</v>
      </c>
      <c r="N23" s="89">
        <f t="shared" si="2"/>
        <v>366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886</v>
      </c>
      <c r="E24" s="254">
        <v>1135</v>
      </c>
      <c r="F24" s="255">
        <v>1133</v>
      </c>
      <c r="G24" s="256">
        <f t="shared" si="0"/>
        <v>2268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65</v>
      </c>
      <c r="M24" s="84">
        <v>60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64</v>
      </c>
      <c r="E25" s="254">
        <v>34</v>
      </c>
      <c r="F25" s="257">
        <v>58</v>
      </c>
      <c r="G25" s="256">
        <f t="shared" si="0"/>
        <v>92</v>
      </c>
      <c r="H25" s="23"/>
      <c r="I25" s="21">
        <v>78</v>
      </c>
      <c r="J25" s="24" t="s">
        <v>55</v>
      </c>
      <c r="K25" s="21">
        <v>62</v>
      </c>
      <c r="L25" s="21">
        <v>45</v>
      </c>
      <c r="M25" s="84">
        <v>63</v>
      </c>
      <c r="N25" s="89">
        <f t="shared" si="2"/>
        <v>108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140</v>
      </c>
      <c r="E26" s="254">
        <v>156</v>
      </c>
      <c r="F26" s="255">
        <v>155</v>
      </c>
      <c r="G26" s="256">
        <f t="shared" si="0"/>
        <v>311</v>
      </c>
      <c r="H26" s="95" t="s">
        <v>6</v>
      </c>
      <c r="I26" s="96"/>
      <c r="J26" s="96"/>
      <c r="K26" s="97">
        <f>SUM(K18:K25)</f>
        <v>2240</v>
      </c>
      <c r="L26" s="97">
        <f>SUM(L18:L25)</f>
        <v>2648</v>
      </c>
      <c r="M26" s="98">
        <f>SUM(M18:M25)</f>
        <v>2702</v>
      </c>
      <c r="N26" s="99">
        <f>SUM(N18:N25)</f>
        <v>5350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236</v>
      </c>
      <c r="E27" s="259">
        <v>334</v>
      </c>
      <c r="F27" s="260">
        <v>335</v>
      </c>
      <c r="G27" s="261">
        <f t="shared" si="0"/>
        <v>669</v>
      </c>
      <c r="H27" s="17"/>
      <c r="I27" s="15">
        <v>80</v>
      </c>
      <c r="J27" s="18" t="s">
        <v>58</v>
      </c>
      <c r="K27" s="15">
        <v>148</v>
      </c>
      <c r="L27" s="15">
        <v>184</v>
      </c>
      <c r="M27" s="88">
        <v>203</v>
      </c>
      <c r="N27" s="89">
        <f>L27+M27</f>
        <v>387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2913</v>
      </c>
      <c r="E28" s="97">
        <f>SUM(E15:E27)</f>
        <v>3650</v>
      </c>
      <c r="F28" s="98">
        <f>SUM(F15:F27)</f>
        <v>3756</v>
      </c>
      <c r="G28" s="104">
        <f>SUM(G15:G27)</f>
        <v>7406</v>
      </c>
      <c r="H28" s="23" t="s">
        <v>61</v>
      </c>
      <c r="I28" s="21">
        <v>81</v>
      </c>
      <c r="J28" s="24" t="s">
        <v>62</v>
      </c>
      <c r="K28" s="21">
        <v>87</v>
      </c>
      <c r="L28" s="21">
        <v>112</v>
      </c>
      <c r="M28" s="84">
        <v>99</v>
      </c>
      <c r="N28" s="89">
        <f>L28+M28</f>
        <v>211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429</v>
      </c>
      <c r="E29" s="109">
        <v>512</v>
      </c>
      <c r="F29" s="109">
        <v>479</v>
      </c>
      <c r="G29" s="111">
        <f>E29+F29</f>
        <v>991</v>
      </c>
      <c r="H29" s="23" t="s">
        <v>64</v>
      </c>
      <c r="I29" s="21">
        <v>82</v>
      </c>
      <c r="J29" s="24" t="s">
        <v>65</v>
      </c>
      <c r="K29" s="21">
        <v>223</v>
      </c>
      <c r="L29" s="21">
        <v>266</v>
      </c>
      <c r="M29" s="84">
        <v>291</v>
      </c>
      <c r="N29" s="89">
        <f>L29+M29</f>
        <v>557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752</v>
      </c>
      <c r="E30" s="115">
        <v>877</v>
      </c>
      <c r="F30" s="115">
        <v>777</v>
      </c>
      <c r="G30" s="117">
        <f>E30+F30</f>
        <v>1654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126</v>
      </c>
      <c r="M30" s="84">
        <v>126</v>
      </c>
      <c r="N30" s="89">
        <f>L30+M30</f>
        <v>252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854</v>
      </c>
      <c r="E31" s="115">
        <v>1005</v>
      </c>
      <c r="F31" s="115">
        <v>995</v>
      </c>
      <c r="G31" s="117">
        <f>E31+F31</f>
        <v>2000</v>
      </c>
      <c r="H31" s="90"/>
      <c r="I31" s="91">
        <v>84</v>
      </c>
      <c r="J31" s="92" t="s">
        <v>70</v>
      </c>
      <c r="K31" s="91">
        <v>202</v>
      </c>
      <c r="L31" s="91">
        <v>219</v>
      </c>
      <c r="M31" s="93">
        <v>193</v>
      </c>
      <c r="N31" s="94">
        <f>L31+M31</f>
        <v>412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751</v>
      </c>
      <c r="E32" s="217">
        <v>853</v>
      </c>
      <c r="F32" s="115">
        <v>837</v>
      </c>
      <c r="G32" s="117">
        <f>E32+F32</f>
        <v>1690</v>
      </c>
      <c r="H32" s="95" t="s">
        <v>6</v>
      </c>
      <c r="I32" s="96"/>
      <c r="J32" s="96"/>
      <c r="K32" s="98">
        <f>SUM(K27:K31)</f>
        <v>773</v>
      </c>
      <c r="L32" s="98">
        <f>SUM(L27:L31)</f>
        <v>907</v>
      </c>
      <c r="M32" s="98">
        <f>SUM(M27:M31)</f>
        <v>912</v>
      </c>
      <c r="N32" s="99">
        <f>SUM(N27:N31)</f>
        <v>1819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658</v>
      </c>
      <c r="E33" s="121">
        <v>714</v>
      </c>
      <c r="F33" s="121">
        <v>669</v>
      </c>
      <c r="G33" s="117">
        <f>E33+F33</f>
        <v>1383</v>
      </c>
      <c r="H33" s="530" t="s">
        <v>169</v>
      </c>
      <c r="I33" s="15">
        <v>90</v>
      </c>
      <c r="J33" s="18" t="s">
        <v>142</v>
      </c>
      <c r="K33" s="15">
        <v>240</v>
      </c>
      <c r="L33" s="15">
        <v>271</v>
      </c>
      <c r="M33" s="88">
        <v>283</v>
      </c>
      <c r="N33" s="124">
        <f>L33+M33</f>
        <v>554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3444</v>
      </c>
      <c r="E34" s="97">
        <f>SUM(E29:E33)</f>
        <v>3961</v>
      </c>
      <c r="F34" s="98">
        <f>SUM(F29:F33)</f>
        <v>3757</v>
      </c>
      <c r="G34" s="104">
        <f>SUM(G29:G33)</f>
        <v>7718</v>
      </c>
      <c r="H34" s="518"/>
      <c r="I34" s="21">
        <v>91</v>
      </c>
      <c r="J34" s="24" t="s">
        <v>143</v>
      </c>
      <c r="K34" s="21">
        <v>438</v>
      </c>
      <c r="L34" s="21">
        <v>453</v>
      </c>
      <c r="M34" s="84">
        <v>511</v>
      </c>
      <c r="N34" s="125">
        <f>L34+M34</f>
        <v>964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509</v>
      </c>
      <c r="E35" s="15">
        <v>567</v>
      </c>
      <c r="F35" s="88">
        <v>596</v>
      </c>
      <c r="G35" s="82">
        <f t="shared" ref="G35:G40" si="3">E35+F35</f>
        <v>1163</v>
      </c>
      <c r="H35" s="519"/>
      <c r="I35" s="91">
        <v>92</v>
      </c>
      <c r="J35" s="92" t="s">
        <v>145</v>
      </c>
      <c r="K35" s="91">
        <v>279</v>
      </c>
      <c r="L35" s="91">
        <v>279</v>
      </c>
      <c r="M35" s="93">
        <v>312</v>
      </c>
      <c r="N35" s="126">
        <f>L35+M35</f>
        <v>591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472</v>
      </c>
      <c r="E36" s="21">
        <v>637</v>
      </c>
      <c r="F36" s="84">
        <v>665</v>
      </c>
      <c r="G36" s="85">
        <f t="shared" si="3"/>
        <v>1302</v>
      </c>
      <c r="H36" s="95" t="s">
        <v>6</v>
      </c>
      <c r="I36" s="97"/>
      <c r="J36" s="97"/>
      <c r="K36" s="97">
        <f>SUM(K33:K35)</f>
        <v>957</v>
      </c>
      <c r="L36" s="97">
        <f>SUM(L33:L35)</f>
        <v>1003</v>
      </c>
      <c r="M36" s="97">
        <f>SUM(M33:M35)</f>
        <v>1106</v>
      </c>
      <c r="N36" s="99">
        <f>SUM(N33:N35)</f>
        <v>2109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215</v>
      </c>
      <c r="E37" s="21">
        <v>257</v>
      </c>
      <c r="F37" s="84">
        <v>258</v>
      </c>
      <c r="G37" s="85">
        <f t="shared" si="3"/>
        <v>515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52</v>
      </c>
      <c r="F38" s="84">
        <v>49</v>
      </c>
      <c r="G38" s="85">
        <f>E38+F38</f>
        <v>101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149</v>
      </c>
      <c r="E39" s="21">
        <v>110</v>
      </c>
      <c r="F39" s="84">
        <v>148</v>
      </c>
      <c r="G39" s="85">
        <f t="shared" si="3"/>
        <v>258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152</v>
      </c>
      <c r="E40" s="91">
        <v>210</v>
      </c>
      <c r="F40" s="93">
        <v>215</v>
      </c>
      <c r="G40" s="102">
        <f t="shared" si="3"/>
        <v>425</v>
      </c>
      <c r="H40" s="72" t="s">
        <v>210</v>
      </c>
      <c r="I40" s="73"/>
      <c r="J40" s="74"/>
      <c r="K40" s="41">
        <f>D14+D28+D34+D41+D46+K9+K17+K26+K32+K36</f>
        <v>28800</v>
      </c>
      <c r="L40" s="41">
        <f>E14+E28+E34+E41+E46+L9+L17+L26+L32+L36</f>
        <v>32920</v>
      </c>
      <c r="M40" s="41">
        <f>F14+F28+F34+F41+F46+M9+M17+M26+M32+M36</f>
        <v>32875</v>
      </c>
      <c r="N40" s="208">
        <f>L40+M40</f>
        <v>65795</v>
      </c>
      <c r="O40" s="240" t="s">
        <v>232</v>
      </c>
      <c r="P40" s="191">
        <v>28587</v>
      </c>
      <c r="Q40" s="191">
        <v>33097</v>
      </c>
      <c r="R40" s="191">
        <v>33138</v>
      </c>
      <c r="S40" s="192">
        <v>66235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1534</v>
      </c>
      <c r="E41" s="97">
        <f>SUM(E35:E40)</f>
        <v>1833</v>
      </c>
      <c r="F41" s="98">
        <f>SUM(F35:F40)</f>
        <v>1931</v>
      </c>
      <c r="G41" s="104">
        <f>SUM(G35:G40)</f>
        <v>3764</v>
      </c>
      <c r="H41" s="531" t="s">
        <v>74</v>
      </c>
      <c r="I41" s="532"/>
      <c r="J41" s="533"/>
      <c r="K41" s="191">
        <v>28784</v>
      </c>
      <c r="L41" s="191">
        <v>32913</v>
      </c>
      <c r="M41" s="191">
        <v>32896</v>
      </c>
      <c r="N41" s="202">
        <v>65809</v>
      </c>
      <c r="O41" s="240" t="s">
        <v>233</v>
      </c>
      <c r="P41" s="231">
        <f>K40-P40</f>
        <v>213</v>
      </c>
      <c r="Q41" s="231">
        <f>L40-Q40</f>
        <v>-177</v>
      </c>
      <c r="R41" s="231">
        <f>M40-R40</f>
        <v>-263</v>
      </c>
      <c r="S41" s="274">
        <f>N40-S40</f>
        <v>-440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1891</v>
      </c>
      <c r="E42" s="15">
        <v>2037</v>
      </c>
      <c r="F42" s="88">
        <v>1967</v>
      </c>
      <c r="G42" s="82">
        <f>E42+F42</f>
        <v>4004</v>
      </c>
      <c r="H42" s="534" t="s">
        <v>77</v>
      </c>
      <c r="I42" s="535"/>
      <c r="J42" s="536"/>
      <c r="K42" s="222">
        <f>K40-K41</f>
        <v>16</v>
      </c>
      <c r="L42" s="222">
        <f>L40-L41</f>
        <v>7</v>
      </c>
      <c r="M42" s="223">
        <f>M40-M41</f>
        <v>-21</v>
      </c>
      <c r="N42" s="133">
        <f>N40-N41</f>
        <v>-14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1044</v>
      </c>
      <c r="E43" s="21">
        <v>1279</v>
      </c>
      <c r="F43" s="84">
        <v>1308</v>
      </c>
      <c r="G43" s="85">
        <f>E43+F43</f>
        <v>2587</v>
      </c>
      <c r="H43" s="209" t="s">
        <v>241</v>
      </c>
      <c r="I43" s="210"/>
      <c r="J43" s="210"/>
      <c r="K43" s="218">
        <v>1126</v>
      </c>
      <c r="L43" s="218">
        <v>682</v>
      </c>
      <c r="M43" s="219">
        <v>715</v>
      </c>
      <c r="N43" s="213">
        <f>L43+M43</f>
        <v>1397</v>
      </c>
      <c r="O43" s="267" t="s">
        <v>232</v>
      </c>
      <c r="P43" s="270">
        <v>1067</v>
      </c>
      <c r="Q43" s="270">
        <v>630</v>
      </c>
      <c r="R43" s="271">
        <v>672</v>
      </c>
      <c r="S43" s="276">
        <v>1302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699</v>
      </c>
      <c r="E44" s="21">
        <v>748</v>
      </c>
      <c r="F44" s="84">
        <v>731</v>
      </c>
      <c r="G44" s="85">
        <f>E44+F44</f>
        <v>1479</v>
      </c>
      <c r="H44" s="537" t="s">
        <v>211</v>
      </c>
      <c r="I44" s="538"/>
      <c r="J44" s="539"/>
      <c r="K44" s="218">
        <v>1111</v>
      </c>
      <c r="L44" s="218">
        <v>672</v>
      </c>
      <c r="M44" s="219">
        <v>698</v>
      </c>
      <c r="N44" s="213">
        <v>1370</v>
      </c>
      <c r="O44" s="281" t="s">
        <v>233</v>
      </c>
      <c r="P44" s="277">
        <f>K43-P43</f>
        <v>59</v>
      </c>
      <c r="Q44" s="277">
        <f>L43-Q43</f>
        <v>52</v>
      </c>
      <c r="R44" s="277">
        <f>M43-R43</f>
        <v>43</v>
      </c>
      <c r="S44" s="278">
        <f>N43-S43</f>
        <v>95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2769</v>
      </c>
      <c r="E45" s="91">
        <v>2895</v>
      </c>
      <c r="F45" s="93">
        <v>2642</v>
      </c>
      <c r="G45" s="102">
        <f>E45+F45</f>
        <v>5537</v>
      </c>
      <c r="H45" s="540" t="s">
        <v>212</v>
      </c>
      <c r="I45" s="541"/>
      <c r="J45" s="542"/>
      <c r="K45" s="194">
        <f>K43-K44</f>
        <v>15</v>
      </c>
      <c r="L45" s="194">
        <f>L43-L44</f>
        <v>10</v>
      </c>
      <c r="M45" s="195">
        <f>M43-M44</f>
        <v>17</v>
      </c>
      <c r="N45" s="155">
        <f>N43-N44</f>
        <v>27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6403</v>
      </c>
      <c r="E46" s="140">
        <f>SUM(E42:E45)</f>
        <v>6959</v>
      </c>
      <c r="F46" s="65">
        <f>SUM(F42:F45)</f>
        <v>6648</v>
      </c>
      <c r="G46" s="141">
        <f>SUM(G42:G45)</f>
        <v>13607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9635-A1CC-4583-8378-F8B31F984CB8}">
  <sheetPr>
    <pageSetUpPr fitToPage="1"/>
  </sheetPr>
  <dimension ref="A1:U81"/>
  <sheetViews>
    <sheetView topLeftCell="A25" zoomScaleNormal="100" workbookViewId="0">
      <selection activeCell="K40" sqref="K40:N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45047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139</v>
      </c>
      <c r="E4" s="15">
        <v>120</v>
      </c>
      <c r="F4" s="88">
        <v>124</v>
      </c>
      <c r="G4" s="82">
        <f t="shared" ref="G4:G27" si="0">E4+F4</f>
        <v>244</v>
      </c>
      <c r="H4" s="17"/>
      <c r="I4" s="15">
        <v>55</v>
      </c>
      <c r="J4" s="18" t="s">
        <v>121</v>
      </c>
      <c r="K4" s="15">
        <v>552</v>
      </c>
      <c r="L4" s="15">
        <v>613</v>
      </c>
      <c r="M4" s="88">
        <v>581</v>
      </c>
      <c r="N4" s="83">
        <f>L4+M4</f>
        <v>1194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321</v>
      </c>
      <c r="E5" s="21">
        <v>360</v>
      </c>
      <c r="F5" s="186">
        <v>379</v>
      </c>
      <c r="G5" s="159">
        <f t="shared" si="0"/>
        <v>739</v>
      </c>
      <c r="H5" s="23" t="s">
        <v>10</v>
      </c>
      <c r="I5" s="21">
        <v>56</v>
      </c>
      <c r="J5" s="24" t="s">
        <v>123</v>
      </c>
      <c r="K5" s="21">
        <v>559</v>
      </c>
      <c r="L5" s="21">
        <v>588</v>
      </c>
      <c r="M5" s="84">
        <v>610</v>
      </c>
      <c r="N5" s="89">
        <f>L5+M5</f>
        <v>1198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355</v>
      </c>
      <c r="E6" s="21">
        <v>409</v>
      </c>
      <c r="F6" s="84">
        <v>422</v>
      </c>
      <c r="G6" s="85">
        <f t="shared" si="0"/>
        <v>831</v>
      </c>
      <c r="H6" s="23"/>
      <c r="I6" s="21">
        <v>57</v>
      </c>
      <c r="J6" s="24" t="s">
        <v>125</v>
      </c>
      <c r="K6" s="21">
        <v>1012</v>
      </c>
      <c r="L6" s="21">
        <v>1072</v>
      </c>
      <c r="M6" s="84">
        <v>1085</v>
      </c>
      <c r="N6" s="89">
        <f>L6+M6</f>
        <v>2157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205</v>
      </c>
      <c r="F7" s="84">
        <v>247</v>
      </c>
      <c r="G7" s="159">
        <f t="shared" si="0"/>
        <v>452</v>
      </c>
      <c r="H7" s="23" t="s">
        <v>14</v>
      </c>
      <c r="I7" s="21">
        <v>58</v>
      </c>
      <c r="J7" s="24" t="s">
        <v>127</v>
      </c>
      <c r="K7" s="21">
        <v>929</v>
      </c>
      <c r="L7" s="21">
        <v>1084</v>
      </c>
      <c r="M7" s="84">
        <v>976</v>
      </c>
      <c r="N7" s="89">
        <f>L7+M7</f>
        <v>2060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567</v>
      </c>
      <c r="E8" s="228">
        <v>678</v>
      </c>
      <c r="F8" s="35">
        <v>659</v>
      </c>
      <c r="G8" s="85">
        <f t="shared" si="0"/>
        <v>1337</v>
      </c>
      <c r="H8" s="90"/>
      <c r="I8" s="91">
        <v>59</v>
      </c>
      <c r="J8" s="92" t="s">
        <v>129</v>
      </c>
      <c r="K8" s="91">
        <v>1197</v>
      </c>
      <c r="L8" s="91">
        <v>1356</v>
      </c>
      <c r="M8" s="93">
        <v>1415</v>
      </c>
      <c r="N8" s="94">
        <f>L8+M8</f>
        <v>2771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403</v>
      </c>
      <c r="E9" s="21">
        <v>433</v>
      </c>
      <c r="F9" s="84">
        <v>478</v>
      </c>
      <c r="G9" s="159">
        <f t="shared" si="0"/>
        <v>911</v>
      </c>
      <c r="H9" s="95" t="s">
        <v>6</v>
      </c>
      <c r="I9" s="96"/>
      <c r="J9" s="96"/>
      <c r="K9" s="97">
        <f>SUM(K4:K8)</f>
        <v>4249</v>
      </c>
      <c r="L9" s="97">
        <f>SUM(L4:L8)</f>
        <v>4713</v>
      </c>
      <c r="M9" s="98">
        <f>SUM(M4:M8)</f>
        <v>4667</v>
      </c>
      <c r="N9" s="99">
        <f>SUM(N4:N8)</f>
        <v>9380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287</v>
      </c>
      <c r="E10" s="21">
        <v>270</v>
      </c>
      <c r="F10" s="84">
        <v>272</v>
      </c>
      <c r="G10" s="85">
        <f t="shared" si="0"/>
        <v>542</v>
      </c>
      <c r="H10" s="17"/>
      <c r="I10" s="15">
        <v>60</v>
      </c>
      <c r="J10" s="18" t="s">
        <v>18</v>
      </c>
      <c r="K10" s="238">
        <v>179</v>
      </c>
      <c r="L10" s="15">
        <v>260</v>
      </c>
      <c r="M10" s="88">
        <v>252</v>
      </c>
      <c r="N10" s="83">
        <f t="shared" ref="N10:N16" si="1">L10+M10</f>
        <v>512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213</v>
      </c>
      <c r="E11" s="21">
        <v>175</v>
      </c>
      <c r="F11" s="220">
        <v>205</v>
      </c>
      <c r="G11" s="85">
        <f t="shared" si="0"/>
        <v>380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194</v>
      </c>
      <c r="M11" s="84">
        <v>199</v>
      </c>
      <c r="N11" s="89">
        <f t="shared" si="1"/>
        <v>393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1804</v>
      </c>
      <c r="E12" s="21">
        <v>2010</v>
      </c>
      <c r="F12" s="84">
        <v>1946</v>
      </c>
      <c r="G12" s="153">
        <f t="shared" si="0"/>
        <v>3956</v>
      </c>
      <c r="H12" s="23"/>
      <c r="I12" s="21">
        <v>62</v>
      </c>
      <c r="J12" s="24" t="s">
        <v>22</v>
      </c>
      <c r="K12" s="21">
        <v>308</v>
      </c>
      <c r="L12" s="21">
        <v>406</v>
      </c>
      <c r="M12" s="84">
        <v>418</v>
      </c>
      <c r="N12" s="89">
        <f t="shared" si="1"/>
        <v>824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224</v>
      </c>
      <c r="E13" s="91">
        <v>251</v>
      </c>
      <c r="F13" s="266">
        <v>271</v>
      </c>
      <c r="G13" s="153">
        <f t="shared" si="0"/>
        <v>522</v>
      </c>
      <c r="H13" s="23"/>
      <c r="I13" s="21">
        <v>63</v>
      </c>
      <c r="J13" s="24" t="s">
        <v>24</v>
      </c>
      <c r="K13" s="21">
        <v>507</v>
      </c>
      <c r="L13" s="21">
        <v>672</v>
      </c>
      <c r="M13" s="84">
        <v>662</v>
      </c>
      <c r="N13" s="89">
        <f t="shared" si="1"/>
        <v>1334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4504</v>
      </c>
      <c r="E14" s="97">
        <f>SUM(E4:E13)</f>
        <v>4911</v>
      </c>
      <c r="F14" s="97">
        <f>SUM(F4:F13)</f>
        <v>5003</v>
      </c>
      <c r="G14" s="160">
        <f t="shared" si="0"/>
        <v>9914</v>
      </c>
      <c r="H14" s="23" t="s">
        <v>25</v>
      </c>
      <c r="I14" s="21">
        <v>64</v>
      </c>
      <c r="J14" s="24" t="s">
        <v>26</v>
      </c>
      <c r="K14" s="21">
        <v>223</v>
      </c>
      <c r="L14" s="21">
        <v>326</v>
      </c>
      <c r="M14" s="84">
        <v>329</v>
      </c>
      <c r="N14" s="89">
        <f t="shared" si="1"/>
        <v>655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121</v>
      </c>
      <c r="F15" s="252">
        <v>119</v>
      </c>
      <c r="G15" s="253">
        <f t="shared" si="0"/>
        <v>240</v>
      </c>
      <c r="H15" s="23"/>
      <c r="I15" s="21">
        <v>65</v>
      </c>
      <c r="J15" s="24" t="s">
        <v>28</v>
      </c>
      <c r="K15" s="21">
        <v>271</v>
      </c>
      <c r="L15" s="21">
        <v>344</v>
      </c>
      <c r="M15" s="84">
        <v>377</v>
      </c>
      <c r="N15" s="89">
        <f t="shared" si="1"/>
        <v>721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202</v>
      </c>
      <c r="F16" s="255">
        <v>211</v>
      </c>
      <c r="G16" s="256">
        <f t="shared" si="0"/>
        <v>413</v>
      </c>
      <c r="H16" s="90"/>
      <c r="I16" s="91">
        <v>66</v>
      </c>
      <c r="J16" s="92" t="s">
        <v>30</v>
      </c>
      <c r="K16" s="91">
        <v>134</v>
      </c>
      <c r="L16" s="91">
        <v>135</v>
      </c>
      <c r="M16" s="93">
        <v>148</v>
      </c>
      <c r="N16" s="89">
        <f t="shared" si="1"/>
        <v>283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84</v>
      </c>
      <c r="E17" s="254">
        <v>115</v>
      </c>
      <c r="F17" s="255">
        <v>101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1779</v>
      </c>
      <c r="L17" s="97">
        <f>SUM(L10:L16)</f>
        <v>2337</v>
      </c>
      <c r="M17" s="98">
        <f>SUM(M10:M16)</f>
        <v>2385</v>
      </c>
      <c r="N17" s="99">
        <f>SUM(N10:N16)</f>
        <v>4722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281</v>
      </c>
      <c r="F18" s="255">
        <v>305</v>
      </c>
      <c r="G18" s="256">
        <f t="shared" si="0"/>
        <v>586</v>
      </c>
      <c r="H18" s="17"/>
      <c r="I18" s="15">
        <v>70</v>
      </c>
      <c r="J18" s="18" t="s">
        <v>35</v>
      </c>
      <c r="K18" s="15">
        <v>813</v>
      </c>
      <c r="L18" s="15">
        <v>879</v>
      </c>
      <c r="M18" s="88">
        <v>886</v>
      </c>
      <c r="N18" s="83">
        <f t="shared" ref="N18:N25" si="2">L18+M18</f>
        <v>1765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113</v>
      </c>
      <c r="F19" s="255">
        <v>115</v>
      </c>
      <c r="G19" s="256">
        <f t="shared" si="0"/>
        <v>228</v>
      </c>
      <c r="H19" s="23"/>
      <c r="I19" s="21">
        <v>72</v>
      </c>
      <c r="J19" s="24" t="s">
        <v>40</v>
      </c>
      <c r="K19" s="21">
        <v>312</v>
      </c>
      <c r="L19" s="21">
        <v>444</v>
      </c>
      <c r="M19" s="84">
        <v>398</v>
      </c>
      <c r="N19" s="206">
        <f t="shared" si="2"/>
        <v>842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270</v>
      </c>
      <c r="F20" s="255">
        <v>283</v>
      </c>
      <c r="G20" s="256">
        <f t="shared" si="0"/>
        <v>553</v>
      </c>
      <c r="H20" s="23" t="s">
        <v>42</v>
      </c>
      <c r="I20" s="21">
        <v>73</v>
      </c>
      <c r="J20" s="24" t="s">
        <v>43</v>
      </c>
      <c r="K20" s="21">
        <v>226</v>
      </c>
      <c r="L20" s="21">
        <v>253</v>
      </c>
      <c r="M20" s="84">
        <v>285</v>
      </c>
      <c r="N20" s="89">
        <f t="shared" si="2"/>
        <v>538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366</v>
      </c>
      <c r="E21" s="254">
        <v>443</v>
      </c>
      <c r="F21" s="255">
        <v>467</v>
      </c>
      <c r="G21" s="256">
        <f t="shared" si="0"/>
        <v>910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357</v>
      </c>
      <c r="M21" s="84">
        <v>385</v>
      </c>
      <c r="N21" s="89">
        <f t="shared" si="2"/>
        <v>742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163</v>
      </c>
      <c r="E22" s="254">
        <v>193</v>
      </c>
      <c r="F22" s="255">
        <v>222</v>
      </c>
      <c r="G22" s="256">
        <f t="shared" si="0"/>
        <v>415</v>
      </c>
      <c r="H22" s="23"/>
      <c r="I22" s="21">
        <v>75</v>
      </c>
      <c r="J22" s="24" t="s">
        <v>48</v>
      </c>
      <c r="K22" s="21">
        <v>345</v>
      </c>
      <c r="L22" s="21">
        <v>420</v>
      </c>
      <c r="M22" s="84">
        <v>438</v>
      </c>
      <c r="N22" s="89">
        <f t="shared" si="2"/>
        <v>858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213</v>
      </c>
      <c r="E23" s="254">
        <v>253</v>
      </c>
      <c r="F23" s="255">
        <v>259</v>
      </c>
      <c r="G23" s="256">
        <f t="shared" si="0"/>
        <v>512</v>
      </c>
      <c r="H23" s="23" t="s">
        <v>50</v>
      </c>
      <c r="I23" s="21">
        <v>76</v>
      </c>
      <c r="J23" s="24" t="s">
        <v>51</v>
      </c>
      <c r="K23" s="21">
        <v>160</v>
      </c>
      <c r="L23" s="21">
        <v>184</v>
      </c>
      <c r="M23" s="220">
        <v>182</v>
      </c>
      <c r="N23" s="89">
        <f t="shared" si="2"/>
        <v>366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885</v>
      </c>
      <c r="E24" s="254">
        <v>1135</v>
      </c>
      <c r="F24" s="255">
        <v>1129</v>
      </c>
      <c r="G24" s="256">
        <f t="shared" si="0"/>
        <v>2264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65</v>
      </c>
      <c r="M24" s="84">
        <v>60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64</v>
      </c>
      <c r="E25" s="254">
        <v>35</v>
      </c>
      <c r="F25" s="257">
        <v>58</v>
      </c>
      <c r="G25" s="256">
        <f t="shared" si="0"/>
        <v>93</v>
      </c>
      <c r="H25" s="23"/>
      <c r="I25" s="21">
        <v>78</v>
      </c>
      <c r="J25" s="24" t="s">
        <v>55</v>
      </c>
      <c r="K25" s="21">
        <v>63</v>
      </c>
      <c r="L25" s="21">
        <v>46</v>
      </c>
      <c r="M25" s="84">
        <v>64</v>
      </c>
      <c r="N25" s="89">
        <f t="shared" si="2"/>
        <v>110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157</v>
      </c>
      <c r="F26" s="255">
        <v>156</v>
      </c>
      <c r="G26" s="256">
        <f t="shared" si="0"/>
        <v>313</v>
      </c>
      <c r="H26" s="95" t="s">
        <v>6</v>
      </c>
      <c r="I26" s="96"/>
      <c r="J26" s="96"/>
      <c r="K26" s="97">
        <f>SUM(K18:K25)</f>
        <v>2237</v>
      </c>
      <c r="L26" s="97">
        <f>SUM(L18:L25)</f>
        <v>2648</v>
      </c>
      <c r="M26" s="98">
        <f>SUM(M18:M25)</f>
        <v>2698</v>
      </c>
      <c r="N26" s="99">
        <f>SUM(N18:N25)</f>
        <v>5346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236</v>
      </c>
      <c r="E27" s="259">
        <v>334</v>
      </c>
      <c r="F27" s="260">
        <v>336</v>
      </c>
      <c r="G27" s="261">
        <f t="shared" si="0"/>
        <v>670</v>
      </c>
      <c r="H27" s="17"/>
      <c r="I27" s="15">
        <v>80</v>
      </c>
      <c r="J27" s="18" t="s">
        <v>58</v>
      </c>
      <c r="K27" s="15">
        <v>148</v>
      </c>
      <c r="L27" s="15">
        <v>184</v>
      </c>
      <c r="M27" s="88">
        <v>203</v>
      </c>
      <c r="N27" s="89">
        <f>L27+M27</f>
        <v>387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2915</v>
      </c>
      <c r="E28" s="97">
        <f>SUM(E15:E27)</f>
        <v>3652</v>
      </c>
      <c r="F28" s="98">
        <f>SUM(F15:F27)</f>
        <v>3761</v>
      </c>
      <c r="G28" s="104">
        <f>SUM(G15:G27)</f>
        <v>7413</v>
      </c>
      <c r="H28" s="23" t="s">
        <v>61</v>
      </c>
      <c r="I28" s="21">
        <v>81</v>
      </c>
      <c r="J28" s="24" t="s">
        <v>62</v>
      </c>
      <c r="K28" s="21">
        <v>86</v>
      </c>
      <c r="L28" s="21">
        <v>110</v>
      </c>
      <c r="M28" s="84">
        <v>99</v>
      </c>
      <c r="N28" s="89">
        <f>L28+M28</f>
        <v>209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428</v>
      </c>
      <c r="E29" s="109">
        <v>510</v>
      </c>
      <c r="F29" s="109">
        <v>481</v>
      </c>
      <c r="G29" s="111">
        <f>E29+F29</f>
        <v>991</v>
      </c>
      <c r="H29" s="23" t="s">
        <v>64</v>
      </c>
      <c r="I29" s="21">
        <v>82</v>
      </c>
      <c r="J29" s="24" t="s">
        <v>65</v>
      </c>
      <c r="K29" s="21">
        <v>222</v>
      </c>
      <c r="L29" s="21">
        <v>265</v>
      </c>
      <c r="M29" s="84">
        <v>292</v>
      </c>
      <c r="N29" s="89">
        <f>L29+M29</f>
        <v>557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754</v>
      </c>
      <c r="E30" s="115">
        <v>877</v>
      </c>
      <c r="F30" s="115">
        <v>778</v>
      </c>
      <c r="G30" s="117">
        <f>E30+F30</f>
        <v>1655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126</v>
      </c>
      <c r="M30" s="84">
        <v>126</v>
      </c>
      <c r="N30" s="89">
        <f>L30+M30</f>
        <v>252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853</v>
      </c>
      <c r="E31" s="115">
        <v>1000</v>
      </c>
      <c r="F31" s="115">
        <v>997</v>
      </c>
      <c r="G31" s="117">
        <f>E31+F31</f>
        <v>1997</v>
      </c>
      <c r="H31" s="90"/>
      <c r="I31" s="91">
        <v>84</v>
      </c>
      <c r="J31" s="92" t="s">
        <v>70</v>
      </c>
      <c r="K31" s="91">
        <v>203</v>
      </c>
      <c r="L31" s="91">
        <v>220</v>
      </c>
      <c r="M31" s="93">
        <v>194</v>
      </c>
      <c r="N31" s="94">
        <f>L31+M31</f>
        <v>414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747</v>
      </c>
      <c r="E32" s="217">
        <v>854</v>
      </c>
      <c r="F32" s="115">
        <v>835</v>
      </c>
      <c r="G32" s="117">
        <f>E32+F32</f>
        <v>1689</v>
      </c>
      <c r="H32" s="95" t="s">
        <v>6</v>
      </c>
      <c r="I32" s="96"/>
      <c r="J32" s="96"/>
      <c r="K32" s="98">
        <f>SUM(K27:K31)</f>
        <v>772</v>
      </c>
      <c r="L32" s="98">
        <f>SUM(L27:L31)</f>
        <v>905</v>
      </c>
      <c r="M32" s="98">
        <f>SUM(M27:M31)</f>
        <v>914</v>
      </c>
      <c r="N32" s="99">
        <f>SUM(N27:N31)</f>
        <v>1819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660</v>
      </c>
      <c r="E33" s="121">
        <v>713</v>
      </c>
      <c r="F33" s="121">
        <v>671</v>
      </c>
      <c r="G33" s="117">
        <f>E33+F33</f>
        <v>1384</v>
      </c>
      <c r="H33" s="530" t="s">
        <v>169</v>
      </c>
      <c r="I33" s="15">
        <v>90</v>
      </c>
      <c r="J33" s="18" t="s">
        <v>142</v>
      </c>
      <c r="K33" s="15">
        <v>241</v>
      </c>
      <c r="L33" s="15">
        <v>273</v>
      </c>
      <c r="M33" s="88">
        <v>285</v>
      </c>
      <c r="N33" s="124">
        <f>L33+M33</f>
        <v>558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3442</v>
      </c>
      <c r="E34" s="97">
        <f>SUM(E29:E33)</f>
        <v>3954</v>
      </c>
      <c r="F34" s="98">
        <f>SUM(F29:F33)</f>
        <v>3762</v>
      </c>
      <c r="G34" s="104">
        <f>SUM(G29:G33)</f>
        <v>7716</v>
      </c>
      <c r="H34" s="518"/>
      <c r="I34" s="21">
        <v>91</v>
      </c>
      <c r="J34" s="24" t="s">
        <v>143</v>
      </c>
      <c r="K34" s="21">
        <v>437</v>
      </c>
      <c r="L34" s="21">
        <v>456</v>
      </c>
      <c r="M34" s="84">
        <v>515</v>
      </c>
      <c r="N34" s="125">
        <f>L34+M34</f>
        <v>971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568</v>
      </c>
      <c r="F35" s="88">
        <v>598</v>
      </c>
      <c r="G35" s="82">
        <f t="shared" ref="G35:G40" si="3">E35+F35</f>
        <v>1166</v>
      </c>
      <c r="H35" s="519"/>
      <c r="I35" s="91">
        <v>92</v>
      </c>
      <c r="J35" s="92" t="s">
        <v>145</v>
      </c>
      <c r="K35" s="91">
        <v>280</v>
      </c>
      <c r="L35" s="91">
        <v>281</v>
      </c>
      <c r="M35" s="93">
        <v>314</v>
      </c>
      <c r="N35" s="126">
        <f>L35+M35</f>
        <v>595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472</v>
      </c>
      <c r="E36" s="21">
        <v>635</v>
      </c>
      <c r="F36" s="84">
        <v>667</v>
      </c>
      <c r="G36" s="85">
        <f t="shared" si="3"/>
        <v>1302</v>
      </c>
      <c r="H36" s="95" t="s">
        <v>6</v>
      </c>
      <c r="I36" s="97"/>
      <c r="J36" s="97"/>
      <c r="K36" s="97">
        <f>SUM(K33:K35)</f>
        <v>958</v>
      </c>
      <c r="L36" s="97">
        <f>SUM(L33:L35)</f>
        <v>1010</v>
      </c>
      <c r="M36" s="97">
        <f>SUM(M33:M35)</f>
        <v>1114</v>
      </c>
      <c r="N36" s="99">
        <f>SUM(N33:N35)</f>
        <v>2124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215</v>
      </c>
      <c r="E37" s="21">
        <v>257</v>
      </c>
      <c r="F37" s="84">
        <v>259</v>
      </c>
      <c r="G37" s="85">
        <f t="shared" si="3"/>
        <v>516</v>
      </c>
      <c r="H37" s="282"/>
      <c r="I37" s="283"/>
      <c r="J37" s="283"/>
      <c r="K37" s="283"/>
      <c r="L37" s="283"/>
      <c r="M37" s="28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52</v>
      </c>
      <c r="F38" s="84">
        <v>49</v>
      </c>
      <c r="G38" s="85">
        <f>E38+F38</f>
        <v>101</v>
      </c>
      <c r="H38" s="284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149</v>
      </c>
      <c r="E39" s="21">
        <v>110</v>
      </c>
      <c r="F39" s="84">
        <v>148</v>
      </c>
      <c r="G39" s="85">
        <f t="shared" si="3"/>
        <v>258</v>
      </c>
      <c r="H39" s="284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80" t="s">
        <v>235</v>
      </c>
      <c r="P39" s="279" t="s">
        <v>231</v>
      </c>
      <c r="Q39" s="272" t="s">
        <v>229</v>
      </c>
      <c r="R39" s="272" t="s">
        <v>230</v>
      </c>
      <c r="S39" s="273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152</v>
      </c>
      <c r="E40" s="91">
        <v>210</v>
      </c>
      <c r="F40" s="93">
        <v>215</v>
      </c>
      <c r="G40" s="102">
        <f t="shared" si="3"/>
        <v>425</v>
      </c>
      <c r="H40" s="72" t="s">
        <v>210</v>
      </c>
      <c r="I40" s="73"/>
      <c r="J40" s="74"/>
      <c r="K40" s="41">
        <f>D14+D28+D34+D41+D46+K9+K17+K26+K32+K36</f>
        <v>28784</v>
      </c>
      <c r="L40" s="41">
        <f>E14+E28+E34+E41+E46+L9+L17+L26+L32+L36</f>
        <v>32913</v>
      </c>
      <c r="M40" s="41">
        <f>F14+F28+F34+F41+F46+M9+M17+M26+M32+M36</f>
        <v>32896</v>
      </c>
      <c r="N40" s="208">
        <f>L40+M40</f>
        <v>65809</v>
      </c>
      <c r="O40" s="240" t="s">
        <v>232</v>
      </c>
      <c r="P40" s="191">
        <v>28513</v>
      </c>
      <c r="Q40" s="191">
        <v>33066</v>
      </c>
      <c r="R40" s="191">
        <v>33116</v>
      </c>
      <c r="S40" s="192">
        <f>Q40+R40</f>
        <v>66182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1535</v>
      </c>
      <c r="E41" s="97">
        <f>SUM(E35:E40)</f>
        <v>1832</v>
      </c>
      <c r="F41" s="98">
        <f>SUM(F35:F40)</f>
        <v>1936</v>
      </c>
      <c r="G41" s="104">
        <f>SUM(G35:G40)</f>
        <v>3768</v>
      </c>
      <c r="H41" s="531" t="s">
        <v>74</v>
      </c>
      <c r="I41" s="532"/>
      <c r="J41" s="533"/>
      <c r="K41" s="191">
        <v>28725</v>
      </c>
      <c r="L41" s="191">
        <v>32927</v>
      </c>
      <c r="M41" s="191">
        <v>32901</v>
      </c>
      <c r="N41" s="202">
        <f>L41+M41</f>
        <v>65828</v>
      </c>
      <c r="O41" s="240" t="s">
        <v>233</v>
      </c>
      <c r="P41" s="231">
        <f>K40-P40</f>
        <v>271</v>
      </c>
      <c r="Q41" s="231">
        <f>L40-Q40</f>
        <v>-153</v>
      </c>
      <c r="R41" s="231">
        <f>M40-R40</f>
        <v>-220</v>
      </c>
      <c r="S41" s="274">
        <f>N40-S40</f>
        <v>-373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1903</v>
      </c>
      <c r="E42" s="15">
        <v>2044</v>
      </c>
      <c r="F42" s="88">
        <v>1978</v>
      </c>
      <c r="G42" s="82">
        <f>E42+F42</f>
        <v>4022</v>
      </c>
      <c r="H42" s="534" t="s">
        <v>77</v>
      </c>
      <c r="I42" s="535"/>
      <c r="J42" s="536"/>
      <c r="K42" s="222">
        <f>K40-K41</f>
        <v>59</v>
      </c>
      <c r="L42" s="222">
        <f>L40-L41</f>
        <v>-14</v>
      </c>
      <c r="M42" s="223">
        <f>M40-M41</f>
        <v>-5</v>
      </c>
      <c r="N42" s="133">
        <f>N40-N41</f>
        <v>-19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75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1035</v>
      </c>
      <c r="E43" s="21">
        <v>1275</v>
      </c>
      <c r="F43" s="84">
        <v>1306</v>
      </c>
      <c r="G43" s="85">
        <f>E43+F43</f>
        <v>2581</v>
      </c>
      <c r="H43" s="209" t="s">
        <v>241</v>
      </c>
      <c r="I43" s="210"/>
      <c r="J43" s="210"/>
      <c r="K43" s="218">
        <v>1111</v>
      </c>
      <c r="L43" s="218">
        <v>672</v>
      </c>
      <c r="M43" s="219">
        <v>698</v>
      </c>
      <c r="N43" s="213">
        <f>L43+M43</f>
        <v>1370</v>
      </c>
      <c r="O43" s="267" t="s">
        <v>232</v>
      </c>
      <c r="P43" s="270">
        <v>1054</v>
      </c>
      <c r="Q43" s="270">
        <v>624</v>
      </c>
      <c r="R43" s="271">
        <v>663</v>
      </c>
      <c r="S43" s="276">
        <f>Q43+R43</f>
        <v>1287</v>
      </c>
      <c r="T43" s="13"/>
    </row>
    <row r="44" spans="1:20" ht="19.5" customHeight="1" x14ac:dyDescent="0.15">
      <c r="A44" s="20"/>
      <c r="B44" s="21">
        <v>52</v>
      </c>
      <c r="C44" s="24" t="s">
        <v>78</v>
      </c>
      <c r="D44" s="21">
        <v>698</v>
      </c>
      <c r="E44" s="21">
        <v>748</v>
      </c>
      <c r="F44" s="84">
        <v>731</v>
      </c>
      <c r="G44" s="85">
        <f>E44+F44</f>
        <v>1479</v>
      </c>
      <c r="H44" s="537" t="s">
        <v>211</v>
      </c>
      <c r="I44" s="538"/>
      <c r="J44" s="539"/>
      <c r="K44" s="218">
        <v>1088</v>
      </c>
      <c r="L44" s="218">
        <v>658</v>
      </c>
      <c r="M44" s="219">
        <v>677</v>
      </c>
      <c r="N44" s="213">
        <f>L44+M44</f>
        <v>1335</v>
      </c>
      <c r="O44" s="281" t="s">
        <v>233</v>
      </c>
      <c r="P44" s="277">
        <f>K43-P43</f>
        <v>57</v>
      </c>
      <c r="Q44" s="277">
        <f>L43-Q43</f>
        <v>48</v>
      </c>
      <c r="R44" s="277">
        <f>M43-R43</f>
        <v>35</v>
      </c>
      <c r="S44" s="278">
        <f>N43-S43</f>
        <v>83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2757</v>
      </c>
      <c r="E45" s="91">
        <v>2884</v>
      </c>
      <c r="F45" s="93">
        <v>2641</v>
      </c>
      <c r="G45" s="102">
        <f>E45+F45</f>
        <v>5525</v>
      </c>
      <c r="H45" s="540" t="s">
        <v>212</v>
      </c>
      <c r="I45" s="541"/>
      <c r="J45" s="542"/>
      <c r="K45" s="194">
        <f>K43-K44</f>
        <v>23</v>
      </c>
      <c r="L45" s="194">
        <f>L43-L44</f>
        <v>14</v>
      </c>
      <c r="M45" s="195">
        <f>M43-M44</f>
        <v>21</v>
      </c>
      <c r="N45" s="155">
        <f>N43-N44</f>
        <v>35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6393</v>
      </c>
      <c r="E46" s="140">
        <f>SUM(E42:E45)</f>
        <v>6951</v>
      </c>
      <c r="F46" s="65">
        <f>SUM(F42:F45)</f>
        <v>6656</v>
      </c>
      <c r="G46" s="141">
        <f>SUM(G42:G45)</f>
        <v>13607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4478-CE5E-4BCC-9A9B-FB1349249D00}">
  <sheetPr>
    <pageSetUpPr fitToPage="1"/>
  </sheetPr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45017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142</v>
      </c>
      <c r="E4" s="15">
        <v>123</v>
      </c>
      <c r="F4" s="88">
        <v>126</v>
      </c>
      <c r="G4" s="82">
        <f t="shared" ref="G4:G27" si="0">E4+F4</f>
        <v>249</v>
      </c>
      <c r="H4" s="17"/>
      <c r="I4" s="15">
        <v>55</v>
      </c>
      <c r="J4" s="18" t="s">
        <v>121</v>
      </c>
      <c r="K4" s="15">
        <v>552</v>
      </c>
      <c r="L4" s="15">
        <v>610</v>
      </c>
      <c r="M4" s="88">
        <v>583</v>
      </c>
      <c r="N4" s="83">
        <f>L4+M4</f>
        <v>1193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311</v>
      </c>
      <c r="E5" s="21">
        <v>352</v>
      </c>
      <c r="F5" s="186">
        <v>373</v>
      </c>
      <c r="G5" s="159">
        <f t="shared" si="0"/>
        <v>725</v>
      </c>
      <c r="H5" s="23" t="s">
        <v>10</v>
      </c>
      <c r="I5" s="21">
        <v>56</v>
      </c>
      <c r="J5" s="24" t="s">
        <v>123</v>
      </c>
      <c r="K5" s="21">
        <v>555</v>
      </c>
      <c r="L5" s="21">
        <v>587</v>
      </c>
      <c r="M5" s="84">
        <v>604</v>
      </c>
      <c r="N5" s="89">
        <f>L5+M5</f>
        <v>1191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358</v>
      </c>
      <c r="E6" s="21">
        <v>413</v>
      </c>
      <c r="F6" s="84">
        <v>422</v>
      </c>
      <c r="G6" s="85">
        <f t="shared" si="0"/>
        <v>835</v>
      </c>
      <c r="H6" s="23"/>
      <c r="I6" s="21">
        <v>57</v>
      </c>
      <c r="J6" s="24" t="s">
        <v>125</v>
      </c>
      <c r="K6" s="21">
        <v>1005</v>
      </c>
      <c r="L6" s="21">
        <v>1072</v>
      </c>
      <c r="M6" s="84">
        <v>1082</v>
      </c>
      <c r="N6" s="89">
        <f>L6+M6</f>
        <v>2154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203</v>
      </c>
      <c r="F7" s="84">
        <v>246</v>
      </c>
      <c r="G7" s="159">
        <f t="shared" si="0"/>
        <v>449</v>
      </c>
      <c r="H7" s="23" t="s">
        <v>14</v>
      </c>
      <c r="I7" s="21">
        <v>58</v>
      </c>
      <c r="J7" s="24" t="s">
        <v>127</v>
      </c>
      <c r="K7" s="21">
        <v>928</v>
      </c>
      <c r="L7" s="21">
        <v>1088</v>
      </c>
      <c r="M7" s="84">
        <v>977</v>
      </c>
      <c r="N7" s="89">
        <f>L7+M7</f>
        <v>2065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562</v>
      </c>
      <c r="E8" s="228">
        <v>678</v>
      </c>
      <c r="F8" s="35">
        <v>656</v>
      </c>
      <c r="G8" s="85">
        <f t="shared" si="0"/>
        <v>1334</v>
      </c>
      <c r="H8" s="90"/>
      <c r="I8" s="91">
        <v>59</v>
      </c>
      <c r="J8" s="92" t="s">
        <v>129</v>
      </c>
      <c r="K8" s="91">
        <v>1190</v>
      </c>
      <c r="L8" s="91">
        <v>1351</v>
      </c>
      <c r="M8" s="93">
        <v>1412</v>
      </c>
      <c r="N8" s="94">
        <f>L8+M8</f>
        <v>2763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403</v>
      </c>
      <c r="E9" s="21">
        <v>432</v>
      </c>
      <c r="F9" s="84">
        <v>477</v>
      </c>
      <c r="G9" s="159">
        <f t="shared" si="0"/>
        <v>909</v>
      </c>
      <c r="H9" s="95" t="s">
        <v>6</v>
      </c>
      <c r="I9" s="96"/>
      <c r="J9" s="96"/>
      <c r="K9" s="97">
        <f>SUM(K4:K8)</f>
        <v>4230</v>
      </c>
      <c r="L9" s="97">
        <f>SUM(L4:L8)</f>
        <v>4708</v>
      </c>
      <c r="M9" s="98">
        <f>SUM(M4:M8)</f>
        <v>4658</v>
      </c>
      <c r="N9" s="99">
        <f>SUM(N4:N8)</f>
        <v>9366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288</v>
      </c>
      <c r="E10" s="21">
        <v>269</v>
      </c>
      <c r="F10" s="84">
        <v>274</v>
      </c>
      <c r="G10" s="85">
        <f t="shared" si="0"/>
        <v>543</v>
      </c>
      <c r="H10" s="17"/>
      <c r="I10" s="15">
        <v>60</v>
      </c>
      <c r="J10" s="18" t="s">
        <v>18</v>
      </c>
      <c r="K10" s="238">
        <v>179</v>
      </c>
      <c r="L10" s="15">
        <v>262</v>
      </c>
      <c r="M10" s="88">
        <v>251</v>
      </c>
      <c r="N10" s="83">
        <f t="shared" ref="N10:N16" si="1">L10+M10</f>
        <v>513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216</v>
      </c>
      <c r="E11" s="21">
        <v>178</v>
      </c>
      <c r="F11" s="220">
        <v>206</v>
      </c>
      <c r="G11" s="85">
        <f t="shared" si="0"/>
        <v>384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195</v>
      </c>
      <c r="M11" s="84">
        <v>198</v>
      </c>
      <c r="N11" s="89">
        <f t="shared" si="1"/>
        <v>393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1801</v>
      </c>
      <c r="E12" s="21">
        <v>2009</v>
      </c>
      <c r="F12" s="84">
        <v>1941</v>
      </c>
      <c r="G12" s="153">
        <f t="shared" si="0"/>
        <v>3950</v>
      </c>
      <c r="H12" s="23"/>
      <c r="I12" s="21">
        <v>62</v>
      </c>
      <c r="J12" s="24" t="s">
        <v>22</v>
      </c>
      <c r="K12" s="21">
        <v>307</v>
      </c>
      <c r="L12" s="21">
        <v>406</v>
      </c>
      <c r="M12" s="84">
        <v>418</v>
      </c>
      <c r="N12" s="89">
        <f t="shared" si="1"/>
        <v>824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225</v>
      </c>
      <c r="E13" s="91">
        <v>252</v>
      </c>
      <c r="F13" s="266">
        <v>272</v>
      </c>
      <c r="G13" s="153">
        <f t="shared" si="0"/>
        <v>524</v>
      </c>
      <c r="H13" s="23"/>
      <c r="I13" s="21">
        <v>63</v>
      </c>
      <c r="J13" s="24" t="s">
        <v>24</v>
      </c>
      <c r="K13" s="21">
        <v>507</v>
      </c>
      <c r="L13" s="21">
        <v>673</v>
      </c>
      <c r="M13" s="84">
        <v>665</v>
      </c>
      <c r="N13" s="89">
        <f t="shared" si="1"/>
        <v>1338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4496</v>
      </c>
      <c r="E14" s="97">
        <f>SUM(E4:E13)</f>
        <v>4909</v>
      </c>
      <c r="F14" s="97">
        <f>SUM(F4:F13)</f>
        <v>4993</v>
      </c>
      <c r="G14" s="160">
        <f t="shared" si="0"/>
        <v>9902</v>
      </c>
      <c r="H14" s="23" t="s">
        <v>25</v>
      </c>
      <c r="I14" s="21">
        <v>64</v>
      </c>
      <c r="J14" s="24" t="s">
        <v>26</v>
      </c>
      <c r="K14" s="21">
        <v>223</v>
      </c>
      <c r="L14" s="21">
        <v>327</v>
      </c>
      <c r="M14" s="84">
        <v>330</v>
      </c>
      <c r="N14" s="89">
        <f t="shared" si="1"/>
        <v>657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121</v>
      </c>
      <c r="F15" s="252">
        <v>119</v>
      </c>
      <c r="G15" s="253">
        <f t="shared" si="0"/>
        <v>240</v>
      </c>
      <c r="H15" s="23"/>
      <c r="I15" s="21">
        <v>65</v>
      </c>
      <c r="J15" s="24" t="s">
        <v>28</v>
      </c>
      <c r="K15" s="21">
        <v>272</v>
      </c>
      <c r="L15" s="21">
        <v>345</v>
      </c>
      <c r="M15" s="84">
        <v>380</v>
      </c>
      <c r="N15" s="89">
        <f t="shared" si="1"/>
        <v>725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201</v>
      </c>
      <c r="F16" s="255">
        <v>211</v>
      </c>
      <c r="G16" s="256">
        <f t="shared" si="0"/>
        <v>412</v>
      </c>
      <c r="H16" s="90"/>
      <c r="I16" s="91">
        <v>66</v>
      </c>
      <c r="J16" s="92" t="s">
        <v>30</v>
      </c>
      <c r="K16" s="91">
        <v>133</v>
      </c>
      <c r="L16" s="91">
        <v>137</v>
      </c>
      <c r="M16" s="93">
        <v>149</v>
      </c>
      <c r="N16" s="89">
        <f t="shared" si="1"/>
        <v>286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84</v>
      </c>
      <c r="E17" s="254">
        <v>116</v>
      </c>
      <c r="F17" s="255">
        <v>101</v>
      </c>
      <c r="G17" s="256">
        <f t="shared" si="0"/>
        <v>217</v>
      </c>
      <c r="H17" s="95" t="s">
        <v>6</v>
      </c>
      <c r="I17" s="96"/>
      <c r="J17" s="96"/>
      <c r="K17" s="97">
        <f>SUM(K10:K16)</f>
        <v>1777</v>
      </c>
      <c r="L17" s="97">
        <f>SUM(L10:L16)</f>
        <v>2345</v>
      </c>
      <c r="M17" s="98">
        <f>SUM(M10:M16)</f>
        <v>2391</v>
      </c>
      <c r="N17" s="99">
        <f>SUM(N10:N16)</f>
        <v>4736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214</v>
      </c>
      <c r="E18" s="254">
        <v>281</v>
      </c>
      <c r="F18" s="255">
        <v>306</v>
      </c>
      <c r="G18" s="256">
        <f t="shared" si="0"/>
        <v>587</v>
      </c>
      <c r="H18" s="17"/>
      <c r="I18" s="15">
        <v>70</v>
      </c>
      <c r="J18" s="18" t="s">
        <v>35</v>
      </c>
      <c r="K18" s="15">
        <v>810</v>
      </c>
      <c r="L18" s="15">
        <v>878</v>
      </c>
      <c r="M18" s="88">
        <v>886</v>
      </c>
      <c r="N18" s="83">
        <f t="shared" ref="N18:N25" si="2">L18+M18</f>
        <v>1764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113</v>
      </c>
      <c r="F19" s="255">
        <v>115</v>
      </c>
      <c r="G19" s="256">
        <f t="shared" si="0"/>
        <v>228</v>
      </c>
      <c r="H19" s="23"/>
      <c r="I19" s="21">
        <v>72</v>
      </c>
      <c r="J19" s="24" t="s">
        <v>40</v>
      </c>
      <c r="K19" s="21">
        <v>311</v>
      </c>
      <c r="L19" s="21">
        <v>444</v>
      </c>
      <c r="M19" s="84">
        <v>399</v>
      </c>
      <c r="N19" s="206">
        <f t="shared" si="2"/>
        <v>843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271</v>
      </c>
      <c r="F20" s="255">
        <v>283</v>
      </c>
      <c r="G20" s="256">
        <f t="shared" si="0"/>
        <v>554</v>
      </c>
      <c r="H20" s="23" t="s">
        <v>42</v>
      </c>
      <c r="I20" s="21">
        <v>73</v>
      </c>
      <c r="J20" s="24" t="s">
        <v>43</v>
      </c>
      <c r="K20" s="21">
        <v>225</v>
      </c>
      <c r="L20" s="21">
        <v>253</v>
      </c>
      <c r="M20" s="84">
        <v>283</v>
      </c>
      <c r="N20" s="89">
        <f t="shared" si="2"/>
        <v>536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365</v>
      </c>
      <c r="E21" s="254">
        <v>445</v>
      </c>
      <c r="F21" s="255">
        <v>467</v>
      </c>
      <c r="G21" s="256">
        <f t="shared" si="0"/>
        <v>912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357</v>
      </c>
      <c r="M21" s="84">
        <v>386</v>
      </c>
      <c r="N21" s="89">
        <f t="shared" si="2"/>
        <v>743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163</v>
      </c>
      <c r="E22" s="254">
        <v>193</v>
      </c>
      <c r="F22" s="255">
        <v>223</v>
      </c>
      <c r="G22" s="256">
        <f t="shared" si="0"/>
        <v>416</v>
      </c>
      <c r="H22" s="23"/>
      <c r="I22" s="21">
        <v>75</v>
      </c>
      <c r="J22" s="24" t="s">
        <v>48</v>
      </c>
      <c r="K22" s="21">
        <v>343</v>
      </c>
      <c r="L22" s="21">
        <v>423</v>
      </c>
      <c r="M22" s="84">
        <v>437</v>
      </c>
      <c r="N22" s="89">
        <f t="shared" si="2"/>
        <v>860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211</v>
      </c>
      <c r="E23" s="254">
        <v>254</v>
      </c>
      <c r="F23" s="255">
        <v>257</v>
      </c>
      <c r="G23" s="256">
        <f t="shared" si="0"/>
        <v>511</v>
      </c>
      <c r="H23" s="23" t="s">
        <v>50</v>
      </c>
      <c r="I23" s="21">
        <v>76</v>
      </c>
      <c r="J23" s="24" t="s">
        <v>51</v>
      </c>
      <c r="K23" s="21">
        <v>159</v>
      </c>
      <c r="L23" s="21">
        <v>185</v>
      </c>
      <c r="M23" s="220">
        <v>181</v>
      </c>
      <c r="N23" s="89">
        <f t="shared" si="2"/>
        <v>366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888</v>
      </c>
      <c r="E24" s="254">
        <v>1141</v>
      </c>
      <c r="F24" s="255">
        <v>1135</v>
      </c>
      <c r="G24" s="256">
        <f t="shared" si="0"/>
        <v>2276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65</v>
      </c>
      <c r="M24" s="84">
        <v>59</v>
      </c>
      <c r="N24" s="89">
        <f t="shared" si="2"/>
        <v>124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64</v>
      </c>
      <c r="E25" s="254">
        <v>36</v>
      </c>
      <c r="F25" s="257">
        <v>58</v>
      </c>
      <c r="G25" s="256">
        <f t="shared" si="0"/>
        <v>94</v>
      </c>
      <c r="H25" s="23"/>
      <c r="I25" s="21">
        <v>78</v>
      </c>
      <c r="J25" s="24" t="s">
        <v>55</v>
      </c>
      <c r="K25" s="21">
        <v>63</v>
      </c>
      <c r="L25" s="21">
        <v>46</v>
      </c>
      <c r="M25" s="84">
        <v>64</v>
      </c>
      <c r="N25" s="89">
        <f t="shared" si="2"/>
        <v>110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157</v>
      </c>
      <c r="F26" s="255">
        <v>158</v>
      </c>
      <c r="G26" s="256">
        <f t="shared" si="0"/>
        <v>315</v>
      </c>
      <c r="H26" s="95" t="s">
        <v>6</v>
      </c>
      <c r="I26" s="96"/>
      <c r="J26" s="96"/>
      <c r="K26" s="97">
        <f>SUM(K18:K25)</f>
        <v>2229</v>
      </c>
      <c r="L26" s="97">
        <f>SUM(L18:L25)</f>
        <v>2651</v>
      </c>
      <c r="M26" s="98">
        <f>SUM(M18:M25)</f>
        <v>2695</v>
      </c>
      <c r="N26" s="99">
        <f>SUM(N18:N25)</f>
        <v>5346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236</v>
      </c>
      <c r="E27" s="259">
        <v>337</v>
      </c>
      <c r="F27" s="260">
        <v>337</v>
      </c>
      <c r="G27" s="261">
        <f t="shared" si="0"/>
        <v>674</v>
      </c>
      <c r="H27" s="17"/>
      <c r="I27" s="15">
        <v>80</v>
      </c>
      <c r="J27" s="18" t="s">
        <v>58</v>
      </c>
      <c r="K27" s="15">
        <v>147</v>
      </c>
      <c r="L27" s="15">
        <v>183</v>
      </c>
      <c r="M27" s="88">
        <v>204</v>
      </c>
      <c r="N27" s="89">
        <f>L27+M27</f>
        <v>387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2916</v>
      </c>
      <c r="E28" s="97">
        <f>SUM(E15:E27)</f>
        <v>3666</v>
      </c>
      <c r="F28" s="98">
        <f>SUM(F15:F27)</f>
        <v>3770</v>
      </c>
      <c r="G28" s="104">
        <f>SUM(G15:G27)</f>
        <v>7436</v>
      </c>
      <c r="H28" s="23" t="s">
        <v>61</v>
      </c>
      <c r="I28" s="21">
        <v>81</v>
      </c>
      <c r="J28" s="24" t="s">
        <v>62</v>
      </c>
      <c r="K28" s="21">
        <v>86</v>
      </c>
      <c r="L28" s="21">
        <v>109</v>
      </c>
      <c r="M28" s="84">
        <v>99</v>
      </c>
      <c r="N28" s="89">
        <f>L28+M28</f>
        <v>208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426</v>
      </c>
      <c r="E29" s="109">
        <v>510</v>
      </c>
      <c r="F29" s="109">
        <v>477</v>
      </c>
      <c r="G29" s="111">
        <f>E29+F29</f>
        <v>987</v>
      </c>
      <c r="H29" s="23" t="s">
        <v>64</v>
      </c>
      <c r="I29" s="21">
        <v>82</v>
      </c>
      <c r="J29" s="24" t="s">
        <v>65</v>
      </c>
      <c r="K29" s="21">
        <v>222</v>
      </c>
      <c r="L29" s="21">
        <v>265</v>
      </c>
      <c r="M29" s="84">
        <v>290</v>
      </c>
      <c r="N29" s="89">
        <f>L29+M29</f>
        <v>555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758</v>
      </c>
      <c r="E30" s="115">
        <v>880</v>
      </c>
      <c r="F30" s="115">
        <v>780</v>
      </c>
      <c r="G30" s="117">
        <f>E30+F30</f>
        <v>1660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126</v>
      </c>
      <c r="M30" s="84">
        <v>126</v>
      </c>
      <c r="N30" s="89">
        <f>L30+M30</f>
        <v>252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855</v>
      </c>
      <c r="E31" s="115">
        <v>1002</v>
      </c>
      <c r="F31" s="115">
        <v>994</v>
      </c>
      <c r="G31" s="117">
        <f>E31+F31</f>
        <v>1996</v>
      </c>
      <c r="H31" s="90"/>
      <c r="I31" s="91">
        <v>84</v>
      </c>
      <c r="J31" s="92" t="s">
        <v>70</v>
      </c>
      <c r="K31" s="91">
        <v>204</v>
      </c>
      <c r="L31" s="91">
        <v>222</v>
      </c>
      <c r="M31" s="93">
        <v>196</v>
      </c>
      <c r="N31" s="94">
        <f>L31+M31</f>
        <v>418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743</v>
      </c>
      <c r="E32" s="217">
        <v>848</v>
      </c>
      <c r="F32" s="115">
        <v>838</v>
      </c>
      <c r="G32" s="117">
        <f>E32+F32</f>
        <v>1686</v>
      </c>
      <c r="H32" s="95" t="s">
        <v>6</v>
      </c>
      <c r="I32" s="96"/>
      <c r="J32" s="96"/>
      <c r="K32" s="98">
        <f>SUM(K27:K31)</f>
        <v>772</v>
      </c>
      <c r="L32" s="98">
        <f>SUM(L27:L31)</f>
        <v>905</v>
      </c>
      <c r="M32" s="98">
        <f>SUM(M27:M31)</f>
        <v>915</v>
      </c>
      <c r="N32" s="99">
        <f>SUM(N27:N31)</f>
        <v>1820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655</v>
      </c>
      <c r="E33" s="121">
        <v>708</v>
      </c>
      <c r="F33" s="121">
        <v>673</v>
      </c>
      <c r="G33" s="117">
        <f>E33+F33</f>
        <v>1381</v>
      </c>
      <c r="H33" s="530" t="s">
        <v>169</v>
      </c>
      <c r="I33" s="15">
        <v>90</v>
      </c>
      <c r="J33" s="18" t="s">
        <v>142</v>
      </c>
      <c r="K33" s="15">
        <v>241</v>
      </c>
      <c r="L33" s="15">
        <v>273</v>
      </c>
      <c r="M33" s="88">
        <v>285</v>
      </c>
      <c r="N33" s="124">
        <f>L33+M33</f>
        <v>558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3437</v>
      </c>
      <c r="E34" s="97">
        <f>SUM(E29:E33)</f>
        <v>3948</v>
      </c>
      <c r="F34" s="98">
        <f>SUM(F29:F33)</f>
        <v>3762</v>
      </c>
      <c r="G34" s="104">
        <f>SUM(G29:G33)</f>
        <v>7710</v>
      </c>
      <c r="H34" s="518"/>
      <c r="I34" s="21">
        <v>91</v>
      </c>
      <c r="J34" s="24" t="s">
        <v>143</v>
      </c>
      <c r="K34" s="21">
        <v>437</v>
      </c>
      <c r="L34" s="21">
        <v>457</v>
      </c>
      <c r="M34" s="84">
        <v>521</v>
      </c>
      <c r="N34" s="125">
        <f>L34+M34</f>
        <v>978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568</v>
      </c>
      <c r="F35" s="88">
        <v>601</v>
      </c>
      <c r="G35" s="82">
        <f t="shared" ref="G35:G40" si="3">E35+F35</f>
        <v>1169</v>
      </c>
      <c r="H35" s="519"/>
      <c r="I35" s="91">
        <v>92</v>
      </c>
      <c r="J35" s="92" t="s">
        <v>145</v>
      </c>
      <c r="K35" s="91">
        <v>280</v>
      </c>
      <c r="L35" s="91">
        <v>282</v>
      </c>
      <c r="M35" s="93">
        <v>313</v>
      </c>
      <c r="N35" s="126">
        <f>L35+M35</f>
        <v>595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472</v>
      </c>
      <c r="E36" s="21">
        <v>638</v>
      </c>
      <c r="F36" s="84">
        <v>671</v>
      </c>
      <c r="G36" s="85">
        <f t="shared" si="3"/>
        <v>1309</v>
      </c>
      <c r="H36" s="95" t="s">
        <v>6</v>
      </c>
      <c r="I36" s="97"/>
      <c r="J36" s="97"/>
      <c r="K36" s="97">
        <f>SUM(K33:K35)</f>
        <v>958</v>
      </c>
      <c r="L36" s="97">
        <f>SUM(L33:L35)</f>
        <v>1012</v>
      </c>
      <c r="M36" s="97">
        <f>SUM(M33:M35)</f>
        <v>1119</v>
      </c>
      <c r="N36" s="99">
        <f>SUM(N33:N35)</f>
        <v>2131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208</v>
      </c>
      <c r="E37" s="21">
        <v>255</v>
      </c>
      <c r="F37" s="84">
        <v>255</v>
      </c>
      <c r="G37" s="85">
        <f t="shared" si="3"/>
        <v>510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52</v>
      </c>
      <c r="F38" s="84">
        <v>49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151</v>
      </c>
      <c r="E39" s="21">
        <v>111</v>
      </c>
      <c r="F39" s="84">
        <v>151</v>
      </c>
      <c r="G39" s="85">
        <f t="shared" si="3"/>
        <v>262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153</v>
      </c>
      <c r="E40" s="91">
        <v>212</v>
      </c>
      <c r="F40" s="93">
        <v>215</v>
      </c>
      <c r="G40" s="102">
        <f t="shared" si="3"/>
        <v>427</v>
      </c>
      <c r="H40" s="72" t="s">
        <v>210</v>
      </c>
      <c r="I40" s="73"/>
      <c r="J40" s="74"/>
      <c r="K40" s="41">
        <f>D14+D28+D34+D41+D46+K9+K17+K26+K32+K36</f>
        <v>28725</v>
      </c>
      <c r="L40" s="41">
        <f>E14+E28+E34+E41+E46+L9+L17+L26+L32+L36</f>
        <v>32927</v>
      </c>
      <c r="M40" s="41">
        <f>F14+F28+F34+F41+F46+M9+M17+M26+M32+M36</f>
        <v>32901</v>
      </c>
      <c r="N40" s="208">
        <f>L40+M40</f>
        <v>65828</v>
      </c>
      <c r="O40" s="240" t="s">
        <v>232</v>
      </c>
      <c r="P40" s="230">
        <v>28405</v>
      </c>
      <c r="Q40" s="230">
        <v>33036</v>
      </c>
      <c r="R40" s="230">
        <v>33091</v>
      </c>
      <c r="S40" s="231">
        <v>66127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1529</v>
      </c>
      <c r="E41" s="97">
        <f>SUM(E35:E40)</f>
        <v>1836</v>
      </c>
      <c r="F41" s="98">
        <f>SUM(F35:F40)</f>
        <v>1942</v>
      </c>
      <c r="G41" s="104">
        <f>SUM(G35:G40)</f>
        <v>3778</v>
      </c>
      <c r="H41" s="531" t="s">
        <v>74</v>
      </c>
      <c r="I41" s="532"/>
      <c r="J41" s="533"/>
      <c r="K41" s="191">
        <v>28658</v>
      </c>
      <c r="L41" s="191">
        <v>33006</v>
      </c>
      <c r="M41" s="191">
        <v>32991</v>
      </c>
      <c r="N41" s="202">
        <v>65997</v>
      </c>
      <c r="O41" s="240" t="s">
        <v>233</v>
      </c>
      <c r="P41" s="231">
        <f>K40-P40</f>
        <v>320</v>
      </c>
      <c r="Q41" s="231">
        <f>L40-Q40</f>
        <v>-109</v>
      </c>
      <c r="R41" s="231">
        <f>M40-R40</f>
        <v>-190</v>
      </c>
      <c r="S41" s="231">
        <f>N40-S40</f>
        <v>-299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1908</v>
      </c>
      <c r="E42" s="15">
        <v>2049</v>
      </c>
      <c r="F42" s="88">
        <v>1983</v>
      </c>
      <c r="G42" s="82">
        <f>E42+F42</f>
        <v>4032</v>
      </c>
      <c r="H42" s="534" t="s">
        <v>77</v>
      </c>
      <c r="I42" s="535"/>
      <c r="J42" s="536"/>
      <c r="K42" s="222">
        <f>K40-K41</f>
        <v>67</v>
      </c>
      <c r="L42" s="222">
        <f>L40-L41</f>
        <v>-79</v>
      </c>
      <c r="M42" s="223">
        <f>M40-M41</f>
        <v>-90</v>
      </c>
      <c r="N42" s="133">
        <f>N40-N41</f>
        <v>-169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1033</v>
      </c>
      <c r="E43" s="21">
        <v>1275</v>
      </c>
      <c r="F43" s="84">
        <v>1306</v>
      </c>
      <c r="G43" s="85">
        <f>E43+F43</f>
        <v>2581</v>
      </c>
      <c r="H43" s="209" t="s">
        <v>241</v>
      </c>
      <c r="I43" s="210"/>
      <c r="J43" s="210"/>
      <c r="K43" s="218">
        <v>1088</v>
      </c>
      <c r="L43" s="218">
        <v>658</v>
      </c>
      <c r="M43" s="219">
        <v>677</v>
      </c>
      <c r="N43" s="213">
        <f>L43+M43</f>
        <v>1335</v>
      </c>
      <c r="O43" s="267" t="s">
        <v>232</v>
      </c>
      <c r="P43" s="218">
        <v>1031</v>
      </c>
      <c r="Q43" s="218">
        <v>610</v>
      </c>
      <c r="R43" s="248">
        <v>653</v>
      </c>
      <c r="S43" s="234">
        <v>1263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691</v>
      </c>
      <c r="E44" s="21">
        <v>743</v>
      </c>
      <c r="F44" s="84">
        <v>726</v>
      </c>
      <c r="G44" s="85">
        <f>E44+F44</f>
        <v>1469</v>
      </c>
      <c r="H44" s="537" t="s">
        <v>211</v>
      </c>
      <c r="I44" s="538"/>
      <c r="J44" s="539"/>
      <c r="K44" s="218">
        <v>1085</v>
      </c>
      <c r="L44" s="218">
        <v>654</v>
      </c>
      <c r="M44" s="219">
        <v>679</v>
      </c>
      <c r="N44" s="213">
        <v>1333</v>
      </c>
      <c r="O44" s="242" t="s">
        <v>233</v>
      </c>
      <c r="P44" s="234">
        <f>K43-P43</f>
        <v>57</v>
      </c>
      <c r="Q44" s="234">
        <f>L43-Q43</f>
        <v>48</v>
      </c>
      <c r="R44" s="234">
        <f>M43-R43</f>
        <v>24</v>
      </c>
      <c r="S44" s="234">
        <f>N43-S43</f>
        <v>72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2749</v>
      </c>
      <c r="E45" s="91">
        <v>2880</v>
      </c>
      <c r="F45" s="93">
        <v>2641</v>
      </c>
      <c r="G45" s="102">
        <f>E45+F45</f>
        <v>5521</v>
      </c>
      <c r="H45" s="540" t="s">
        <v>212</v>
      </c>
      <c r="I45" s="541"/>
      <c r="J45" s="542"/>
      <c r="K45" s="194">
        <f>K43-K44</f>
        <v>3</v>
      </c>
      <c r="L45" s="194">
        <f>L43-L44</f>
        <v>4</v>
      </c>
      <c r="M45" s="195">
        <f>M43-M44</f>
        <v>-2</v>
      </c>
      <c r="N45" s="155">
        <f>N43-N44</f>
        <v>2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6381</v>
      </c>
      <c r="E46" s="140">
        <f>SUM(E42:E45)</f>
        <v>6947</v>
      </c>
      <c r="F46" s="65">
        <f>SUM(F42:F45)</f>
        <v>6656</v>
      </c>
      <c r="G46" s="141">
        <f>SUM(G42:G45)</f>
        <v>13603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3AC5-7045-4D5A-8BB0-4BB36867344E}">
  <dimension ref="A1:U81"/>
  <sheetViews>
    <sheetView topLeftCell="A10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44986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143</v>
      </c>
      <c r="E4" s="15">
        <v>124</v>
      </c>
      <c r="F4" s="88">
        <v>126</v>
      </c>
      <c r="G4" s="82">
        <f t="shared" ref="G4:G27" si="0">E4+F4</f>
        <v>250</v>
      </c>
      <c r="H4" s="17"/>
      <c r="I4" s="15">
        <v>55</v>
      </c>
      <c r="J4" s="18" t="s">
        <v>121</v>
      </c>
      <c r="K4" s="15">
        <v>548</v>
      </c>
      <c r="L4" s="15">
        <v>613</v>
      </c>
      <c r="M4" s="88">
        <v>581</v>
      </c>
      <c r="N4" s="83">
        <f>L4+M4</f>
        <v>1194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311</v>
      </c>
      <c r="E5" s="21">
        <v>354</v>
      </c>
      <c r="F5" s="186">
        <v>374</v>
      </c>
      <c r="G5" s="159">
        <f t="shared" si="0"/>
        <v>728</v>
      </c>
      <c r="H5" s="23" t="s">
        <v>10</v>
      </c>
      <c r="I5" s="21">
        <v>56</v>
      </c>
      <c r="J5" s="24" t="s">
        <v>123</v>
      </c>
      <c r="K5" s="21">
        <v>557</v>
      </c>
      <c r="L5" s="21">
        <v>586</v>
      </c>
      <c r="M5" s="84">
        <v>609</v>
      </c>
      <c r="N5" s="89">
        <f>L5+M5</f>
        <v>1195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357</v>
      </c>
      <c r="E6" s="21">
        <v>413</v>
      </c>
      <c r="F6" s="84">
        <v>428</v>
      </c>
      <c r="G6" s="85">
        <f t="shared" si="0"/>
        <v>841</v>
      </c>
      <c r="H6" s="23"/>
      <c r="I6" s="21">
        <v>57</v>
      </c>
      <c r="J6" s="24" t="s">
        <v>125</v>
      </c>
      <c r="K6" s="21">
        <v>991</v>
      </c>
      <c r="L6" s="21">
        <v>1068</v>
      </c>
      <c r="M6" s="84">
        <v>1077</v>
      </c>
      <c r="N6" s="89">
        <f>L6+M6</f>
        <v>2145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207</v>
      </c>
      <c r="F7" s="84">
        <v>248</v>
      </c>
      <c r="G7" s="159">
        <f t="shared" si="0"/>
        <v>455</v>
      </c>
      <c r="H7" s="23" t="s">
        <v>14</v>
      </c>
      <c r="I7" s="21">
        <v>58</v>
      </c>
      <c r="J7" s="24" t="s">
        <v>127</v>
      </c>
      <c r="K7" s="21">
        <v>926</v>
      </c>
      <c r="L7" s="21">
        <v>1093</v>
      </c>
      <c r="M7" s="84">
        <v>978</v>
      </c>
      <c r="N7" s="89">
        <f>L7+M7</f>
        <v>2071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69">
        <v>559</v>
      </c>
      <c r="E8" s="228">
        <v>673</v>
      </c>
      <c r="F8" s="35">
        <v>662</v>
      </c>
      <c r="G8" s="85">
        <f t="shared" si="0"/>
        <v>1335</v>
      </c>
      <c r="H8" s="90"/>
      <c r="I8" s="91">
        <v>59</v>
      </c>
      <c r="J8" s="92" t="s">
        <v>129</v>
      </c>
      <c r="K8" s="91">
        <v>1184</v>
      </c>
      <c r="L8" s="91">
        <v>1349</v>
      </c>
      <c r="M8" s="93">
        <v>1408</v>
      </c>
      <c r="N8" s="94">
        <f>L8+M8</f>
        <v>2757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406</v>
      </c>
      <c r="E9" s="21">
        <v>433</v>
      </c>
      <c r="F9" s="84">
        <v>477</v>
      </c>
      <c r="G9" s="159">
        <f t="shared" si="0"/>
        <v>910</v>
      </c>
      <c r="H9" s="95" t="s">
        <v>6</v>
      </c>
      <c r="I9" s="96"/>
      <c r="J9" s="96"/>
      <c r="K9" s="97">
        <f>SUM(K4:K8)</f>
        <v>4206</v>
      </c>
      <c r="L9" s="97">
        <f>SUM(L4:L8)</f>
        <v>4709</v>
      </c>
      <c r="M9" s="98">
        <f>SUM(M4:M8)</f>
        <v>4653</v>
      </c>
      <c r="N9" s="99">
        <f>SUM(N4:N8)</f>
        <v>9362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279</v>
      </c>
      <c r="E10" s="21">
        <v>267</v>
      </c>
      <c r="F10" s="84">
        <v>266</v>
      </c>
      <c r="G10" s="85">
        <f t="shared" si="0"/>
        <v>533</v>
      </c>
      <c r="H10" s="17"/>
      <c r="I10" s="15">
        <v>60</v>
      </c>
      <c r="J10" s="18" t="s">
        <v>18</v>
      </c>
      <c r="K10" s="238">
        <v>180</v>
      </c>
      <c r="L10" s="15">
        <v>267</v>
      </c>
      <c r="M10" s="88">
        <v>258</v>
      </c>
      <c r="N10" s="83">
        <f t="shared" ref="N10:N16" si="1">L10+M10</f>
        <v>525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216</v>
      </c>
      <c r="E11" s="21">
        <v>182</v>
      </c>
      <c r="F11" s="220">
        <v>209</v>
      </c>
      <c r="G11" s="85">
        <f t="shared" si="0"/>
        <v>391</v>
      </c>
      <c r="H11" s="23" t="s">
        <v>19</v>
      </c>
      <c r="I11" s="21">
        <v>61</v>
      </c>
      <c r="J11" s="24" t="s">
        <v>20</v>
      </c>
      <c r="K11" s="21">
        <v>155</v>
      </c>
      <c r="L11" s="21">
        <v>197</v>
      </c>
      <c r="M11" s="84">
        <v>202</v>
      </c>
      <c r="N11" s="89">
        <f t="shared" si="1"/>
        <v>399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1797</v>
      </c>
      <c r="E12" s="21">
        <v>2020</v>
      </c>
      <c r="F12" s="84">
        <v>1946</v>
      </c>
      <c r="G12" s="153">
        <f t="shared" si="0"/>
        <v>3966</v>
      </c>
      <c r="H12" s="23"/>
      <c r="I12" s="21">
        <v>62</v>
      </c>
      <c r="J12" s="24" t="s">
        <v>22</v>
      </c>
      <c r="K12" s="21">
        <v>307</v>
      </c>
      <c r="L12" s="21">
        <v>405</v>
      </c>
      <c r="M12" s="84">
        <v>420</v>
      </c>
      <c r="N12" s="89">
        <f t="shared" si="1"/>
        <v>825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225</v>
      </c>
      <c r="E13" s="91">
        <v>253</v>
      </c>
      <c r="F13" s="266">
        <v>272</v>
      </c>
      <c r="G13" s="153">
        <f t="shared" si="0"/>
        <v>525</v>
      </c>
      <c r="H13" s="23"/>
      <c r="I13" s="21">
        <v>63</v>
      </c>
      <c r="J13" s="24" t="s">
        <v>24</v>
      </c>
      <c r="K13" s="21">
        <v>509</v>
      </c>
      <c r="L13" s="21">
        <v>679</v>
      </c>
      <c r="M13" s="84">
        <v>670</v>
      </c>
      <c r="N13" s="89">
        <f t="shared" si="1"/>
        <v>1349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4487</v>
      </c>
      <c r="E14" s="97">
        <f>SUM(E4:E13)</f>
        <v>4926</v>
      </c>
      <c r="F14" s="97">
        <f>SUM(F4:F13)</f>
        <v>5008</v>
      </c>
      <c r="G14" s="160">
        <f t="shared" si="0"/>
        <v>9934</v>
      </c>
      <c r="H14" s="23" t="s">
        <v>25</v>
      </c>
      <c r="I14" s="21">
        <v>64</v>
      </c>
      <c r="J14" s="24" t="s">
        <v>26</v>
      </c>
      <c r="K14" s="21">
        <v>223</v>
      </c>
      <c r="L14" s="21">
        <v>329</v>
      </c>
      <c r="M14" s="84">
        <v>330</v>
      </c>
      <c r="N14" s="89">
        <f t="shared" si="1"/>
        <v>659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122</v>
      </c>
      <c r="F15" s="252">
        <v>120</v>
      </c>
      <c r="G15" s="253">
        <f t="shared" si="0"/>
        <v>242</v>
      </c>
      <c r="H15" s="23"/>
      <c r="I15" s="21">
        <v>65</v>
      </c>
      <c r="J15" s="24" t="s">
        <v>28</v>
      </c>
      <c r="K15" s="21">
        <v>271</v>
      </c>
      <c r="L15" s="21">
        <v>348</v>
      </c>
      <c r="M15" s="84">
        <v>378</v>
      </c>
      <c r="N15" s="89">
        <f t="shared" si="1"/>
        <v>726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203</v>
      </c>
      <c r="F16" s="255">
        <v>216</v>
      </c>
      <c r="G16" s="256">
        <f t="shared" si="0"/>
        <v>419</v>
      </c>
      <c r="H16" s="90"/>
      <c r="I16" s="91">
        <v>66</v>
      </c>
      <c r="J16" s="92" t="s">
        <v>30</v>
      </c>
      <c r="K16" s="91">
        <v>133</v>
      </c>
      <c r="L16" s="91">
        <v>138</v>
      </c>
      <c r="M16" s="93">
        <v>149</v>
      </c>
      <c r="N16" s="89">
        <f t="shared" si="1"/>
        <v>287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115</v>
      </c>
      <c r="F17" s="255">
        <v>100</v>
      </c>
      <c r="G17" s="256">
        <f t="shared" si="0"/>
        <v>215</v>
      </c>
      <c r="H17" s="95" t="s">
        <v>6</v>
      </c>
      <c r="I17" s="96"/>
      <c r="J17" s="96"/>
      <c r="K17" s="97">
        <f>SUM(K10:K16)</f>
        <v>1778</v>
      </c>
      <c r="L17" s="97">
        <f>SUM(L10:L16)</f>
        <v>2363</v>
      </c>
      <c r="M17" s="98">
        <f>SUM(M10:M16)</f>
        <v>2407</v>
      </c>
      <c r="N17" s="99">
        <f>SUM(N10:N16)</f>
        <v>4770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278</v>
      </c>
      <c r="F18" s="255">
        <v>304</v>
      </c>
      <c r="G18" s="256">
        <f t="shared" si="0"/>
        <v>582</v>
      </c>
      <c r="H18" s="17"/>
      <c r="I18" s="15">
        <v>70</v>
      </c>
      <c r="J18" s="18" t="s">
        <v>35</v>
      </c>
      <c r="K18" s="15">
        <v>803</v>
      </c>
      <c r="L18" s="15">
        <v>875</v>
      </c>
      <c r="M18" s="88">
        <v>885</v>
      </c>
      <c r="N18" s="83">
        <f t="shared" ref="N18:N25" si="2">L18+M18</f>
        <v>1760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113</v>
      </c>
      <c r="F19" s="255">
        <v>117</v>
      </c>
      <c r="G19" s="256">
        <f t="shared" si="0"/>
        <v>230</v>
      </c>
      <c r="H19" s="23"/>
      <c r="I19" s="21">
        <v>72</v>
      </c>
      <c r="J19" s="24" t="s">
        <v>40</v>
      </c>
      <c r="K19" s="21">
        <v>312</v>
      </c>
      <c r="L19" s="21">
        <v>445</v>
      </c>
      <c r="M19" s="84">
        <v>399</v>
      </c>
      <c r="N19" s="206">
        <f t="shared" si="2"/>
        <v>844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272</v>
      </c>
      <c r="F20" s="255">
        <v>283</v>
      </c>
      <c r="G20" s="256">
        <f t="shared" si="0"/>
        <v>555</v>
      </c>
      <c r="H20" s="23" t="s">
        <v>42</v>
      </c>
      <c r="I20" s="21">
        <v>73</v>
      </c>
      <c r="J20" s="24" t="s">
        <v>43</v>
      </c>
      <c r="K20" s="21">
        <v>225</v>
      </c>
      <c r="L20" s="21">
        <v>255</v>
      </c>
      <c r="M20" s="84">
        <v>285</v>
      </c>
      <c r="N20" s="89">
        <f t="shared" si="2"/>
        <v>540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362</v>
      </c>
      <c r="E21" s="254">
        <v>445</v>
      </c>
      <c r="F21" s="255">
        <v>467</v>
      </c>
      <c r="G21" s="256">
        <f t="shared" si="0"/>
        <v>912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358</v>
      </c>
      <c r="M21" s="84">
        <v>390</v>
      </c>
      <c r="N21" s="89">
        <f t="shared" si="2"/>
        <v>748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161</v>
      </c>
      <c r="E22" s="254">
        <v>188</v>
      </c>
      <c r="F22" s="255">
        <v>220</v>
      </c>
      <c r="G22" s="256">
        <f t="shared" si="0"/>
        <v>408</v>
      </c>
      <c r="H22" s="23"/>
      <c r="I22" s="21">
        <v>75</v>
      </c>
      <c r="J22" s="24" t="s">
        <v>48</v>
      </c>
      <c r="K22" s="21">
        <v>340</v>
      </c>
      <c r="L22" s="21">
        <v>419</v>
      </c>
      <c r="M22" s="84">
        <v>436</v>
      </c>
      <c r="N22" s="89">
        <f t="shared" si="2"/>
        <v>855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212</v>
      </c>
      <c r="E23" s="254">
        <v>257</v>
      </c>
      <c r="F23" s="255">
        <v>260</v>
      </c>
      <c r="G23" s="256">
        <f t="shared" si="0"/>
        <v>517</v>
      </c>
      <c r="H23" s="23" t="s">
        <v>50</v>
      </c>
      <c r="I23" s="21">
        <v>76</v>
      </c>
      <c r="J23" s="24" t="s">
        <v>51</v>
      </c>
      <c r="K23" s="21">
        <v>158</v>
      </c>
      <c r="L23" s="21">
        <v>188</v>
      </c>
      <c r="M23" s="220">
        <v>183</v>
      </c>
      <c r="N23" s="89">
        <f t="shared" si="2"/>
        <v>371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887</v>
      </c>
      <c r="E24" s="254">
        <v>1143</v>
      </c>
      <c r="F24" s="255">
        <v>1139</v>
      </c>
      <c r="G24" s="256">
        <f t="shared" si="0"/>
        <v>2282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65</v>
      </c>
      <c r="M24" s="84">
        <v>59</v>
      </c>
      <c r="N24" s="89">
        <f t="shared" si="2"/>
        <v>124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65</v>
      </c>
      <c r="E25" s="254">
        <v>38</v>
      </c>
      <c r="F25" s="257">
        <v>58</v>
      </c>
      <c r="G25" s="256">
        <f t="shared" si="0"/>
        <v>96</v>
      </c>
      <c r="H25" s="23"/>
      <c r="I25" s="21">
        <v>78</v>
      </c>
      <c r="J25" s="24" t="s">
        <v>55</v>
      </c>
      <c r="K25" s="21">
        <v>65</v>
      </c>
      <c r="L25" s="21">
        <v>46</v>
      </c>
      <c r="M25" s="84">
        <v>67</v>
      </c>
      <c r="N25" s="89">
        <f t="shared" si="2"/>
        <v>113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159</v>
      </c>
      <c r="F26" s="255">
        <v>159</v>
      </c>
      <c r="G26" s="256">
        <f t="shared" si="0"/>
        <v>318</v>
      </c>
      <c r="H26" s="95" t="s">
        <v>6</v>
      </c>
      <c r="I26" s="96"/>
      <c r="J26" s="96"/>
      <c r="K26" s="97">
        <f>SUM(K18:K25)</f>
        <v>2221</v>
      </c>
      <c r="L26" s="97">
        <f>SUM(L18:L25)</f>
        <v>2651</v>
      </c>
      <c r="M26" s="98">
        <f>SUM(M18:M25)</f>
        <v>2704</v>
      </c>
      <c r="N26" s="99">
        <f>SUM(N18:N25)</f>
        <v>5355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236</v>
      </c>
      <c r="E27" s="259">
        <v>336</v>
      </c>
      <c r="F27" s="260">
        <v>340</v>
      </c>
      <c r="G27" s="261">
        <f t="shared" si="0"/>
        <v>676</v>
      </c>
      <c r="H27" s="17"/>
      <c r="I27" s="15">
        <v>80</v>
      </c>
      <c r="J27" s="18" t="s">
        <v>58</v>
      </c>
      <c r="K27" s="15">
        <v>147</v>
      </c>
      <c r="L27" s="15">
        <v>183</v>
      </c>
      <c r="M27" s="88">
        <v>205</v>
      </c>
      <c r="N27" s="89">
        <f>L27+M27</f>
        <v>388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2910</v>
      </c>
      <c r="E28" s="97">
        <f>SUM(E15:E27)</f>
        <v>3669</v>
      </c>
      <c r="F28" s="98">
        <f>SUM(F15:F27)</f>
        <v>3783</v>
      </c>
      <c r="G28" s="104">
        <f>SUM(G15:G27)</f>
        <v>7452</v>
      </c>
      <c r="H28" s="23" t="s">
        <v>61</v>
      </c>
      <c r="I28" s="21">
        <v>81</v>
      </c>
      <c r="J28" s="24" t="s">
        <v>62</v>
      </c>
      <c r="K28" s="21">
        <v>86</v>
      </c>
      <c r="L28" s="21">
        <v>109</v>
      </c>
      <c r="M28" s="84">
        <v>99</v>
      </c>
      <c r="N28" s="89">
        <f>L28+M28</f>
        <v>208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427</v>
      </c>
      <c r="E29" s="109">
        <v>511</v>
      </c>
      <c r="F29" s="109">
        <v>479</v>
      </c>
      <c r="G29" s="111">
        <f>E29+F29</f>
        <v>990</v>
      </c>
      <c r="H29" s="23" t="s">
        <v>64</v>
      </c>
      <c r="I29" s="21">
        <v>82</v>
      </c>
      <c r="J29" s="24" t="s">
        <v>65</v>
      </c>
      <c r="K29" s="21">
        <v>224</v>
      </c>
      <c r="L29" s="21">
        <v>266</v>
      </c>
      <c r="M29" s="84">
        <v>292</v>
      </c>
      <c r="N29" s="89">
        <f>L29+M29</f>
        <v>558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760</v>
      </c>
      <c r="E30" s="115">
        <v>884</v>
      </c>
      <c r="F30" s="115">
        <v>786</v>
      </c>
      <c r="G30" s="117">
        <f>E30+F30</f>
        <v>1670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124</v>
      </c>
      <c r="M30" s="84">
        <v>126</v>
      </c>
      <c r="N30" s="89">
        <f>L30+M30</f>
        <v>250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848</v>
      </c>
      <c r="E31" s="115">
        <v>1004</v>
      </c>
      <c r="F31" s="115">
        <v>994</v>
      </c>
      <c r="G31" s="117">
        <f>E31+F31</f>
        <v>1998</v>
      </c>
      <c r="H31" s="90"/>
      <c r="I31" s="91">
        <v>84</v>
      </c>
      <c r="J31" s="92" t="s">
        <v>70</v>
      </c>
      <c r="K31" s="91">
        <v>205</v>
      </c>
      <c r="L31" s="91">
        <v>224</v>
      </c>
      <c r="M31" s="93">
        <v>198</v>
      </c>
      <c r="N31" s="94">
        <f>L31+M31</f>
        <v>422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750</v>
      </c>
      <c r="E32" s="217">
        <v>857</v>
      </c>
      <c r="F32" s="115">
        <v>841</v>
      </c>
      <c r="G32" s="117">
        <f>E32+F32</f>
        <v>1698</v>
      </c>
      <c r="H32" s="95" t="s">
        <v>6</v>
      </c>
      <c r="I32" s="96"/>
      <c r="J32" s="96"/>
      <c r="K32" s="98">
        <f>SUM(K27:K31)</f>
        <v>775</v>
      </c>
      <c r="L32" s="98">
        <f>SUM(L27:L31)</f>
        <v>906</v>
      </c>
      <c r="M32" s="98">
        <f>SUM(M27:M31)</f>
        <v>920</v>
      </c>
      <c r="N32" s="99">
        <f>SUM(N27:N31)</f>
        <v>1826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656</v>
      </c>
      <c r="E33" s="121">
        <v>714</v>
      </c>
      <c r="F33" s="121">
        <v>674</v>
      </c>
      <c r="G33" s="117">
        <f>E33+F33</f>
        <v>1388</v>
      </c>
      <c r="H33" s="530" t="s">
        <v>169</v>
      </c>
      <c r="I33" s="15">
        <v>90</v>
      </c>
      <c r="J33" s="18" t="s">
        <v>142</v>
      </c>
      <c r="K33" s="15">
        <v>242</v>
      </c>
      <c r="L33" s="15">
        <v>275</v>
      </c>
      <c r="M33" s="88">
        <v>287</v>
      </c>
      <c r="N33" s="124">
        <f>L33+M33</f>
        <v>562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3441</v>
      </c>
      <c r="E34" s="97">
        <f>SUM(E29:E33)</f>
        <v>3970</v>
      </c>
      <c r="F34" s="98">
        <f>SUM(F29:F33)</f>
        <v>3774</v>
      </c>
      <c r="G34" s="104">
        <f>SUM(G29:G33)</f>
        <v>7744</v>
      </c>
      <c r="H34" s="518"/>
      <c r="I34" s="21">
        <v>91</v>
      </c>
      <c r="J34" s="24" t="s">
        <v>143</v>
      </c>
      <c r="K34" s="21">
        <v>434</v>
      </c>
      <c r="L34" s="21">
        <v>458</v>
      </c>
      <c r="M34" s="84">
        <v>522</v>
      </c>
      <c r="N34" s="125">
        <f>L34+M34</f>
        <v>980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569</v>
      </c>
      <c r="F35" s="88">
        <v>600</v>
      </c>
      <c r="G35" s="82">
        <f t="shared" ref="G35:G40" si="3">E35+F35</f>
        <v>1169</v>
      </c>
      <c r="H35" s="519"/>
      <c r="I35" s="91">
        <v>92</v>
      </c>
      <c r="J35" s="92" t="s">
        <v>145</v>
      </c>
      <c r="K35" s="91">
        <v>281</v>
      </c>
      <c r="L35" s="91">
        <v>281</v>
      </c>
      <c r="M35" s="93">
        <v>314</v>
      </c>
      <c r="N35" s="126">
        <f>L35+M35</f>
        <v>595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475</v>
      </c>
      <c r="E36" s="21">
        <v>645</v>
      </c>
      <c r="F36" s="84">
        <v>676</v>
      </c>
      <c r="G36" s="85">
        <f t="shared" si="3"/>
        <v>1321</v>
      </c>
      <c r="H36" s="95" t="s">
        <v>6</v>
      </c>
      <c r="I36" s="97"/>
      <c r="J36" s="97"/>
      <c r="K36" s="97">
        <f>SUM(K33:K35)</f>
        <v>957</v>
      </c>
      <c r="L36" s="97">
        <f>SUM(L33:L35)</f>
        <v>1014</v>
      </c>
      <c r="M36" s="97">
        <f>SUM(M33:M35)</f>
        <v>1123</v>
      </c>
      <c r="N36" s="99">
        <f>SUM(N33:N35)</f>
        <v>2137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213</v>
      </c>
      <c r="E37" s="21">
        <v>258</v>
      </c>
      <c r="F37" s="84">
        <v>256</v>
      </c>
      <c r="G37" s="85">
        <f t="shared" si="3"/>
        <v>514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51</v>
      </c>
      <c r="F38" s="84">
        <v>48</v>
      </c>
      <c r="G38" s="85">
        <f>E38+F38</f>
        <v>99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153</v>
      </c>
      <c r="E39" s="21">
        <v>113</v>
      </c>
      <c r="F39" s="84">
        <v>155</v>
      </c>
      <c r="G39" s="85">
        <f t="shared" si="3"/>
        <v>268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153</v>
      </c>
      <c r="E40" s="91">
        <v>214</v>
      </c>
      <c r="F40" s="93">
        <v>217</v>
      </c>
      <c r="G40" s="102">
        <f t="shared" si="3"/>
        <v>431</v>
      </c>
      <c r="H40" s="72" t="s">
        <v>210</v>
      </c>
      <c r="I40" s="73"/>
      <c r="J40" s="74"/>
      <c r="K40" s="41">
        <f>D14+D28+D34+D41+D46+K9+K17+K26+K32+K36</f>
        <v>28658</v>
      </c>
      <c r="L40" s="41">
        <f>E14+E28+E34+E41+E46+L9+L17+L26+L32+L36</f>
        <v>33006</v>
      </c>
      <c r="M40" s="41">
        <f>F14+F28+F34+F41+F46+M9+M17+M26+M32+M36</f>
        <v>32991</v>
      </c>
      <c r="N40" s="208">
        <f>L40+M40</f>
        <v>65997</v>
      </c>
      <c r="O40" s="240" t="s">
        <v>232</v>
      </c>
      <c r="P40" s="230">
        <v>28292</v>
      </c>
      <c r="Q40" s="230">
        <v>33074</v>
      </c>
      <c r="R40" s="230">
        <v>33158</v>
      </c>
      <c r="S40" s="231">
        <v>66232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1539</v>
      </c>
      <c r="E41" s="97">
        <f>SUM(E35:E40)</f>
        <v>1850</v>
      </c>
      <c r="F41" s="98">
        <f>SUM(F35:F40)</f>
        <v>1952</v>
      </c>
      <c r="G41" s="104">
        <f>SUM(G35:G40)</f>
        <v>3802</v>
      </c>
      <c r="H41" s="531" t="s">
        <v>74</v>
      </c>
      <c r="I41" s="532"/>
      <c r="J41" s="533"/>
      <c r="K41" s="191">
        <v>28672</v>
      </c>
      <c r="L41" s="191">
        <v>33020</v>
      </c>
      <c r="M41" s="191">
        <v>33020</v>
      </c>
      <c r="N41" s="202">
        <v>66040</v>
      </c>
      <c r="O41" s="240" t="s">
        <v>233</v>
      </c>
      <c r="P41" s="231">
        <f>K40-P40</f>
        <v>366</v>
      </c>
      <c r="Q41" s="231">
        <f>L40-Q40</f>
        <v>-68</v>
      </c>
      <c r="R41" s="231">
        <f>M40-R40</f>
        <v>-167</v>
      </c>
      <c r="S41" s="231">
        <f>N40-S40</f>
        <v>-235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1907</v>
      </c>
      <c r="E42" s="15">
        <v>2055</v>
      </c>
      <c r="F42" s="88">
        <v>1983</v>
      </c>
      <c r="G42" s="82">
        <f>E42+F42</f>
        <v>4038</v>
      </c>
      <c r="H42" s="534" t="s">
        <v>77</v>
      </c>
      <c r="I42" s="535"/>
      <c r="J42" s="536"/>
      <c r="K42" s="222">
        <f>K40-K41</f>
        <v>-14</v>
      </c>
      <c r="L42" s="222">
        <f>L40-L41</f>
        <v>-14</v>
      </c>
      <c r="M42" s="223">
        <f>M40-M41</f>
        <v>-29</v>
      </c>
      <c r="N42" s="133">
        <f>N40-N41</f>
        <v>-43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1032</v>
      </c>
      <c r="E43" s="21">
        <v>1280</v>
      </c>
      <c r="F43" s="84">
        <v>1309</v>
      </c>
      <c r="G43" s="85">
        <f>E43+F43</f>
        <v>2589</v>
      </c>
      <c r="H43" s="209" t="s">
        <v>241</v>
      </c>
      <c r="I43" s="210"/>
      <c r="J43" s="210"/>
      <c r="K43" s="218">
        <v>1085</v>
      </c>
      <c r="L43" s="218">
        <v>654</v>
      </c>
      <c r="M43" s="219">
        <v>679</v>
      </c>
      <c r="N43" s="213">
        <f>L43+M43</f>
        <v>1333</v>
      </c>
      <c r="O43" s="267" t="s">
        <v>232</v>
      </c>
      <c r="P43" s="218">
        <v>1036</v>
      </c>
      <c r="Q43" s="218">
        <v>609</v>
      </c>
      <c r="R43" s="248">
        <v>651</v>
      </c>
      <c r="S43" s="234">
        <v>1260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694</v>
      </c>
      <c r="E44" s="21">
        <v>747</v>
      </c>
      <c r="F44" s="84">
        <v>734</v>
      </c>
      <c r="G44" s="85">
        <f>E44+F44</f>
        <v>1481</v>
      </c>
      <c r="H44" s="537" t="s">
        <v>211</v>
      </c>
      <c r="I44" s="538"/>
      <c r="J44" s="539"/>
      <c r="K44" s="218">
        <v>1094</v>
      </c>
      <c r="L44" s="218">
        <v>657</v>
      </c>
      <c r="M44" s="219">
        <v>683</v>
      </c>
      <c r="N44" s="213">
        <v>1340</v>
      </c>
      <c r="O44" s="242" t="s">
        <v>233</v>
      </c>
      <c r="P44" s="234">
        <f>K43-P43</f>
        <v>49</v>
      </c>
      <c r="Q44" s="234">
        <f>L43-Q43</f>
        <v>45</v>
      </c>
      <c r="R44" s="234">
        <f>M43-R43</f>
        <v>28</v>
      </c>
      <c r="S44" s="234">
        <f>N43-S43</f>
        <v>73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2711</v>
      </c>
      <c r="E45" s="91">
        <v>2866</v>
      </c>
      <c r="F45" s="93">
        <v>2641</v>
      </c>
      <c r="G45" s="102">
        <f>E45+F45</f>
        <v>5507</v>
      </c>
      <c r="H45" s="540" t="s">
        <v>212</v>
      </c>
      <c r="I45" s="541"/>
      <c r="J45" s="542"/>
      <c r="K45" s="194">
        <f>K43-K44</f>
        <v>-9</v>
      </c>
      <c r="L45" s="194">
        <f>L43-L44</f>
        <v>-3</v>
      </c>
      <c r="M45" s="195">
        <f>M43-M44</f>
        <v>-4</v>
      </c>
      <c r="N45" s="155">
        <f>N43-N44</f>
        <v>-7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6344</v>
      </c>
      <c r="E46" s="140">
        <f>SUM(E42:E45)</f>
        <v>6948</v>
      </c>
      <c r="F46" s="65">
        <f>SUM(F42:F45)</f>
        <v>6667</v>
      </c>
      <c r="G46" s="141">
        <f>SUM(G42:G45)</f>
        <v>13615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F9B30-0D5C-4D6D-8351-B4EDF163F926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44958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145</v>
      </c>
      <c r="E4" s="15">
        <v>126</v>
      </c>
      <c r="F4" s="88">
        <v>127</v>
      </c>
      <c r="G4" s="82">
        <f t="shared" ref="G4:G27" si="0">E4+F4</f>
        <v>253</v>
      </c>
      <c r="H4" s="17"/>
      <c r="I4" s="15">
        <v>55</v>
      </c>
      <c r="J4" s="18" t="s">
        <v>121</v>
      </c>
      <c r="K4" s="15">
        <v>549</v>
      </c>
      <c r="L4" s="15">
        <v>614</v>
      </c>
      <c r="M4" s="88">
        <v>583</v>
      </c>
      <c r="N4" s="83">
        <f>L4+M4</f>
        <v>1197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308</v>
      </c>
      <c r="E5" s="21">
        <v>349</v>
      </c>
      <c r="F5" s="186">
        <v>372</v>
      </c>
      <c r="G5" s="159">
        <f t="shared" si="0"/>
        <v>721</v>
      </c>
      <c r="H5" s="23" t="s">
        <v>10</v>
      </c>
      <c r="I5" s="21">
        <v>56</v>
      </c>
      <c r="J5" s="24" t="s">
        <v>123</v>
      </c>
      <c r="K5" s="21">
        <v>554</v>
      </c>
      <c r="L5" s="21">
        <v>584</v>
      </c>
      <c r="M5" s="84">
        <v>608</v>
      </c>
      <c r="N5" s="89">
        <f>L5+M5</f>
        <v>1192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355</v>
      </c>
      <c r="E6" s="21">
        <v>413</v>
      </c>
      <c r="F6" s="84">
        <v>429</v>
      </c>
      <c r="G6" s="85">
        <f t="shared" si="0"/>
        <v>842</v>
      </c>
      <c r="H6" s="23"/>
      <c r="I6" s="21">
        <v>57</v>
      </c>
      <c r="J6" s="24" t="s">
        <v>125</v>
      </c>
      <c r="K6" s="21">
        <v>999</v>
      </c>
      <c r="L6" s="21">
        <v>1070</v>
      </c>
      <c r="M6" s="84">
        <v>1085</v>
      </c>
      <c r="N6" s="89">
        <f>L6+M6</f>
        <v>2155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209</v>
      </c>
      <c r="F7" s="84">
        <v>250</v>
      </c>
      <c r="G7" s="159">
        <f t="shared" si="0"/>
        <v>459</v>
      </c>
      <c r="H7" s="23" t="s">
        <v>14</v>
      </c>
      <c r="I7" s="21">
        <v>58</v>
      </c>
      <c r="J7" s="24" t="s">
        <v>127</v>
      </c>
      <c r="K7" s="21">
        <v>924</v>
      </c>
      <c r="L7" s="21">
        <v>1085</v>
      </c>
      <c r="M7" s="84">
        <v>971</v>
      </c>
      <c r="N7" s="89">
        <f>L7+M7</f>
        <v>2056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562</v>
      </c>
      <c r="E8" s="228">
        <v>680</v>
      </c>
      <c r="F8" s="35">
        <v>662</v>
      </c>
      <c r="G8" s="85">
        <f t="shared" si="0"/>
        <v>1342</v>
      </c>
      <c r="H8" s="90"/>
      <c r="I8" s="91">
        <v>59</v>
      </c>
      <c r="J8" s="92" t="s">
        <v>129</v>
      </c>
      <c r="K8" s="91">
        <v>1191</v>
      </c>
      <c r="L8" s="91">
        <v>1355</v>
      </c>
      <c r="M8" s="93">
        <v>1406</v>
      </c>
      <c r="N8" s="94">
        <f>L8+M8</f>
        <v>2761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406</v>
      </c>
      <c r="E9" s="21">
        <v>433</v>
      </c>
      <c r="F9" s="84">
        <v>477</v>
      </c>
      <c r="G9" s="159">
        <f t="shared" si="0"/>
        <v>910</v>
      </c>
      <c r="H9" s="95" t="s">
        <v>6</v>
      </c>
      <c r="I9" s="96"/>
      <c r="J9" s="96"/>
      <c r="K9" s="97">
        <f>SUM(K4:K8)</f>
        <v>4217</v>
      </c>
      <c r="L9" s="97">
        <f>SUM(L4:L8)</f>
        <v>4708</v>
      </c>
      <c r="M9" s="98">
        <f>SUM(M4:M8)</f>
        <v>4653</v>
      </c>
      <c r="N9" s="99">
        <f>SUM(N4:N8)</f>
        <v>9361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283</v>
      </c>
      <c r="E10" s="21">
        <v>268</v>
      </c>
      <c r="F10" s="84">
        <v>269</v>
      </c>
      <c r="G10" s="85">
        <f t="shared" si="0"/>
        <v>537</v>
      </c>
      <c r="H10" s="17"/>
      <c r="I10" s="15">
        <v>60</v>
      </c>
      <c r="J10" s="18" t="s">
        <v>18</v>
      </c>
      <c r="K10" s="238">
        <v>179</v>
      </c>
      <c r="L10" s="15">
        <v>266</v>
      </c>
      <c r="M10" s="88">
        <v>259</v>
      </c>
      <c r="N10" s="83">
        <f t="shared" ref="N10:N16" si="1">L10+M10</f>
        <v>525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220</v>
      </c>
      <c r="E11" s="21">
        <v>184</v>
      </c>
      <c r="F11" s="84">
        <v>214</v>
      </c>
      <c r="G11" s="85">
        <f t="shared" si="0"/>
        <v>398</v>
      </c>
      <c r="H11" s="23" t="s">
        <v>19</v>
      </c>
      <c r="I11" s="21">
        <v>61</v>
      </c>
      <c r="J11" s="24" t="s">
        <v>20</v>
      </c>
      <c r="K11" s="21">
        <v>155</v>
      </c>
      <c r="L11" s="21">
        <v>197</v>
      </c>
      <c r="M11" s="84">
        <v>203</v>
      </c>
      <c r="N11" s="89">
        <f t="shared" si="1"/>
        <v>400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1789</v>
      </c>
      <c r="E12" s="21">
        <v>2015</v>
      </c>
      <c r="F12" s="84">
        <v>1946</v>
      </c>
      <c r="G12" s="153">
        <f t="shared" si="0"/>
        <v>3961</v>
      </c>
      <c r="H12" s="23"/>
      <c r="I12" s="21">
        <v>62</v>
      </c>
      <c r="J12" s="24" t="s">
        <v>22</v>
      </c>
      <c r="K12" s="21">
        <v>307</v>
      </c>
      <c r="L12" s="21">
        <v>405</v>
      </c>
      <c r="M12" s="84">
        <v>421</v>
      </c>
      <c r="N12" s="89">
        <f t="shared" si="1"/>
        <v>826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226</v>
      </c>
      <c r="E13" s="91">
        <v>253</v>
      </c>
      <c r="F13" s="266">
        <v>275</v>
      </c>
      <c r="G13" s="153">
        <f t="shared" si="0"/>
        <v>528</v>
      </c>
      <c r="H13" s="23"/>
      <c r="I13" s="21">
        <v>63</v>
      </c>
      <c r="J13" s="24" t="s">
        <v>24</v>
      </c>
      <c r="K13" s="21">
        <v>509</v>
      </c>
      <c r="L13" s="21">
        <v>680</v>
      </c>
      <c r="M13" s="84">
        <v>672</v>
      </c>
      <c r="N13" s="89">
        <f t="shared" si="1"/>
        <v>1352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4489</v>
      </c>
      <c r="E14" s="97">
        <f>SUM(E4:E13)</f>
        <v>4930</v>
      </c>
      <c r="F14" s="97">
        <f>SUM(F4:F13)</f>
        <v>5021</v>
      </c>
      <c r="G14" s="160">
        <f t="shared" si="0"/>
        <v>9951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329</v>
      </c>
      <c r="M14" s="84">
        <v>331</v>
      </c>
      <c r="N14" s="89">
        <f t="shared" si="1"/>
        <v>660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122</v>
      </c>
      <c r="F15" s="252">
        <v>120</v>
      </c>
      <c r="G15" s="253">
        <f t="shared" si="0"/>
        <v>242</v>
      </c>
      <c r="H15" s="23"/>
      <c r="I15" s="21">
        <v>65</v>
      </c>
      <c r="J15" s="24" t="s">
        <v>28</v>
      </c>
      <c r="K15" s="21">
        <v>273</v>
      </c>
      <c r="L15" s="21">
        <v>348</v>
      </c>
      <c r="M15" s="84">
        <v>380</v>
      </c>
      <c r="N15" s="89">
        <f t="shared" si="1"/>
        <v>728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203</v>
      </c>
      <c r="F16" s="255">
        <v>216</v>
      </c>
      <c r="G16" s="256">
        <f t="shared" si="0"/>
        <v>419</v>
      </c>
      <c r="H16" s="90"/>
      <c r="I16" s="91">
        <v>66</v>
      </c>
      <c r="J16" s="92" t="s">
        <v>30</v>
      </c>
      <c r="K16" s="91">
        <v>132</v>
      </c>
      <c r="L16" s="91">
        <v>137</v>
      </c>
      <c r="M16" s="93">
        <v>150</v>
      </c>
      <c r="N16" s="89">
        <f t="shared" si="1"/>
        <v>287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114</v>
      </c>
      <c r="F17" s="255">
        <v>100</v>
      </c>
      <c r="G17" s="256">
        <f t="shared" si="0"/>
        <v>214</v>
      </c>
      <c r="H17" s="95" t="s">
        <v>6</v>
      </c>
      <c r="I17" s="96"/>
      <c r="J17" s="96"/>
      <c r="K17" s="97">
        <f>SUM(K10:K16)</f>
        <v>1779</v>
      </c>
      <c r="L17" s="97">
        <f>SUM(L10:L16)</f>
        <v>2362</v>
      </c>
      <c r="M17" s="98">
        <f>SUM(M10:M16)</f>
        <v>2416</v>
      </c>
      <c r="N17" s="99">
        <f>SUM(N10:N16)</f>
        <v>4778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277</v>
      </c>
      <c r="F18" s="255">
        <v>302</v>
      </c>
      <c r="G18" s="256">
        <f t="shared" si="0"/>
        <v>579</v>
      </c>
      <c r="H18" s="17"/>
      <c r="I18" s="15">
        <v>70</v>
      </c>
      <c r="J18" s="18" t="s">
        <v>35</v>
      </c>
      <c r="K18" s="15">
        <v>804</v>
      </c>
      <c r="L18" s="15">
        <v>879</v>
      </c>
      <c r="M18" s="88">
        <v>884</v>
      </c>
      <c r="N18" s="83">
        <f t="shared" ref="N18:N25" si="2">L18+M18</f>
        <v>1763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82</v>
      </c>
      <c r="E19" s="254">
        <v>112</v>
      </c>
      <c r="F19" s="255">
        <v>116</v>
      </c>
      <c r="G19" s="256">
        <f t="shared" si="0"/>
        <v>228</v>
      </c>
      <c r="H19" s="23"/>
      <c r="I19" s="21">
        <v>72</v>
      </c>
      <c r="J19" s="24" t="s">
        <v>40</v>
      </c>
      <c r="K19" s="21">
        <v>312</v>
      </c>
      <c r="L19" s="21">
        <v>444</v>
      </c>
      <c r="M19" s="84">
        <v>401</v>
      </c>
      <c r="N19" s="206">
        <f t="shared" si="2"/>
        <v>845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270</v>
      </c>
      <c r="F20" s="255">
        <v>282</v>
      </c>
      <c r="G20" s="256">
        <f t="shared" si="0"/>
        <v>552</v>
      </c>
      <c r="H20" s="23" t="s">
        <v>42</v>
      </c>
      <c r="I20" s="21">
        <v>73</v>
      </c>
      <c r="J20" s="24" t="s">
        <v>43</v>
      </c>
      <c r="K20" s="21">
        <v>224</v>
      </c>
      <c r="L20" s="21">
        <v>256</v>
      </c>
      <c r="M20" s="84">
        <v>285</v>
      </c>
      <c r="N20" s="89">
        <f t="shared" si="2"/>
        <v>541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360</v>
      </c>
      <c r="E21" s="254">
        <v>442</v>
      </c>
      <c r="F21" s="255">
        <v>466</v>
      </c>
      <c r="G21" s="256">
        <f t="shared" si="0"/>
        <v>908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358</v>
      </c>
      <c r="M21" s="84">
        <v>390</v>
      </c>
      <c r="N21" s="89">
        <f t="shared" si="2"/>
        <v>748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161</v>
      </c>
      <c r="E22" s="254">
        <v>190</v>
      </c>
      <c r="F22" s="255">
        <v>220</v>
      </c>
      <c r="G22" s="256">
        <f t="shared" si="0"/>
        <v>410</v>
      </c>
      <c r="H22" s="23"/>
      <c r="I22" s="21">
        <v>75</v>
      </c>
      <c r="J22" s="24" t="s">
        <v>48</v>
      </c>
      <c r="K22" s="21">
        <v>339</v>
      </c>
      <c r="L22" s="21">
        <v>421</v>
      </c>
      <c r="M22" s="84">
        <v>436</v>
      </c>
      <c r="N22" s="89">
        <f t="shared" si="2"/>
        <v>857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212</v>
      </c>
      <c r="E23" s="254">
        <v>257</v>
      </c>
      <c r="F23" s="255">
        <v>261</v>
      </c>
      <c r="G23" s="256">
        <f t="shared" si="0"/>
        <v>518</v>
      </c>
      <c r="H23" s="23" t="s">
        <v>50</v>
      </c>
      <c r="I23" s="21">
        <v>76</v>
      </c>
      <c r="J23" s="24" t="s">
        <v>51</v>
      </c>
      <c r="K23" s="21">
        <v>159</v>
      </c>
      <c r="L23" s="21">
        <v>189</v>
      </c>
      <c r="M23" s="220">
        <v>187</v>
      </c>
      <c r="N23" s="89">
        <f t="shared" si="2"/>
        <v>376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888</v>
      </c>
      <c r="E24" s="254">
        <v>1146</v>
      </c>
      <c r="F24" s="255">
        <v>1136</v>
      </c>
      <c r="G24" s="256">
        <f t="shared" si="0"/>
        <v>2282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65</v>
      </c>
      <c r="M24" s="84">
        <v>59</v>
      </c>
      <c r="N24" s="89">
        <f t="shared" si="2"/>
        <v>124</v>
      </c>
    </row>
    <row r="25" spans="1:19" ht="19.5" customHeight="1" x14ac:dyDescent="0.15">
      <c r="A25" s="20"/>
      <c r="B25" s="21">
        <v>30</v>
      </c>
      <c r="C25" s="24" t="s">
        <v>52</v>
      </c>
      <c r="D25" s="268">
        <v>66</v>
      </c>
      <c r="E25" s="254">
        <v>40</v>
      </c>
      <c r="F25" s="257">
        <v>58</v>
      </c>
      <c r="G25" s="256">
        <f t="shared" si="0"/>
        <v>98</v>
      </c>
      <c r="H25" s="23"/>
      <c r="I25" s="21">
        <v>78</v>
      </c>
      <c r="J25" s="24" t="s">
        <v>55</v>
      </c>
      <c r="K25" s="21">
        <v>65</v>
      </c>
      <c r="L25" s="21">
        <v>46</v>
      </c>
      <c r="M25" s="84">
        <v>67</v>
      </c>
      <c r="N25" s="89">
        <f t="shared" si="2"/>
        <v>113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159</v>
      </c>
      <c r="F26" s="255">
        <v>159</v>
      </c>
      <c r="G26" s="256">
        <f t="shared" si="0"/>
        <v>318</v>
      </c>
      <c r="H26" s="95" t="s">
        <v>6</v>
      </c>
      <c r="I26" s="96"/>
      <c r="J26" s="96"/>
      <c r="K26" s="97">
        <f>SUM(K18:K25)</f>
        <v>2220</v>
      </c>
      <c r="L26" s="97">
        <f>SUM(L18:L25)</f>
        <v>2658</v>
      </c>
      <c r="M26" s="98">
        <f>SUM(M18:M25)</f>
        <v>2709</v>
      </c>
      <c r="N26" s="99">
        <f>SUM(N18:N25)</f>
        <v>5367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236</v>
      </c>
      <c r="E27" s="259">
        <v>334</v>
      </c>
      <c r="F27" s="260">
        <v>338</v>
      </c>
      <c r="G27" s="261">
        <f t="shared" si="0"/>
        <v>672</v>
      </c>
      <c r="H27" s="17"/>
      <c r="I27" s="15">
        <v>80</v>
      </c>
      <c r="J27" s="18" t="s">
        <v>58</v>
      </c>
      <c r="K27" s="15">
        <v>148</v>
      </c>
      <c r="L27" s="15">
        <v>184</v>
      </c>
      <c r="M27" s="88">
        <v>206</v>
      </c>
      <c r="N27" s="89">
        <f>L27+M27</f>
        <v>390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2907</v>
      </c>
      <c r="E28" s="97">
        <f>SUM(E15:E27)</f>
        <v>3666</v>
      </c>
      <c r="F28" s="98">
        <f>SUM(F15:F27)</f>
        <v>3774</v>
      </c>
      <c r="G28" s="104">
        <f>SUM(G15:G27)</f>
        <v>7440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106</v>
      </c>
      <c r="M28" s="84">
        <v>99</v>
      </c>
      <c r="N28" s="89">
        <f>L28+M28</f>
        <v>205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427</v>
      </c>
      <c r="E29" s="109">
        <v>512</v>
      </c>
      <c r="F29" s="109">
        <v>480</v>
      </c>
      <c r="G29" s="111">
        <f>E29+F29</f>
        <v>992</v>
      </c>
      <c r="H29" s="23" t="s">
        <v>64</v>
      </c>
      <c r="I29" s="21">
        <v>82</v>
      </c>
      <c r="J29" s="24" t="s">
        <v>65</v>
      </c>
      <c r="K29" s="21">
        <v>224</v>
      </c>
      <c r="L29" s="21">
        <v>267</v>
      </c>
      <c r="M29" s="84">
        <v>293</v>
      </c>
      <c r="N29" s="89">
        <f>L29+M29</f>
        <v>560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761</v>
      </c>
      <c r="E30" s="115">
        <v>887</v>
      </c>
      <c r="F30" s="115">
        <v>789</v>
      </c>
      <c r="G30" s="117">
        <f>E30+F30</f>
        <v>1676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125</v>
      </c>
      <c r="M30" s="84">
        <v>127</v>
      </c>
      <c r="N30" s="89">
        <f>L30+M30</f>
        <v>252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847</v>
      </c>
      <c r="E31" s="115">
        <v>994</v>
      </c>
      <c r="F31" s="115">
        <v>997</v>
      </c>
      <c r="G31" s="117">
        <f>E31+F31</f>
        <v>1991</v>
      </c>
      <c r="H31" s="90"/>
      <c r="I31" s="91">
        <v>84</v>
      </c>
      <c r="J31" s="92" t="s">
        <v>70</v>
      </c>
      <c r="K31" s="91">
        <v>203</v>
      </c>
      <c r="L31" s="91">
        <v>224</v>
      </c>
      <c r="M31" s="93">
        <v>198</v>
      </c>
      <c r="N31" s="94">
        <f>L31+M31</f>
        <v>422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747</v>
      </c>
      <c r="E32" s="217">
        <v>852</v>
      </c>
      <c r="F32" s="115">
        <v>839</v>
      </c>
      <c r="G32" s="117">
        <f>E32+F32</f>
        <v>1691</v>
      </c>
      <c r="H32" s="95" t="s">
        <v>6</v>
      </c>
      <c r="I32" s="96"/>
      <c r="J32" s="96"/>
      <c r="K32" s="98">
        <f>SUM(K27:K31)</f>
        <v>773</v>
      </c>
      <c r="L32" s="98">
        <f>SUM(L27:L31)</f>
        <v>906</v>
      </c>
      <c r="M32" s="98">
        <f>SUM(M27:M31)</f>
        <v>923</v>
      </c>
      <c r="N32" s="99">
        <f>SUM(N27:N31)</f>
        <v>1829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656</v>
      </c>
      <c r="E33" s="121">
        <v>717</v>
      </c>
      <c r="F33" s="121">
        <v>676</v>
      </c>
      <c r="G33" s="117">
        <f>E33+F33</f>
        <v>1393</v>
      </c>
      <c r="H33" s="530" t="s">
        <v>169</v>
      </c>
      <c r="I33" s="15">
        <v>90</v>
      </c>
      <c r="J33" s="18" t="s">
        <v>142</v>
      </c>
      <c r="K33" s="15">
        <v>243</v>
      </c>
      <c r="L33" s="15">
        <v>277</v>
      </c>
      <c r="M33" s="88">
        <v>287</v>
      </c>
      <c r="N33" s="124">
        <f>L33+M33</f>
        <v>564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3438</v>
      </c>
      <c r="E34" s="97">
        <f>SUM(E29:E33)</f>
        <v>3962</v>
      </c>
      <c r="F34" s="98">
        <f>SUM(F29:F33)</f>
        <v>3781</v>
      </c>
      <c r="G34" s="104">
        <f>SUM(G29:G33)</f>
        <v>7743</v>
      </c>
      <c r="H34" s="518"/>
      <c r="I34" s="21">
        <v>91</v>
      </c>
      <c r="J34" s="24" t="s">
        <v>143</v>
      </c>
      <c r="K34" s="21">
        <v>436</v>
      </c>
      <c r="L34" s="21">
        <v>461</v>
      </c>
      <c r="M34" s="84">
        <v>522</v>
      </c>
      <c r="N34" s="125">
        <f>L34+M34</f>
        <v>983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509</v>
      </c>
      <c r="E35" s="15">
        <v>572</v>
      </c>
      <c r="F35" s="88">
        <v>601</v>
      </c>
      <c r="G35" s="82">
        <f t="shared" ref="G35:G40" si="3">E35+F35</f>
        <v>1173</v>
      </c>
      <c r="H35" s="519"/>
      <c r="I35" s="91">
        <v>92</v>
      </c>
      <c r="J35" s="92" t="s">
        <v>145</v>
      </c>
      <c r="K35" s="91">
        <v>282</v>
      </c>
      <c r="L35" s="91">
        <v>281</v>
      </c>
      <c r="M35" s="93">
        <v>315</v>
      </c>
      <c r="N35" s="126">
        <f>L35+M35</f>
        <v>596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474</v>
      </c>
      <c r="E36" s="21">
        <v>646</v>
      </c>
      <c r="F36" s="84">
        <v>675</v>
      </c>
      <c r="G36" s="85">
        <f t="shared" si="3"/>
        <v>1321</v>
      </c>
      <c r="H36" s="95" t="s">
        <v>6</v>
      </c>
      <c r="I36" s="97"/>
      <c r="J36" s="97"/>
      <c r="K36" s="97">
        <f>SUM(K33:K35)</f>
        <v>961</v>
      </c>
      <c r="L36" s="97">
        <f>SUM(L33:L35)</f>
        <v>1019</v>
      </c>
      <c r="M36" s="97">
        <f>SUM(M33:M35)</f>
        <v>1124</v>
      </c>
      <c r="N36" s="99">
        <f>SUM(N33:N35)</f>
        <v>2143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215</v>
      </c>
      <c r="E37" s="21">
        <v>258</v>
      </c>
      <c r="F37" s="84">
        <v>259</v>
      </c>
      <c r="G37" s="85">
        <f t="shared" si="3"/>
        <v>517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52</v>
      </c>
      <c r="F38" s="84">
        <v>48</v>
      </c>
      <c r="G38" s="85">
        <f>E38+F38</f>
        <v>100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153</v>
      </c>
      <c r="E39" s="21">
        <v>114</v>
      </c>
      <c r="F39" s="84">
        <v>155</v>
      </c>
      <c r="G39" s="85">
        <f t="shared" si="3"/>
        <v>269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153</v>
      </c>
      <c r="E40" s="91">
        <v>215</v>
      </c>
      <c r="F40" s="93">
        <v>215</v>
      </c>
      <c r="G40" s="102">
        <f t="shared" si="3"/>
        <v>430</v>
      </c>
      <c r="H40" s="72" t="s">
        <v>210</v>
      </c>
      <c r="I40" s="73"/>
      <c r="J40" s="74"/>
      <c r="K40" s="41">
        <f>D14+D28+D34+D41+D46+K9+K17+K26+K32+K36</f>
        <v>28672</v>
      </c>
      <c r="L40" s="41">
        <f>E14+E28+E34+E41+E46+L9+L17+L26+L32+L36</f>
        <v>33020</v>
      </c>
      <c r="M40" s="41">
        <f>F14+F28+F34+F41+F46+M9+M17+M26+M32+M36</f>
        <v>33020</v>
      </c>
      <c r="N40" s="208">
        <f>L40+M40</f>
        <v>66040</v>
      </c>
      <c r="O40" s="240" t="s">
        <v>232</v>
      </c>
      <c r="P40" s="230">
        <v>28277</v>
      </c>
      <c r="Q40" s="230">
        <v>33092</v>
      </c>
      <c r="R40" s="230">
        <v>33191</v>
      </c>
      <c r="S40" s="231">
        <v>66283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1541</v>
      </c>
      <c r="E41" s="97">
        <f>SUM(E35:E40)</f>
        <v>1857</v>
      </c>
      <c r="F41" s="98">
        <f>SUM(F35:F40)</f>
        <v>1953</v>
      </c>
      <c r="G41" s="104">
        <f>SUM(G35:G40)</f>
        <v>3810</v>
      </c>
      <c r="H41" s="531" t="s">
        <v>74</v>
      </c>
      <c r="I41" s="532"/>
      <c r="J41" s="533"/>
      <c r="K41" s="191">
        <v>28686</v>
      </c>
      <c r="L41" s="191">
        <v>33052</v>
      </c>
      <c r="M41" s="191">
        <v>33051</v>
      </c>
      <c r="N41" s="202">
        <v>66103</v>
      </c>
      <c r="O41" s="240" t="s">
        <v>233</v>
      </c>
      <c r="P41" s="231">
        <f>K40-P40</f>
        <v>395</v>
      </c>
      <c r="Q41" s="231">
        <f>L40-Q40</f>
        <v>-72</v>
      </c>
      <c r="R41" s="231">
        <f>M40-R40</f>
        <v>-171</v>
      </c>
      <c r="S41" s="231">
        <f>N40-S40</f>
        <v>-243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1901</v>
      </c>
      <c r="E42" s="15">
        <v>2048</v>
      </c>
      <c r="F42" s="88">
        <v>1980</v>
      </c>
      <c r="G42" s="82">
        <f>E42+F42</f>
        <v>4028</v>
      </c>
      <c r="H42" s="534" t="s">
        <v>77</v>
      </c>
      <c r="I42" s="535"/>
      <c r="J42" s="536"/>
      <c r="K42" s="222">
        <f>K40-K41</f>
        <v>-14</v>
      </c>
      <c r="L42" s="222">
        <f>L40-L41</f>
        <v>-32</v>
      </c>
      <c r="M42" s="223">
        <f>M40-M41</f>
        <v>-31</v>
      </c>
      <c r="N42" s="133">
        <f>N40-N41</f>
        <v>-63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1032</v>
      </c>
      <c r="E43" s="21">
        <v>1281</v>
      </c>
      <c r="F43" s="84">
        <v>1312</v>
      </c>
      <c r="G43" s="85">
        <f>E43+F43</f>
        <v>2593</v>
      </c>
      <c r="H43" s="209" t="s">
        <v>241</v>
      </c>
      <c r="I43" s="210"/>
      <c r="J43" s="210"/>
      <c r="K43" s="218">
        <v>1094</v>
      </c>
      <c r="L43" s="218">
        <v>657</v>
      </c>
      <c r="M43" s="219">
        <v>683</v>
      </c>
      <c r="N43" s="213">
        <f>L43+M43</f>
        <v>1340</v>
      </c>
      <c r="O43" s="267" t="s">
        <v>232</v>
      </c>
      <c r="P43" s="218">
        <v>1034</v>
      </c>
      <c r="Q43" s="218">
        <v>603</v>
      </c>
      <c r="R43" s="248">
        <v>655</v>
      </c>
      <c r="S43" s="234">
        <v>1258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700</v>
      </c>
      <c r="E44" s="21">
        <v>753</v>
      </c>
      <c r="F44" s="84">
        <v>736</v>
      </c>
      <c r="G44" s="85">
        <f>E44+F44</f>
        <v>1489</v>
      </c>
      <c r="H44" s="537" t="s">
        <v>211</v>
      </c>
      <c r="I44" s="538"/>
      <c r="J44" s="539"/>
      <c r="K44" s="218">
        <v>1106</v>
      </c>
      <c r="L44" s="218">
        <v>669</v>
      </c>
      <c r="M44" s="219">
        <v>682</v>
      </c>
      <c r="N44" s="213">
        <v>1351</v>
      </c>
      <c r="O44" s="242" t="s">
        <v>233</v>
      </c>
      <c r="P44" s="234">
        <f>K43-P43</f>
        <v>60</v>
      </c>
      <c r="Q44" s="234">
        <f>L43-Q43</f>
        <v>54</v>
      </c>
      <c r="R44" s="234">
        <f>M43-R43</f>
        <v>28</v>
      </c>
      <c r="S44" s="234">
        <f>N43-S43</f>
        <v>82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2714</v>
      </c>
      <c r="E45" s="91">
        <v>2870</v>
      </c>
      <c r="F45" s="93">
        <v>2638</v>
      </c>
      <c r="G45" s="102">
        <f>E45+F45</f>
        <v>5508</v>
      </c>
      <c r="H45" s="540" t="s">
        <v>212</v>
      </c>
      <c r="I45" s="541"/>
      <c r="J45" s="542"/>
      <c r="K45" s="194">
        <f>K43-K44</f>
        <v>-12</v>
      </c>
      <c r="L45" s="194">
        <f>L43-L44</f>
        <v>-12</v>
      </c>
      <c r="M45" s="195">
        <f>M43-M44</f>
        <v>1</v>
      </c>
      <c r="N45" s="155">
        <f>N43-N44</f>
        <v>-11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6347</v>
      </c>
      <c r="E46" s="140">
        <f>SUM(E42:E45)</f>
        <v>6952</v>
      </c>
      <c r="F46" s="65">
        <f>SUM(F42:F45)</f>
        <v>6666</v>
      </c>
      <c r="G46" s="141">
        <f>SUM(G42:G45)</f>
        <v>13618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3CF8C-E815-4BE7-93ED-E186AC59C85D}">
  <dimension ref="A1:U81"/>
  <sheetViews>
    <sheetView topLeftCell="A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44927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146</v>
      </c>
      <c r="E4" s="15">
        <v>127</v>
      </c>
      <c r="F4" s="88">
        <v>127</v>
      </c>
      <c r="G4" s="82">
        <f t="shared" ref="G4:G27" si="0">E4+F4</f>
        <v>254</v>
      </c>
      <c r="H4" s="17"/>
      <c r="I4" s="15">
        <v>55</v>
      </c>
      <c r="J4" s="18" t="s">
        <v>121</v>
      </c>
      <c r="K4" s="15">
        <v>547</v>
      </c>
      <c r="L4" s="15">
        <v>614</v>
      </c>
      <c r="M4" s="88">
        <v>582</v>
      </c>
      <c r="N4" s="83">
        <f>L4+M4</f>
        <v>1196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309</v>
      </c>
      <c r="E5" s="21">
        <v>351</v>
      </c>
      <c r="F5" s="186">
        <v>371</v>
      </c>
      <c r="G5" s="159">
        <f t="shared" si="0"/>
        <v>722</v>
      </c>
      <c r="H5" s="23" t="s">
        <v>10</v>
      </c>
      <c r="I5" s="21">
        <v>56</v>
      </c>
      <c r="J5" s="24" t="s">
        <v>123</v>
      </c>
      <c r="K5" s="21">
        <v>552</v>
      </c>
      <c r="L5" s="21">
        <v>578</v>
      </c>
      <c r="M5" s="84">
        <v>612</v>
      </c>
      <c r="N5" s="89">
        <f>L5+M5</f>
        <v>1190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351</v>
      </c>
      <c r="E6" s="21">
        <v>405</v>
      </c>
      <c r="F6" s="84">
        <v>426</v>
      </c>
      <c r="G6" s="85">
        <f t="shared" si="0"/>
        <v>831</v>
      </c>
      <c r="H6" s="23"/>
      <c r="I6" s="21">
        <v>57</v>
      </c>
      <c r="J6" s="24" t="s">
        <v>125</v>
      </c>
      <c r="K6" s="21">
        <v>998</v>
      </c>
      <c r="L6" s="21">
        <v>1072</v>
      </c>
      <c r="M6" s="84">
        <v>1085</v>
      </c>
      <c r="N6" s="89">
        <f>L6+M6</f>
        <v>2157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197</v>
      </c>
      <c r="E7" s="21">
        <v>210</v>
      </c>
      <c r="F7" s="84">
        <v>252</v>
      </c>
      <c r="G7" s="159">
        <f t="shared" si="0"/>
        <v>462</v>
      </c>
      <c r="H7" s="23" t="s">
        <v>14</v>
      </c>
      <c r="I7" s="21">
        <v>58</v>
      </c>
      <c r="J7" s="24" t="s">
        <v>127</v>
      </c>
      <c r="K7" s="21">
        <v>922</v>
      </c>
      <c r="L7" s="21">
        <v>1083</v>
      </c>
      <c r="M7" s="84">
        <v>971</v>
      </c>
      <c r="N7" s="89">
        <f>L7+M7</f>
        <v>2054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560</v>
      </c>
      <c r="E8" s="228">
        <v>680</v>
      </c>
      <c r="F8" s="35">
        <v>661</v>
      </c>
      <c r="G8" s="85">
        <f t="shared" si="0"/>
        <v>1341</v>
      </c>
      <c r="H8" s="90"/>
      <c r="I8" s="91">
        <v>59</v>
      </c>
      <c r="J8" s="92" t="s">
        <v>129</v>
      </c>
      <c r="K8" s="91">
        <v>1189</v>
      </c>
      <c r="L8" s="91">
        <v>1356</v>
      </c>
      <c r="M8" s="93">
        <v>1406</v>
      </c>
      <c r="N8" s="94">
        <f>L8+M8</f>
        <v>2762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406</v>
      </c>
      <c r="E9" s="21">
        <v>433</v>
      </c>
      <c r="F9" s="84">
        <v>480</v>
      </c>
      <c r="G9" s="159">
        <f t="shared" si="0"/>
        <v>913</v>
      </c>
      <c r="H9" s="95" t="s">
        <v>6</v>
      </c>
      <c r="I9" s="96"/>
      <c r="J9" s="96"/>
      <c r="K9" s="97">
        <f>SUM(K4:K8)</f>
        <v>4208</v>
      </c>
      <c r="L9" s="97">
        <f>SUM(L4:L8)</f>
        <v>4703</v>
      </c>
      <c r="M9" s="98">
        <f>SUM(M4:M8)</f>
        <v>4656</v>
      </c>
      <c r="N9" s="99">
        <f>SUM(N4:N8)</f>
        <v>9359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283</v>
      </c>
      <c r="E10" s="21">
        <v>269</v>
      </c>
      <c r="F10" s="84">
        <v>267</v>
      </c>
      <c r="G10" s="85">
        <f t="shared" si="0"/>
        <v>536</v>
      </c>
      <c r="H10" s="17"/>
      <c r="I10" s="15">
        <v>60</v>
      </c>
      <c r="J10" s="18" t="s">
        <v>18</v>
      </c>
      <c r="K10" s="238">
        <v>179</v>
      </c>
      <c r="L10" s="15">
        <v>266</v>
      </c>
      <c r="M10" s="88">
        <v>260</v>
      </c>
      <c r="N10" s="83">
        <f t="shared" ref="N10:N16" si="1">L10+M10</f>
        <v>526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219</v>
      </c>
      <c r="E11" s="21">
        <v>184</v>
      </c>
      <c r="F11" s="84">
        <v>213</v>
      </c>
      <c r="G11" s="85">
        <f t="shared" si="0"/>
        <v>397</v>
      </c>
      <c r="H11" s="23" t="s">
        <v>19</v>
      </c>
      <c r="I11" s="21">
        <v>61</v>
      </c>
      <c r="J11" s="24" t="s">
        <v>20</v>
      </c>
      <c r="K11" s="21">
        <v>155</v>
      </c>
      <c r="L11" s="21">
        <v>198</v>
      </c>
      <c r="M11" s="84">
        <v>203</v>
      </c>
      <c r="N11" s="89">
        <f t="shared" si="1"/>
        <v>401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1792</v>
      </c>
      <c r="E12" s="21">
        <v>2019</v>
      </c>
      <c r="F12" s="84">
        <v>1944</v>
      </c>
      <c r="G12" s="153">
        <f t="shared" si="0"/>
        <v>3963</v>
      </c>
      <c r="H12" s="23"/>
      <c r="I12" s="21">
        <v>62</v>
      </c>
      <c r="J12" s="24" t="s">
        <v>22</v>
      </c>
      <c r="K12" s="21">
        <v>308</v>
      </c>
      <c r="L12" s="21">
        <v>406</v>
      </c>
      <c r="M12" s="84">
        <v>421</v>
      </c>
      <c r="N12" s="89">
        <f t="shared" si="1"/>
        <v>827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226</v>
      </c>
      <c r="E13" s="91">
        <v>253</v>
      </c>
      <c r="F13" s="266">
        <v>275</v>
      </c>
      <c r="G13" s="153">
        <f t="shared" si="0"/>
        <v>528</v>
      </c>
      <c r="H13" s="23"/>
      <c r="I13" s="21">
        <v>63</v>
      </c>
      <c r="J13" s="24" t="s">
        <v>24</v>
      </c>
      <c r="K13" s="21">
        <v>511</v>
      </c>
      <c r="L13" s="21">
        <v>683</v>
      </c>
      <c r="M13" s="84">
        <v>677</v>
      </c>
      <c r="N13" s="89">
        <f t="shared" si="1"/>
        <v>1360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4489</v>
      </c>
      <c r="E14" s="97">
        <f>SUM(E4:E13)</f>
        <v>4931</v>
      </c>
      <c r="F14" s="97">
        <f>SUM(F4:F13)</f>
        <v>5016</v>
      </c>
      <c r="G14" s="160">
        <f t="shared" si="0"/>
        <v>9947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327</v>
      </c>
      <c r="M14" s="84">
        <v>331</v>
      </c>
      <c r="N14" s="89">
        <f t="shared" si="1"/>
        <v>658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101</v>
      </c>
      <c r="E15" s="251">
        <v>121</v>
      </c>
      <c r="F15" s="252">
        <v>120</v>
      </c>
      <c r="G15" s="253">
        <f t="shared" si="0"/>
        <v>241</v>
      </c>
      <c r="H15" s="23"/>
      <c r="I15" s="21">
        <v>65</v>
      </c>
      <c r="J15" s="24" t="s">
        <v>28</v>
      </c>
      <c r="K15" s="21">
        <v>273</v>
      </c>
      <c r="L15" s="21">
        <v>351</v>
      </c>
      <c r="M15" s="84">
        <v>381</v>
      </c>
      <c r="N15" s="89">
        <f t="shared" si="1"/>
        <v>732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203</v>
      </c>
      <c r="F16" s="255">
        <v>217</v>
      </c>
      <c r="G16" s="256">
        <f t="shared" si="0"/>
        <v>420</v>
      </c>
      <c r="H16" s="90"/>
      <c r="I16" s="91">
        <v>66</v>
      </c>
      <c r="J16" s="92" t="s">
        <v>30</v>
      </c>
      <c r="K16" s="91">
        <v>132</v>
      </c>
      <c r="L16" s="91">
        <v>138</v>
      </c>
      <c r="M16" s="93">
        <v>150</v>
      </c>
      <c r="N16" s="89">
        <f t="shared" si="1"/>
        <v>288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114</v>
      </c>
      <c r="F17" s="255">
        <v>100</v>
      </c>
      <c r="G17" s="256">
        <f t="shared" si="0"/>
        <v>214</v>
      </c>
      <c r="H17" s="95" t="s">
        <v>6</v>
      </c>
      <c r="I17" s="96"/>
      <c r="J17" s="96"/>
      <c r="K17" s="97">
        <f>SUM(K10:K16)</f>
        <v>1780</v>
      </c>
      <c r="L17" s="97">
        <f>SUM(L10:L16)</f>
        <v>2369</v>
      </c>
      <c r="M17" s="98">
        <f>SUM(M10:M16)</f>
        <v>2423</v>
      </c>
      <c r="N17" s="99">
        <f>SUM(N10:N16)</f>
        <v>4792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278</v>
      </c>
      <c r="F18" s="255">
        <v>305</v>
      </c>
      <c r="G18" s="256">
        <f t="shared" si="0"/>
        <v>583</v>
      </c>
      <c r="H18" s="17"/>
      <c r="I18" s="15">
        <v>70</v>
      </c>
      <c r="J18" s="18" t="s">
        <v>35</v>
      </c>
      <c r="K18" s="15">
        <v>803</v>
      </c>
      <c r="L18" s="15">
        <v>880</v>
      </c>
      <c r="M18" s="88">
        <v>886</v>
      </c>
      <c r="N18" s="83">
        <f t="shared" ref="N18:N25" si="2">L18+M18</f>
        <v>1766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82</v>
      </c>
      <c r="E19" s="254">
        <v>113</v>
      </c>
      <c r="F19" s="255">
        <v>116</v>
      </c>
      <c r="G19" s="256">
        <f t="shared" si="0"/>
        <v>229</v>
      </c>
      <c r="H19" s="23"/>
      <c r="I19" s="21">
        <v>72</v>
      </c>
      <c r="J19" s="24" t="s">
        <v>40</v>
      </c>
      <c r="K19" s="21">
        <v>313</v>
      </c>
      <c r="L19" s="21">
        <v>445</v>
      </c>
      <c r="M19" s="84">
        <v>403</v>
      </c>
      <c r="N19" s="206">
        <f t="shared" si="2"/>
        <v>848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269</v>
      </c>
      <c r="F20" s="255">
        <v>284</v>
      </c>
      <c r="G20" s="256">
        <f t="shared" si="0"/>
        <v>553</v>
      </c>
      <c r="H20" s="23" t="s">
        <v>42</v>
      </c>
      <c r="I20" s="21">
        <v>73</v>
      </c>
      <c r="J20" s="24" t="s">
        <v>43</v>
      </c>
      <c r="K20" s="21">
        <v>226</v>
      </c>
      <c r="L20" s="21">
        <v>257</v>
      </c>
      <c r="M20" s="84">
        <v>286</v>
      </c>
      <c r="N20" s="89">
        <f t="shared" si="2"/>
        <v>543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359</v>
      </c>
      <c r="E21" s="254">
        <v>441</v>
      </c>
      <c r="F21" s="255">
        <v>461</v>
      </c>
      <c r="G21" s="256">
        <f t="shared" si="0"/>
        <v>902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360</v>
      </c>
      <c r="M21" s="84">
        <v>392</v>
      </c>
      <c r="N21" s="89">
        <f t="shared" si="2"/>
        <v>752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162</v>
      </c>
      <c r="E22" s="254">
        <v>191</v>
      </c>
      <c r="F22" s="255">
        <v>222</v>
      </c>
      <c r="G22" s="256">
        <f t="shared" si="0"/>
        <v>413</v>
      </c>
      <c r="H22" s="23"/>
      <c r="I22" s="21">
        <v>75</v>
      </c>
      <c r="J22" s="24" t="s">
        <v>48</v>
      </c>
      <c r="K22" s="21">
        <v>340</v>
      </c>
      <c r="L22" s="21">
        <v>423</v>
      </c>
      <c r="M22" s="84">
        <v>436</v>
      </c>
      <c r="N22" s="89">
        <f t="shared" si="2"/>
        <v>859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212</v>
      </c>
      <c r="E23" s="254">
        <v>257</v>
      </c>
      <c r="F23" s="255">
        <v>261</v>
      </c>
      <c r="G23" s="256">
        <f t="shared" si="0"/>
        <v>518</v>
      </c>
      <c r="H23" s="23" t="s">
        <v>50</v>
      </c>
      <c r="I23" s="21">
        <v>76</v>
      </c>
      <c r="J23" s="24" t="s">
        <v>51</v>
      </c>
      <c r="K23" s="21">
        <v>159</v>
      </c>
      <c r="L23" s="21">
        <v>188</v>
      </c>
      <c r="M23" s="220">
        <v>187</v>
      </c>
      <c r="N23" s="89">
        <f t="shared" si="2"/>
        <v>375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890</v>
      </c>
      <c r="E24" s="254">
        <v>1148</v>
      </c>
      <c r="F24" s="255">
        <v>1138</v>
      </c>
      <c r="G24" s="256">
        <f t="shared" si="0"/>
        <v>2286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66</v>
      </c>
      <c r="M24" s="84">
        <v>59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66</v>
      </c>
      <c r="E25" s="254">
        <v>40</v>
      </c>
      <c r="F25" s="257">
        <v>58</v>
      </c>
      <c r="G25" s="256">
        <f t="shared" si="0"/>
        <v>98</v>
      </c>
      <c r="H25" s="23"/>
      <c r="I25" s="21">
        <v>78</v>
      </c>
      <c r="J25" s="24" t="s">
        <v>55</v>
      </c>
      <c r="K25" s="21">
        <v>64</v>
      </c>
      <c r="L25" s="21">
        <v>45</v>
      </c>
      <c r="M25" s="84">
        <v>66</v>
      </c>
      <c r="N25" s="89">
        <f t="shared" si="2"/>
        <v>111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140</v>
      </c>
      <c r="E26" s="254">
        <v>160</v>
      </c>
      <c r="F26" s="255">
        <v>159</v>
      </c>
      <c r="G26" s="256">
        <f t="shared" si="0"/>
        <v>319</v>
      </c>
      <c r="H26" s="95" t="s">
        <v>6</v>
      </c>
      <c r="I26" s="96"/>
      <c r="J26" s="96"/>
      <c r="K26" s="97">
        <f>SUM(K18:K25)</f>
        <v>2224</v>
      </c>
      <c r="L26" s="97">
        <f>SUM(L18:L25)</f>
        <v>2664</v>
      </c>
      <c r="M26" s="98">
        <f>SUM(M18:M25)</f>
        <v>2715</v>
      </c>
      <c r="N26" s="99">
        <f>SUM(N18:N25)</f>
        <v>5379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236</v>
      </c>
      <c r="E27" s="259">
        <v>334</v>
      </c>
      <c r="F27" s="260">
        <v>339</v>
      </c>
      <c r="G27" s="261">
        <f t="shared" si="0"/>
        <v>673</v>
      </c>
      <c r="H27" s="17"/>
      <c r="I27" s="15">
        <v>80</v>
      </c>
      <c r="J27" s="18" t="s">
        <v>58</v>
      </c>
      <c r="K27" s="15">
        <v>150</v>
      </c>
      <c r="L27" s="15">
        <v>185</v>
      </c>
      <c r="M27" s="88">
        <v>208</v>
      </c>
      <c r="N27" s="89">
        <f>L27+M27</f>
        <v>393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2909</v>
      </c>
      <c r="E28" s="97">
        <f>SUM(E15:E27)</f>
        <v>3669</v>
      </c>
      <c r="F28" s="98">
        <f>SUM(F15:F27)</f>
        <v>3780</v>
      </c>
      <c r="G28" s="104">
        <f>SUM(G15:G27)</f>
        <v>7449</v>
      </c>
      <c r="H28" s="23" t="s">
        <v>61</v>
      </c>
      <c r="I28" s="21">
        <v>81</v>
      </c>
      <c r="J28" s="24" t="s">
        <v>62</v>
      </c>
      <c r="K28" s="21">
        <v>83</v>
      </c>
      <c r="L28" s="21">
        <v>104</v>
      </c>
      <c r="M28" s="84">
        <v>99</v>
      </c>
      <c r="N28" s="89">
        <f>L28+M28</f>
        <v>203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428</v>
      </c>
      <c r="E29" s="109">
        <v>512</v>
      </c>
      <c r="F29" s="109">
        <v>484</v>
      </c>
      <c r="G29" s="111">
        <f>E29+F29</f>
        <v>996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268</v>
      </c>
      <c r="M29" s="84">
        <v>290</v>
      </c>
      <c r="N29" s="89">
        <f>L29+M29</f>
        <v>558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762</v>
      </c>
      <c r="E30" s="115">
        <v>888</v>
      </c>
      <c r="F30" s="115">
        <v>789</v>
      </c>
      <c r="G30" s="117">
        <f>E30+F30</f>
        <v>1677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125</v>
      </c>
      <c r="M30" s="84">
        <v>127</v>
      </c>
      <c r="N30" s="89">
        <f>L30+M30</f>
        <v>252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850</v>
      </c>
      <c r="E31" s="115">
        <v>995</v>
      </c>
      <c r="F31" s="115">
        <v>999</v>
      </c>
      <c r="G31" s="117">
        <f>E31+F31</f>
        <v>1994</v>
      </c>
      <c r="H31" s="90"/>
      <c r="I31" s="91">
        <v>84</v>
      </c>
      <c r="J31" s="92" t="s">
        <v>70</v>
      </c>
      <c r="K31" s="91">
        <v>204</v>
      </c>
      <c r="L31" s="91">
        <v>224</v>
      </c>
      <c r="M31" s="93">
        <v>199</v>
      </c>
      <c r="N31" s="94">
        <f>L31+M31</f>
        <v>423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747</v>
      </c>
      <c r="E32" s="217">
        <v>851</v>
      </c>
      <c r="F32" s="115">
        <v>837</v>
      </c>
      <c r="G32" s="117">
        <f>E32+F32</f>
        <v>1688</v>
      </c>
      <c r="H32" s="95" t="s">
        <v>6</v>
      </c>
      <c r="I32" s="96"/>
      <c r="J32" s="96"/>
      <c r="K32" s="98">
        <f>SUM(K27:K31)</f>
        <v>776</v>
      </c>
      <c r="L32" s="98">
        <f>SUM(L27:L31)</f>
        <v>906</v>
      </c>
      <c r="M32" s="98">
        <f>SUM(M27:M31)</f>
        <v>923</v>
      </c>
      <c r="N32" s="99">
        <f>SUM(N27:N31)</f>
        <v>1829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657</v>
      </c>
      <c r="E33" s="121">
        <v>719</v>
      </c>
      <c r="F33" s="121">
        <v>677</v>
      </c>
      <c r="G33" s="117">
        <f>E33+F33</f>
        <v>1396</v>
      </c>
      <c r="H33" s="530" t="s">
        <v>169</v>
      </c>
      <c r="I33" s="15">
        <v>90</v>
      </c>
      <c r="J33" s="18" t="s">
        <v>142</v>
      </c>
      <c r="K33" s="15">
        <v>244</v>
      </c>
      <c r="L33" s="15">
        <v>277</v>
      </c>
      <c r="M33" s="88">
        <v>287</v>
      </c>
      <c r="N33" s="124">
        <f>L33+M33</f>
        <v>564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3444</v>
      </c>
      <c r="E34" s="97">
        <f>SUM(E29:E33)</f>
        <v>3965</v>
      </c>
      <c r="F34" s="98">
        <f>SUM(F29:F33)</f>
        <v>3786</v>
      </c>
      <c r="G34" s="104">
        <f>SUM(G29:G33)</f>
        <v>7751</v>
      </c>
      <c r="H34" s="518"/>
      <c r="I34" s="21">
        <v>91</v>
      </c>
      <c r="J34" s="24" t="s">
        <v>143</v>
      </c>
      <c r="K34" s="21">
        <v>436</v>
      </c>
      <c r="L34" s="21">
        <v>462</v>
      </c>
      <c r="M34" s="84">
        <v>525</v>
      </c>
      <c r="N34" s="125">
        <f>L34+M34</f>
        <v>987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504</v>
      </c>
      <c r="E35" s="15">
        <v>572</v>
      </c>
      <c r="F35" s="88">
        <v>597</v>
      </c>
      <c r="G35" s="82">
        <f t="shared" ref="G35:G40" si="3">E35+F35</f>
        <v>1169</v>
      </c>
      <c r="H35" s="519"/>
      <c r="I35" s="91">
        <v>92</v>
      </c>
      <c r="J35" s="92" t="s">
        <v>145</v>
      </c>
      <c r="K35" s="91">
        <v>282</v>
      </c>
      <c r="L35" s="91">
        <v>281</v>
      </c>
      <c r="M35" s="93">
        <v>315</v>
      </c>
      <c r="N35" s="126">
        <f>L35+M35</f>
        <v>596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475</v>
      </c>
      <c r="E36" s="21">
        <v>648</v>
      </c>
      <c r="F36" s="84">
        <v>679</v>
      </c>
      <c r="G36" s="85">
        <f t="shared" si="3"/>
        <v>1327</v>
      </c>
      <c r="H36" s="95" t="s">
        <v>6</v>
      </c>
      <c r="I36" s="97"/>
      <c r="J36" s="97"/>
      <c r="K36" s="97">
        <f>SUM(K33:K35)</f>
        <v>962</v>
      </c>
      <c r="L36" s="97">
        <f>SUM(L33:L35)</f>
        <v>1020</v>
      </c>
      <c r="M36" s="97">
        <f>SUM(M33:M35)</f>
        <v>1127</v>
      </c>
      <c r="N36" s="99">
        <f>SUM(N33:N35)</f>
        <v>2147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215</v>
      </c>
      <c r="E37" s="21">
        <v>259</v>
      </c>
      <c r="F37" s="84">
        <v>260</v>
      </c>
      <c r="G37" s="85">
        <f t="shared" si="3"/>
        <v>519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52</v>
      </c>
      <c r="F38" s="84">
        <v>48</v>
      </c>
      <c r="G38" s="85">
        <f>E38+F38</f>
        <v>100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152</v>
      </c>
      <c r="E39" s="21">
        <v>114</v>
      </c>
      <c r="F39" s="84">
        <v>154</v>
      </c>
      <c r="G39" s="85">
        <f t="shared" si="3"/>
        <v>268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153</v>
      </c>
      <c r="E40" s="91">
        <v>215</v>
      </c>
      <c r="F40" s="93">
        <v>215</v>
      </c>
      <c r="G40" s="102">
        <f t="shared" si="3"/>
        <v>430</v>
      </c>
      <c r="H40" s="72" t="s">
        <v>210</v>
      </c>
      <c r="I40" s="73"/>
      <c r="J40" s="74"/>
      <c r="K40" s="41">
        <f>D14+D28+D34+D41+D46+K9+K17+K26+K32+K36</f>
        <v>28686</v>
      </c>
      <c r="L40" s="41">
        <f>E14+E28+E34+E41+E46+L9+L17+L26+L32+L36</f>
        <v>33052</v>
      </c>
      <c r="M40" s="41">
        <f>F14+F28+F34+F41+F46+M9+M17+M26+M32+M36</f>
        <v>33051</v>
      </c>
      <c r="N40" s="208">
        <f>L40+M40</f>
        <v>66103</v>
      </c>
      <c r="O40" s="240" t="s">
        <v>232</v>
      </c>
      <c r="P40" s="230">
        <v>28243</v>
      </c>
      <c r="Q40" s="230">
        <v>33111</v>
      </c>
      <c r="R40" s="230">
        <v>33201</v>
      </c>
      <c r="S40" s="231">
        <v>66312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1536</v>
      </c>
      <c r="E41" s="97">
        <f>SUM(E35:E40)</f>
        <v>1860</v>
      </c>
      <c r="F41" s="98">
        <f>SUM(F35:F40)</f>
        <v>1953</v>
      </c>
      <c r="G41" s="104">
        <f>SUM(G35:G40)</f>
        <v>3813</v>
      </c>
      <c r="H41" s="531" t="s">
        <v>74</v>
      </c>
      <c r="I41" s="532"/>
      <c r="J41" s="533"/>
      <c r="K41" s="191">
        <v>28680</v>
      </c>
      <c r="L41" s="191">
        <v>33065</v>
      </c>
      <c r="M41" s="191">
        <v>33077</v>
      </c>
      <c r="N41" s="202">
        <v>66142</v>
      </c>
      <c r="O41" s="240" t="s">
        <v>233</v>
      </c>
      <c r="P41" s="231">
        <f>K40-P40</f>
        <v>443</v>
      </c>
      <c r="Q41" s="231">
        <f>L40-Q40</f>
        <v>-59</v>
      </c>
      <c r="R41" s="231">
        <f>M40-R40</f>
        <v>-150</v>
      </c>
      <c r="S41" s="231">
        <f>N40-S40</f>
        <v>-209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1907</v>
      </c>
      <c r="E42" s="15">
        <v>2050</v>
      </c>
      <c r="F42" s="88">
        <v>1987</v>
      </c>
      <c r="G42" s="82">
        <f>E42+F42</f>
        <v>4037</v>
      </c>
      <c r="H42" s="534" t="s">
        <v>77</v>
      </c>
      <c r="I42" s="535"/>
      <c r="J42" s="536"/>
      <c r="K42" s="222">
        <f>K40-K41</f>
        <v>6</v>
      </c>
      <c r="L42" s="222">
        <f>L40-L41</f>
        <v>-13</v>
      </c>
      <c r="M42" s="223">
        <f>M40-M41</f>
        <v>-26</v>
      </c>
      <c r="N42" s="133">
        <f>N40-N41</f>
        <v>-39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1028</v>
      </c>
      <c r="E43" s="21">
        <v>1281</v>
      </c>
      <c r="F43" s="84">
        <v>1312</v>
      </c>
      <c r="G43" s="85">
        <f>E43+F43</f>
        <v>2593</v>
      </c>
      <c r="H43" s="209" t="s">
        <v>241</v>
      </c>
      <c r="I43" s="210"/>
      <c r="J43" s="210"/>
      <c r="K43" s="218">
        <v>1106</v>
      </c>
      <c r="L43" s="218">
        <v>669</v>
      </c>
      <c r="M43" s="219">
        <v>682</v>
      </c>
      <c r="N43" s="213">
        <f>L43+M43</f>
        <v>1351</v>
      </c>
      <c r="O43" s="267" t="s">
        <v>232</v>
      </c>
      <c r="P43" s="218">
        <v>1024</v>
      </c>
      <c r="Q43" s="218">
        <v>597</v>
      </c>
      <c r="R43" s="248">
        <v>652</v>
      </c>
      <c r="S43" s="234">
        <v>1249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703</v>
      </c>
      <c r="E44" s="21">
        <v>756</v>
      </c>
      <c r="F44" s="84">
        <v>737</v>
      </c>
      <c r="G44" s="85">
        <f>E44+F44</f>
        <v>1493</v>
      </c>
      <c r="H44" s="537" t="s">
        <v>211</v>
      </c>
      <c r="I44" s="538"/>
      <c r="J44" s="539"/>
      <c r="K44" s="218">
        <v>1108</v>
      </c>
      <c r="L44" s="218">
        <v>674</v>
      </c>
      <c r="M44" s="219">
        <v>674</v>
      </c>
      <c r="N44" s="213">
        <v>1348</v>
      </c>
      <c r="O44" s="242" t="s">
        <v>233</v>
      </c>
      <c r="P44" s="234">
        <f>K43-P43</f>
        <v>82</v>
      </c>
      <c r="Q44" s="234">
        <f>L43-Q43</f>
        <v>72</v>
      </c>
      <c r="R44" s="234">
        <f>M43-R43</f>
        <v>30</v>
      </c>
      <c r="S44" s="234">
        <f>N43-S43</f>
        <v>102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2720</v>
      </c>
      <c r="E45" s="91">
        <v>2878</v>
      </c>
      <c r="F45" s="93">
        <v>2636</v>
      </c>
      <c r="G45" s="102">
        <f>E45+F45</f>
        <v>5514</v>
      </c>
      <c r="H45" s="540" t="s">
        <v>212</v>
      </c>
      <c r="I45" s="541"/>
      <c r="J45" s="542"/>
      <c r="K45" s="194">
        <f>K43-K44</f>
        <v>-2</v>
      </c>
      <c r="L45" s="194">
        <f>L43-L44</f>
        <v>-5</v>
      </c>
      <c r="M45" s="195">
        <f>M43-M44</f>
        <v>8</v>
      </c>
      <c r="N45" s="155">
        <f>N43-N44</f>
        <v>3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6358</v>
      </c>
      <c r="E46" s="140">
        <f>SUM(E42:E45)</f>
        <v>6965</v>
      </c>
      <c r="F46" s="65">
        <f>SUM(F42:F45)</f>
        <v>6672</v>
      </c>
      <c r="G46" s="141">
        <f>SUM(G42:G45)</f>
        <v>13637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5C161-56CA-4A78-8609-397ABC0ADD11}">
  <dimension ref="A1:U81"/>
  <sheetViews>
    <sheetView topLeftCell="A24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44896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146</v>
      </c>
      <c r="E4" s="15">
        <v>128</v>
      </c>
      <c r="F4" s="88">
        <v>128</v>
      </c>
      <c r="G4" s="82">
        <f t="shared" ref="G4:G27" si="0">E4+F4</f>
        <v>256</v>
      </c>
      <c r="H4" s="17"/>
      <c r="I4" s="15">
        <v>55</v>
      </c>
      <c r="J4" s="18" t="s">
        <v>121</v>
      </c>
      <c r="K4" s="15">
        <v>546</v>
      </c>
      <c r="L4" s="15">
        <v>614</v>
      </c>
      <c r="M4" s="88">
        <v>583</v>
      </c>
      <c r="N4" s="83">
        <f>L4+M4</f>
        <v>1197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313</v>
      </c>
      <c r="E5" s="21">
        <v>360</v>
      </c>
      <c r="F5" s="186">
        <v>378</v>
      </c>
      <c r="G5" s="159">
        <f t="shared" si="0"/>
        <v>738</v>
      </c>
      <c r="H5" s="23" t="s">
        <v>10</v>
      </c>
      <c r="I5" s="21">
        <v>56</v>
      </c>
      <c r="J5" s="24" t="s">
        <v>123</v>
      </c>
      <c r="K5" s="21">
        <v>549</v>
      </c>
      <c r="L5" s="21">
        <v>579</v>
      </c>
      <c r="M5" s="84">
        <v>611</v>
      </c>
      <c r="N5" s="89">
        <f>L5+M5</f>
        <v>1190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351</v>
      </c>
      <c r="E6" s="21">
        <v>403</v>
      </c>
      <c r="F6" s="84">
        <v>427</v>
      </c>
      <c r="G6" s="85">
        <f t="shared" si="0"/>
        <v>830</v>
      </c>
      <c r="H6" s="23"/>
      <c r="I6" s="21">
        <v>57</v>
      </c>
      <c r="J6" s="24" t="s">
        <v>125</v>
      </c>
      <c r="K6" s="21">
        <v>999</v>
      </c>
      <c r="L6" s="21">
        <v>1072</v>
      </c>
      <c r="M6" s="84">
        <v>1082</v>
      </c>
      <c r="N6" s="89">
        <f>L6+M6</f>
        <v>2154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209</v>
      </c>
      <c r="F7" s="84">
        <v>254</v>
      </c>
      <c r="G7" s="159">
        <f t="shared" si="0"/>
        <v>463</v>
      </c>
      <c r="H7" s="23" t="s">
        <v>14</v>
      </c>
      <c r="I7" s="21">
        <v>58</v>
      </c>
      <c r="J7" s="24" t="s">
        <v>127</v>
      </c>
      <c r="K7" s="21">
        <v>918</v>
      </c>
      <c r="L7" s="21">
        <v>1080</v>
      </c>
      <c r="M7" s="84">
        <v>964</v>
      </c>
      <c r="N7" s="89">
        <f>L7+M7</f>
        <v>2044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562</v>
      </c>
      <c r="E8" s="228">
        <v>684</v>
      </c>
      <c r="F8" s="35">
        <v>662</v>
      </c>
      <c r="G8" s="85">
        <f t="shared" si="0"/>
        <v>1346</v>
      </c>
      <c r="H8" s="90"/>
      <c r="I8" s="91">
        <v>59</v>
      </c>
      <c r="J8" s="92" t="s">
        <v>129</v>
      </c>
      <c r="K8" s="91">
        <v>1189</v>
      </c>
      <c r="L8" s="91">
        <v>1358</v>
      </c>
      <c r="M8" s="93">
        <v>1407</v>
      </c>
      <c r="N8" s="94">
        <f>L8+M8</f>
        <v>2765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404</v>
      </c>
      <c r="E9" s="21">
        <v>430</v>
      </c>
      <c r="F9" s="84">
        <v>479</v>
      </c>
      <c r="G9" s="159">
        <f t="shared" si="0"/>
        <v>909</v>
      </c>
      <c r="H9" s="95" t="s">
        <v>6</v>
      </c>
      <c r="I9" s="96"/>
      <c r="J9" s="96"/>
      <c r="K9" s="97">
        <f>SUM(K4:K8)</f>
        <v>4201</v>
      </c>
      <c r="L9" s="97">
        <f>SUM(L4:L8)</f>
        <v>4703</v>
      </c>
      <c r="M9" s="98">
        <f>SUM(M4:M8)</f>
        <v>4647</v>
      </c>
      <c r="N9" s="99">
        <f>SUM(N4:N8)</f>
        <v>9350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284</v>
      </c>
      <c r="E10" s="21">
        <v>269</v>
      </c>
      <c r="F10" s="84">
        <v>270</v>
      </c>
      <c r="G10" s="85">
        <f t="shared" si="0"/>
        <v>539</v>
      </c>
      <c r="H10" s="17"/>
      <c r="I10" s="15">
        <v>60</v>
      </c>
      <c r="J10" s="18" t="s">
        <v>18</v>
      </c>
      <c r="K10" s="238">
        <v>179</v>
      </c>
      <c r="L10" s="15">
        <v>266</v>
      </c>
      <c r="M10" s="88">
        <v>260</v>
      </c>
      <c r="N10" s="83">
        <f t="shared" ref="N10:N16" si="1">L10+M10</f>
        <v>526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218</v>
      </c>
      <c r="E11" s="21">
        <v>184</v>
      </c>
      <c r="F11" s="84">
        <v>213</v>
      </c>
      <c r="G11" s="85">
        <f t="shared" si="0"/>
        <v>397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199</v>
      </c>
      <c r="M11" s="84">
        <v>205</v>
      </c>
      <c r="N11" s="89">
        <f t="shared" si="1"/>
        <v>404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1796</v>
      </c>
      <c r="E12" s="21">
        <v>2026</v>
      </c>
      <c r="F12" s="84">
        <v>1953</v>
      </c>
      <c r="G12" s="153">
        <f t="shared" si="0"/>
        <v>3979</v>
      </c>
      <c r="H12" s="23"/>
      <c r="I12" s="21">
        <v>62</v>
      </c>
      <c r="J12" s="24" t="s">
        <v>22</v>
      </c>
      <c r="K12" s="21">
        <v>308</v>
      </c>
      <c r="L12" s="21">
        <v>407</v>
      </c>
      <c r="M12" s="84">
        <v>420</v>
      </c>
      <c r="N12" s="89">
        <f t="shared" si="1"/>
        <v>827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225</v>
      </c>
      <c r="E13" s="91">
        <v>252</v>
      </c>
      <c r="F13" s="266">
        <v>270</v>
      </c>
      <c r="G13" s="153">
        <f t="shared" si="0"/>
        <v>522</v>
      </c>
      <c r="H13" s="23"/>
      <c r="I13" s="21">
        <v>63</v>
      </c>
      <c r="J13" s="24" t="s">
        <v>24</v>
      </c>
      <c r="K13" s="21">
        <v>509</v>
      </c>
      <c r="L13" s="21">
        <v>678</v>
      </c>
      <c r="M13" s="84">
        <v>677</v>
      </c>
      <c r="N13" s="89">
        <f t="shared" si="1"/>
        <v>1355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4493</v>
      </c>
      <c r="E14" s="97">
        <f>SUM(E4:E13)</f>
        <v>4945</v>
      </c>
      <c r="F14" s="97">
        <f>SUM(F4:F13)</f>
        <v>5034</v>
      </c>
      <c r="G14" s="160">
        <f t="shared" si="0"/>
        <v>9979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328</v>
      </c>
      <c r="M14" s="84">
        <v>331</v>
      </c>
      <c r="N14" s="89">
        <f t="shared" si="1"/>
        <v>659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101</v>
      </c>
      <c r="E15" s="251">
        <v>122</v>
      </c>
      <c r="F15" s="252">
        <v>120</v>
      </c>
      <c r="G15" s="253">
        <f t="shared" si="0"/>
        <v>242</v>
      </c>
      <c r="H15" s="23"/>
      <c r="I15" s="21">
        <v>65</v>
      </c>
      <c r="J15" s="24" t="s">
        <v>28</v>
      </c>
      <c r="K15" s="21">
        <v>276</v>
      </c>
      <c r="L15" s="21">
        <v>354</v>
      </c>
      <c r="M15" s="84">
        <v>384</v>
      </c>
      <c r="N15" s="89">
        <f t="shared" si="1"/>
        <v>738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203</v>
      </c>
      <c r="F16" s="255">
        <v>218</v>
      </c>
      <c r="G16" s="256">
        <f t="shared" si="0"/>
        <v>421</v>
      </c>
      <c r="H16" s="90"/>
      <c r="I16" s="91">
        <v>66</v>
      </c>
      <c r="J16" s="92" t="s">
        <v>30</v>
      </c>
      <c r="K16" s="91">
        <v>130</v>
      </c>
      <c r="L16" s="91">
        <v>137</v>
      </c>
      <c r="M16" s="93">
        <v>147</v>
      </c>
      <c r="N16" s="89">
        <f t="shared" si="1"/>
        <v>284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114</v>
      </c>
      <c r="F17" s="255">
        <v>100</v>
      </c>
      <c r="G17" s="256">
        <f t="shared" si="0"/>
        <v>214</v>
      </c>
      <c r="H17" s="95" t="s">
        <v>6</v>
      </c>
      <c r="I17" s="96"/>
      <c r="J17" s="96"/>
      <c r="K17" s="97">
        <f>SUM(K10:K16)</f>
        <v>1780</v>
      </c>
      <c r="L17" s="97">
        <f>SUM(L10:L16)</f>
        <v>2369</v>
      </c>
      <c r="M17" s="98">
        <f>SUM(M10:M16)</f>
        <v>2424</v>
      </c>
      <c r="N17" s="99">
        <f>SUM(N10:N16)</f>
        <v>4793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214</v>
      </c>
      <c r="E18" s="254">
        <v>278</v>
      </c>
      <c r="F18" s="255">
        <v>306</v>
      </c>
      <c r="G18" s="256">
        <f t="shared" si="0"/>
        <v>584</v>
      </c>
      <c r="H18" s="17"/>
      <c r="I18" s="15">
        <v>70</v>
      </c>
      <c r="J18" s="18" t="s">
        <v>35</v>
      </c>
      <c r="K18" s="15">
        <v>805</v>
      </c>
      <c r="L18" s="15">
        <v>876</v>
      </c>
      <c r="M18" s="88">
        <v>892</v>
      </c>
      <c r="N18" s="83">
        <f t="shared" ref="N18:N25" si="2">L18+M18</f>
        <v>1768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82</v>
      </c>
      <c r="E19" s="254">
        <v>113</v>
      </c>
      <c r="F19" s="255">
        <v>116</v>
      </c>
      <c r="G19" s="256">
        <f t="shared" si="0"/>
        <v>229</v>
      </c>
      <c r="H19" s="23"/>
      <c r="I19" s="21">
        <v>72</v>
      </c>
      <c r="J19" s="24" t="s">
        <v>40</v>
      </c>
      <c r="K19" s="21">
        <v>310</v>
      </c>
      <c r="L19" s="21">
        <v>439</v>
      </c>
      <c r="M19" s="84">
        <v>400</v>
      </c>
      <c r="N19" s="206">
        <f t="shared" si="2"/>
        <v>839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210</v>
      </c>
      <c r="E20" s="254">
        <v>271</v>
      </c>
      <c r="F20" s="255">
        <v>286</v>
      </c>
      <c r="G20" s="256">
        <f t="shared" si="0"/>
        <v>557</v>
      </c>
      <c r="H20" s="23" t="s">
        <v>42</v>
      </c>
      <c r="I20" s="21">
        <v>73</v>
      </c>
      <c r="J20" s="24" t="s">
        <v>43</v>
      </c>
      <c r="K20" s="21">
        <v>225</v>
      </c>
      <c r="L20" s="21">
        <v>258</v>
      </c>
      <c r="M20" s="84">
        <v>288</v>
      </c>
      <c r="N20" s="89">
        <f t="shared" si="2"/>
        <v>546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359</v>
      </c>
      <c r="E21" s="254">
        <v>441</v>
      </c>
      <c r="F21" s="255">
        <v>461</v>
      </c>
      <c r="G21" s="256">
        <f t="shared" si="0"/>
        <v>902</v>
      </c>
      <c r="H21" s="23" t="s">
        <v>146</v>
      </c>
      <c r="I21" s="21">
        <v>74</v>
      </c>
      <c r="J21" s="24" t="s">
        <v>46</v>
      </c>
      <c r="K21" s="21">
        <v>271</v>
      </c>
      <c r="L21" s="21">
        <v>360</v>
      </c>
      <c r="M21" s="84">
        <v>393</v>
      </c>
      <c r="N21" s="89">
        <f t="shared" si="2"/>
        <v>753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162</v>
      </c>
      <c r="E22" s="254">
        <v>190</v>
      </c>
      <c r="F22" s="255">
        <v>222</v>
      </c>
      <c r="G22" s="256">
        <f t="shared" si="0"/>
        <v>412</v>
      </c>
      <c r="H22" s="23"/>
      <c r="I22" s="21">
        <v>75</v>
      </c>
      <c r="J22" s="24" t="s">
        <v>48</v>
      </c>
      <c r="K22" s="21">
        <v>340</v>
      </c>
      <c r="L22" s="21">
        <v>421</v>
      </c>
      <c r="M22" s="84">
        <v>435</v>
      </c>
      <c r="N22" s="89">
        <f t="shared" si="2"/>
        <v>856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212</v>
      </c>
      <c r="E23" s="254">
        <v>255</v>
      </c>
      <c r="F23" s="255">
        <v>264</v>
      </c>
      <c r="G23" s="256">
        <f t="shared" si="0"/>
        <v>519</v>
      </c>
      <c r="H23" s="23" t="s">
        <v>50</v>
      </c>
      <c r="I23" s="21">
        <v>76</v>
      </c>
      <c r="J23" s="24" t="s">
        <v>51</v>
      </c>
      <c r="K23" s="21">
        <v>158</v>
      </c>
      <c r="L23" s="21">
        <v>189</v>
      </c>
      <c r="M23" s="220">
        <v>187</v>
      </c>
      <c r="N23" s="89">
        <f t="shared" si="2"/>
        <v>376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887</v>
      </c>
      <c r="E24" s="254">
        <v>1144</v>
      </c>
      <c r="F24" s="255">
        <v>1140</v>
      </c>
      <c r="G24" s="256">
        <f t="shared" si="0"/>
        <v>2284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67</v>
      </c>
      <c r="M24" s="84">
        <v>59</v>
      </c>
      <c r="N24" s="89">
        <f t="shared" si="2"/>
        <v>126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66</v>
      </c>
      <c r="E25" s="254">
        <v>40</v>
      </c>
      <c r="F25" s="257">
        <v>58</v>
      </c>
      <c r="G25" s="256">
        <f t="shared" si="0"/>
        <v>98</v>
      </c>
      <c r="H25" s="23"/>
      <c r="I25" s="21">
        <v>78</v>
      </c>
      <c r="J25" s="24" t="s">
        <v>55</v>
      </c>
      <c r="K25" s="21">
        <v>64</v>
      </c>
      <c r="L25" s="21">
        <v>45</v>
      </c>
      <c r="M25" s="84">
        <v>66</v>
      </c>
      <c r="N25" s="89">
        <f t="shared" si="2"/>
        <v>111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159</v>
      </c>
      <c r="F26" s="255">
        <v>160</v>
      </c>
      <c r="G26" s="256">
        <f t="shared" si="0"/>
        <v>319</v>
      </c>
      <c r="H26" s="95" t="s">
        <v>6</v>
      </c>
      <c r="I26" s="96"/>
      <c r="J26" s="96"/>
      <c r="K26" s="97">
        <f>SUM(K18:K25)</f>
        <v>2222</v>
      </c>
      <c r="L26" s="97">
        <f>SUM(L18:L25)</f>
        <v>2655</v>
      </c>
      <c r="M26" s="98">
        <f>SUM(M18:M25)</f>
        <v>2720</v>
      </c>
      <c r="N26" s="99">
        <f>SUM(N18:N25)</f>
        <v>5375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236</v>
      </c>
      <c r="E27" s="259">
        <v>336</v>
      </c>
      <c r="F27" s="260">
        <v>340</v>
      </c>
      <c r="G27" s="261">
        <f t="shared" si="0"/>
        <v>676</v>
      </c>
      <c r="H27" s="17"/>
      <c r="I27" s="15">
        <v>80</v>
      </c>
      <c r="J27" s="18" t="s">
        <v>58</v>
      </c>
      <c r="K27" s="15">
        <v>151</v>
      </c>
      <c r="L27" s="15">
        <v>185</v>
      </c>
      <c r="M27" s="88">
        <v>209</v>
      </c>
      <c r="N27" s="89">
        <f>L27+M27</f>
        <v>394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2910</v>
      </c>
      <c r="E28" s="97">
        <f>SUM(E15:E27)</f>
        <v>3666</v>
      </c>
      <c r="F28" s="98">
        <f>SUM(F15:F27)</f>
        <v>3791</v>
      </c>
      <c r="G28" s="104">
        <f>SUM(G15:G27)</f>
        <v>7457</v>
      </c>
      <c r="H28" s="23" t="s">
        <v>61</v>
      </c>
      <c r="I28" s="21">
        <v>81</v>
      </c>
      <c r="J28" s="24" t="s">
        <v>62</v>
      </c>
      <c r="K28" s="21">
        <v>83</v>
      </c>
      <c r="L28" s="21">
        <v>104</v>
      </c>
      <c r="M28" s="84">
        <v>99</v>
      </c>
      <c r="N28" s="89">
        <f>L28+M28</f>
        <v>203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428</v>
      </c>
      <c r="E29" s="109">
        <v>512</v>
      </c>
      <c r="F29" s="109">
        <v>484</v>
      </c>
      <c r="G29" s="111">
        <f>E29+F29</f>
        <v>996</v>
      </c>
      <c r="H29" s="23" t="s">
        <v>64</v>
      </c>
      <c r="I29" s="21">
        <v>82</v>
      </c>
      <c r="J29" s="24" t="s">
        <v>65</v>
      </c>
      <c r="K29" s="21">
        <v>226</v>
      </c>
      <c r="L29" s="21">
        <v>269</v>
      </c>
      <c r="M29" s="84">
        <v>291</v>
      </c>
      <c r="N29" s="89">
        <f>L29+M29</f>
        <v>560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760</v>
      </c>
      <c r="E30" s="115">
        <v>882</v>
      </c>
      <c r="F30" s="115">
        <v>786</v>
      </c>
      <c r="G30" s="117">
        <f>E30+F30</f>
        <v>1668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125</v>
      </c>
      <c r="M30" s="84">
        <v>127</v>
      </c>
      <c r="N30" s="89">
        <f>L30+M30</f>
        <v>252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844</v>
      </c>
      <c r="E31" s="115">
        <v>989</v>
      </c>
      <c r="F31" s="115">
        <v>994</v>
      </c>
      <c r="G31" s="117">
        <f>E31+F31</f>
        <v>1983</v>
      </c>
      <c r="H31" s="90"/>
      <c r="I31" s="91">
        <v>84</v>
      </c>
      <c r="J31" s="92" t="s">
        <v>70</v>
      </c>
      <c r="K31" s="91">
        <v>203</v>
      </c>
      <c r="L31" s="91">
        <v>223</v>
      </c>
      <c r="M31" s="93">
        <v>198</v>
      </c>
      <c r="N31" s="94">
        <f>L31+M31</f>
        <v>421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750</v>
      </c>
      <c r="E32" s="217">
        <v>852</v>
      </c>
      <c r="F32" s="115">
        <v>839</v>
      </c>
      <c r="G32" s="117">
        <f>E32+F32</f>
        <v>1691</v>
      </c>
      <c r="H32" s="95" t="s">
        <v>6</v>
      </c>
      <c r="I32" s="96"/>
      <c r="J32" s="96"/>
      <c r="K32" s="98">
        <f>SUM(K27:K31)</f>
        <v>777</v>
      </c>
      <c r="L32" s="98">
        <f>SUM(L27:L31)</f>
        <v>906</v>
      </c>
      <c r="M32" s="98">
        <f>SUM(M27:M31)</f>
        <v>924</v>
      </c>
      <c r="N32" s="99">
        <f>SUM(N27:N31)</f>
        <v>1830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652</v>
      </c>
      <c r="E33" s="121">
        <v>716</v>
      </c>
      <c r="F33" s="121">
        <v>675</v>
      </c>
      <c r="G33" s="117">
        <f>E33+F33</f>
        <v>1391</v>
      </c>
      <c r="H33" s="530" t="s">
        <v>169</v>
      </c>
      <c r="I33" s="15">
        <v>90</v>
      </c>
      <c r="J33" s="18" t="s">
        <v>142</v>
      </c>
      <c r="K33" s="15">
        <v>243</v>
      </c>
      <c r="L33" s="15">
        <v>279</v>
      </c>
      <c r="M33" s="88">
        <v>288</v>
      </c>
      <c r="N33" s="124">
        <f>L33+M33</f>
        <v>567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3434</v>
      </c>
      <c r="E34" s="97">
        <f>SUM(E29:E33)</f>
        <v>3951</v>
      </c>
      <c r="F34" s="98">
        <f>SUM(F29:F33)</f>
        <v>3778</v>
      </c>
      <c r="G34" s="104">
        <f>SUM(G29:G33)</f>
        <v>7729</v>
      </c>
      <c r="H34" s="518"/>
      <c r="I34" s="21">
        <v>91</v>
      </c>
      <c r="J34" s="24" t="s">
        <v>143</v>
      </c>
      <c r="K34" s="21">
        <v>435</v>
      </c>
      <c r="L34" s="21">
        <v>467</v>
      </c>
      <c r="M34" s="84">
        <v>528</v>
      </c>
      <c r="N34" s="125">
        <f>L34+M34</f>
        <v>995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502</v>
      </c>
      <c r="E35" s="15">
        <v>573</v>
      </c>
      <c r="F35" s="88">
        <v>593</v>
      </c>
      <c r="G35" s="82">
        <f t="shared" ref="G35:G40" si="3">E35+F35</f>
        <v>1166</v>
      </c>
      <c r="H35" s="519"/>
      <c r="I35" s="91">
        <v>92</v>
      </c>
      <c r="J35" s="92" t="s">
        <v>145</v>
      </c>
      <c r="K35" s="91">
        <v>284</v>
      </c>
      <c r="L35" s="91">
        <v>284</v>
      </c>
      <c r="M35" s="93">
        <v>315</v>
      </c>
      <c r="N35" s="126">
        <f>L35+M35</f>
        <v>599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475</v>
      </c>
      <c r="E36" s="21">
        <v>650</v>
      </c>
      <c r="F36" s="84">
        <v>679</v>
      </c>
      <c r="G36" s="85">
        <f t="shared" si="3"/>
        <v>1329</v>
      </c>
      <c r="H36" s="95" t="s">
        <v>6</v>
      </c>
      <c r="I36" s="97"/>
      <c r="J36" s="97"/>
      <c r="K36" s="97">
        <f>SUM(K33:K35)</f>
        <v>962</v>
      </c>
      <c r="L36" s="97">
        <f>SUM(L33:L35)</f>
        <v>1030</v>
      </c>
      <c r="M36" s="97">
        <f>SUM(M33:M35)</f>
        <v>1131</v>
      </c>
      <c r="N36" s="99">
        <f>SUM(N33:N35)</f>
        <v>2161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217</v>
      </c>
      <c r="E37" s="21">
        <v>262</v>
      </c>
      <c r="F37" s="84">
        <v>263</v>
      </c>
      <c r="G37" s="85">
        <f t="shared" si="3"/>
        <v>525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52</v>
      </c>
      <c r="F38" s="84">
        <v>47</v>
      </c>
      <c r="G38" s="85">
        <f>E38+F38</f>
        <v>99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152</v>
      </c>
      <c r="E39" s="21">
        <v>114</v>
      </c>
      <c r="F39" s="84">
        <v>154</v>
      </c>
      <c r="G39" s="85">
        <f t="shared" si="3"/>
        <v>268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153</v>
      </c>
      <c r="E40" s="91">
        <v>215</v>
      </c>
      <c r="F40" s="93">
        <v>215</v>
      </c>
      <c r="G40" s="102">
        <f t="shared" si="3"/>
        <v>430</v>
      </c>
      <c r="H40" s="72" t="s">
        <v>210</v>
      </c>
      <c r="I40" s="73"/>
      <c r="J40" s="74"/>
      <c r="K40" s="41">
        <f>D14+D28+D34+D41+D46+K9+K17+K26+K32+K36</f>
        <v>28680</v>
      </c>
      <c r="L40" s="41">
        <f>E14+E28+E34+E41+E46+L9+L17+L26+L32+L36</f>
        <v>33065</v>
      </c>
      <c r="M40" s="41">
        <f>F14+F28+F34+F41+F46+M9+M17+M26+M32+M36</f>
        <v>33077</v>
      </c>
      <c r="N40" s="208">
        <f>L40+M40</f>
        <v>66142</v>
      </c>
      <c r="O40" s="240" t="s">
        <v>232</v>
      </c>
      <c r="P40" s="230">
        <v>28262</v>
      </c>
      <c r="Q40" s="230">
        <v>33134</v>
      </c>
      <c r="R40" s="230">
        <v>33212</v>
      </c>
      <c r="S40" s="231">
        <v>66346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1535</v>
      </c>
      <c r="E41" s="97">
        <f>SUM(E35:E40)</f>
        <v>1866</v>
      </c>
      <c r="F41" s="98">
        <f>SUM(F35:F40)</f>
        <v>1951</v>
      </c>
      <c r="G41" s="104">
        <f>SUM(G35:G40)</f>
        <v>3817</v>
      </c>
      <c r="H41" s="531" t="s">
        <v>74</v>
      </c>
      <c r="I41" s="532"/>
      <c r="J41" s="533"/>
      <c r="K41" s="191">
        <v>28678</v>
      </c>
      <c r="L41" s="191">
        <v>33070</v>
      </c>
      <c r="M41" s="191">
        <v>33083</v>
      </c>
      <c r="N41" s="202">
        <v>66153</v>
      </c>
      <c r="O41" s="240" t="s">
        <v>233</v>
      </c>
      <c r="P41" s="231">
        <f>K40-P40</f>
        <v>418</v>
      </c>
      <c r="Q41" s="231">
        <f>L40-Q40</f>
        <v>-69</v>
      </c>
      <c r="R41" s="231">
        <f>M40-R40</f>
        <v>-135</v>
      </c>
      <c r="S41" s="231">
        <f>N40-S40</f>
        <v>-204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1915</v>
      </c>
      <c r="E42" s="15">
        <v>2055</v>
      </c>
      <c r="F42" s="88">
        <v>1987</v>
      </c>
      <c r="G42" s="82">
        <f>E42+F42</f>
        <v>4042</v>
      </c>
      <c r="H42" s="534" t="s">
        <v>77</v>
      </c>
      <c r="I42" s="535"/>
      <c r="J42" s="536"/>
      <c r="K42" s="222">
        <f>K40-K41</f>
        <v>2</v>
      </c>
      <c r="L42" s="222">
        <f>L40-L41</f>
        <v>-5</v>
      </c>
      <c r="M42" s="223">
        <f>M40-M41</f>
        <v>-6</v>
      </c>
      <c r="N42" s="133">
        <f>N40-N41</f>
        <v>-11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1028</v>
      </c>
      <c r="E43" s="21">
        <v>1278</v>
      </c>
      <c r="F43" s="84">
        <v>1315</v>
      </c>
      <c r="G43" s="85">
        <f>E43+F43</f>
        <v>2593</v>
      </c>
      <c r="H43" s="209" t="s">
        <v>241</v>
      </c>
      <c r="I43" s="210"/>
      <c r="J43" s="210"/>
      <c r="K43" s="218">
        <v>1108</v>
      </c>
      <c r="L43" s="218">
        <v>674</v>
      </c>
      <c r="M43" s="219">
        <v>674</v>
      </c>
      <c r="N43" s="213">
        <f>L43+M43</f>
        <v>1348</v>
      </c>
      <c r="O43" s="267" t="s">
        <v>232</v>
      </c>
      <c r="P43" s="218">
        <v>1032</v>
      </c>
      <c r="Q43" s="218">
        <v>609</v>
      </c>
      <c r="R43" s="248">
        <v>654</v>
      </c>
      <c r="S43" s="234">
        <v>1263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701</v>
      </c>
      <c r="E44" s="21">
        <v>757</v>
      </c>
      <c r="F44" s="84">
        <v>738</v>
      </c>
      <c r="G44" s="85">
        <f>E44+F44</f>
        <v>1495</v>
      </c>
      <c r="H44" s="537" t="s">
        <v>211</v>
      </c>
      <c r="I44" s="538"/>
      <c r="J44" s="539"/>
      <c r="K44" s="218">
        <v>1105</v>
      </c>
      <c r="L44" s="218">
        <v>668</v>
      </c>
      <c r="M44" s="219">
        <v>679</v>
      </c>
      <c r="N44" s="213">
        <v>1347</v>
      </c>
      <c r="O44" s="242" t="s">
        <v>233</v>
      </c>
      <c r="P44" s="234">
        <f>K43-P43</f>
        <v>76</v>
      </c>
      <c r="Q44" s="234">
        <f>L43-Q43</f>
        <v>65</v>
      </c>
      <c r="R44" s="234">
        <f>M43-R43</f>
        <v>20</v>
      </c>
      <c r="S44" s="234">
        <f>N43-S43</f>
        <v>85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2722</v>
      </c>
      <c r="E45" s="91">
        <v>2884</v>
      </c>
      <c r="F45" s="93">
        <v>2637</v>
      </c>
      <c r="G45" s="102">
        <f>E45+F45</f>
        <v>5521</v>
      </c>
      <c r="H45" s="540" t="s">
        <v>212</v>
      </c>
      <c r="I45" s="541"/>
      <c r="J45" s="542"/>
      <c r="K45" s="194">
        <f>K43-K44</f>
        <v>3</v>
      </c>
      <c r="L45" s="194">
        <f>L43-L44</f>
        <v>6</v>
      </c>
      <c r="M45" s="195">
        <f>M43-M44</f>
        <v>-5</v>
      </c>
      <c r="N45" s="155">
        <f>N43-N44</f>
        <v>1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6366</v>
      </c>
      <c r="E46" s="140">
        <f>SUM(E42:E45)</f>
        <v>6974</v>
      </c>
      <c r="F46" s="65">
        <f>SUM(F42:F45)</f>
        <v>6677</v>
      </c>
      <c r="G46" s="141">
        <f>SUM(G42:G45)</f>
        <v>13651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1DFC1-9DF9-4262-8A3D-69D73ABE7050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44866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147</v>
      </c>
      <c r="E4" s="15">
        <v>129</v>
      </c>
      <c r="F4" s="88">
        <v>129</v>
      </c>
      <c r="G4" s="82">
        <f t="shared" ref="G4:G27" si="0">E4+F4</f>
        <v>258</v>
      </c>
      <c r="H4" s="17"/>
      <c r="I4" s="15">
        <v>55</v>
      </c>
      <c r="J4" s="18" t="s">
        <v>121</v>
      </c>
      <c r="K4" s="15">
        <v>545</v>
      </c>
      <c r="L4" s="15">
        <v>612</v>
      </c>
      <c r="M4" s="88">
        <v>587</v>
      </c>
      <c r="N4" s="83">
        <f>L4+M4</f>
        <v>1199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313</v>
      </c>
      <c r="E5" s="21">
        <v>358</v>
      </c>
      <c r="F5" s="186">
        <v>377</v>
      </c>
      <c r="G5" s="159">
        <f t="shared" si="0"/>
        <v>735</v>
      </c>
      <c r="H5" s="23" t="s">
        <v>10</v>
      </c>
      <c r="I5" s="21">
        <v>56</v>
      </c>
      <c r="J5" s="24" t="s">
        <v>123</v>
      </c>
      <c r="K5" s="21">
        <v>549</v>
      </c>
      <c r="L5" s="21">
        <v>579</v>
      </c>
      <c r="M5" s="84">
        <v>617</v>
      </c>
      <c r="N5" s="89">
        <f>L5+M5</f>
        <v>1196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352</v>
      </c>
      <c r="E6" s="21">
        <v>403</v>
      </c>
      <c r="F6" s="84">
        <v>426</v>
      </c>
      <c r="G6" s="85">
        <f t="shared" si="0"/>
        <v>829</v>
      </c>
      <c r="H6" s="23"/>
      <c r="I6" s="21">
        <v>57</v>
      </c>
      <c r="J6" s="24" t="s">
        <v>125</v>
      </c>
      <c r="K6" s="21">
        <v>1004</v>
      </c>
      <c r="L6" s="21">
        <v>1078</v>
      </c>
      <c r="M6" s="84">
        <v>1080</v>
      </c>
      <c r="N6" s="89">
        <f>L6+M6</f>
        <v>2158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209</v>
      </c>
      <c r="F7" s="84">
        <v>252</v>
      </c>
      <c r="G7" s="159">
        <f t="shared" si="0"/>
        <v>461</v>
      </c>
      <c r="H7" s="23" t="s">
        <v>14</v>
      </c>
      <c r="I7" s="21">
        <v>58</v>
      </c>
      <c r="J7" s="24" t="s">
        <v>127</v>
      </c>
      <c r="K7" s="21">
        <v>921</v>
      </c>
      <c r="L7" s="21">
        <v>1078</v>
      </c>
      <c r="M7" s="84">
        <v>965</v>
      </c>
      <c r="N7" s="89">
        <f>L7+M7</f>
        <v>2043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567</v>
      </c>
      <c r="E8" s="228">
        <v>687</v>
      </c>
      <c r="F8" s="35">
        <v>667</v>
      </c>
      <c r="G8" s="85">
        <f t="shared" si="0"/>
        <v>1354</v>
      </c>
      <c r="H8" s="90"/>
      <c r="I8" s="91">
        <v>59</v>
      </c>
      <c r="J8" s="92" t="s">
        <v>129</v>
      </c>
      <c r="K8" s="91">
        <v>1186</v>
      </c>
      <c r="L8" s="91">
        <v>1353</v>
      </c>
      <c r="M8" s="93">
        <v>1406</v>
      </c>
      <c r="N8" s="94">
        <f>L8+M8</f>
        <v>2759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402</v>
      </c>
      <c r="E9" s="21">
        <v>429</v>
      </c>
      <c r="F9" s="84">
        <v>478</v>
      </c>
      <c r="G9" s="159">
        <f t="shared" si="0"/>
        <v>907</v>
      </c>
      <c r="H9" s="95" t="s">
        <v>6</v>
      </c>
      <c r="I9" s="96"/>
      <c r="J9" s="96"/>
      <c r="K9" s="97">
        <f>SUM(K4:K8)</f>
        <v>4205</v>
      </c>
      <c r="L9" s="97">
        <f>SUM(L4:L8)</f>
        <v>4700</v>
      </c>
      <c r="M9" s="98">
        <f>SUM(M4:M8)</f>
        <v>4655</v>
      </c>
      <c r="N9" s="99">
        <f>SUM(N4:N8)</f>
        <v>9355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285</v>
      </c>
      <c r="E10" s="21">
        <v>271</v>
      </c>
      <c r="F10" s="84">
        <v>271</v>
      </c>
      <c r="G10" s="85">
        <f t="shared" si="0"/>
        <v>542</v>
      </c>
      <c r="H10" s="17"/>
      <c r="I10" s="15">
        <v>60</v>
      </c>
      <c r="J10" s="18" t="s">
        <v>18</v>
      </c>
      <c r="K10" s="238">
        <v>179</v>
      </c>
      <c r="L10" s="15">
        <v>267</v>
      </c>
      <c r="M10" s="88">
        <v>260</v>
      </c>
      <c r="N10" s="83">
        <f t="shared" ref="N10:N16" si="1">L10+M10</f>
        <v>527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219</v>
      </c>
      <c r="E11" s="21">
        <v>184</v>
      </c>
      <c r="F11" s="84">
        <v>214</v>
      </c>
      <c r="G11" s="85">
        <f t="shared" si="0"/>
        <v>398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199</v>
      </c>
      <c r="M11" s="84">
        <v>206</v>
      </c>
      <c r="N11" s="89">
        <f t="shared" si="1"/>
        <v>405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1793</v>
      </c>
      <c r="E12" s="21">
        <v>2019</v>
      </c>
      <c r="F12" s="84">
        <v>1946</v>
      </c>
      <c r="G12" s="153">
        <f t="shared" si="0"/>
        <v>3965</v>
      </c>
      <c r="H12" s="23"/>
      <c r="I12" s="21">
        <v>62</v>
      </c>
      <c r="J12" s="24" t="s">
        <v>22</v>
      </c>
      <c r="K12" s="21">
        <v>308</v>
      </c>
      <c r="L12" s="21">
        <v>406</v>
      </c>
      <c r="M12" s="84">
        <v>420</v>
      </c>
      <c r="N12" s="89">
        <f t="shared" si="1"/>
        <v>826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225</v>
      </c>
      <c r="E13" s="91">
        <v>254</v>
      </c>
      <c r="F13" s="266">
        <v>270</v>
      </c>
      <c r="G13" s="153">
        <f t="shared" si="0"/>
        <v>524</v>
      </c>
      <c r="H13" s="23"/>
      <c r="I13" s="21">
        <v>63</v>
      </c>
      <c r="J13" s="24" t="s">
        <v>24</v>
      </c>
      <c r="K13" s="21">
        <v>508</v>
      </c>
      <c r="L13" s="21">
        <v>680</v>
      </c>
      <c r="M13" s="84">
        <v>678</v>
      </c>
      <c r="N13" s="89">
        <f t="shared" si="1"/>
        <v>1358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4497</v>
      </c>
      <c r="E14" s="97">
        <f>SUM(E4:E13)</f>
        <v>4943</v>
      </c>
      <c r="F14" s="97">
        <f>SUM(F4:F13)</f>
        <v>5030</v>
      </c>
      <c r="G14" s="160">
        <f t="shared" si="0"/>
        <v>9973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328</v>
      </c>
      <c r="M14" s="84">
        <v>330</v>
      </c>
      <c r="N14" s="89">
        <f t="shared" si="1"/>
        <v>658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123</v>
      </c>
      <c r="F15" s="252">
        <v>120</v>
      </c>
      <c r="G15" s="253">
        <f t="shared" si="0"/>
        <v>243</v>
      </c>
      <c r="H15" s="23"/>
      <c r="I15" s="21">
        <v>65</v>
      </c>
      <c r="J15" s="24" t="s">
        <v>28</v>
      </c>
      <c r="K15" s="21">
        <v>279</v>
      </c>
      <c r="L15" s="21">
        <v>353</v>
      </c>
      <c r="M15" s="84">
        <v>386</v>
      </c>
      <c r="N15" s="89">
        <f t="shared" si="1"/>
        <v>739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159</v>
      </c>
      <c r="E16" s="254">
        <v>203</v>
      </c>
      <c r="F16" s="255">
        <v>219</v>
      </c>
      <c r="G16" s="256">
        <f t="shared" si="0"/>
        <v>422</v>
      </c>
      <c r="H16" s="90"/>
      <c r="I16" s="91">
        <v>66</v>
      </c>
      <c r="J16" s="92" t="s">
        <v>30</v>
      </c>
      <c r="K16" s="91">
        <v>131</v>
      </c>
      <c r="L16" s="91">
        <v>139</v>
      </c>
      <c r="M16" s="93">
        <v>147</v>
      </c>
      <c r="N16" s="89">
        <f t="shared" si="1"/>
        <v>286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114</v>
      </c>
      <c r="F17" s="255">
        <v>100</v>
      </c>
      <c r="G17" s="256">
        <f t="shared" si="0"/>
        <v>214</v>
      </c>
      <c r="H17" s="95" t="s">
        <v>6</v>
      </c>
      <c r="I17" s="96"/>
      <c r="J17" s="96"/>
      <c r="K17" s="97">
        <f>SUM(K10:K16)</f>
        <v>1783</v>
      </c>
      <c r="L17" s="97">
        <f>SUM(L10:L16)</f>
        <v>2372</v>
      </c>
      <c r="M17" s="98">
        <f>SUM(M10:M16)</f>
        <v>2427</v>
      </c>
      <c r="N17" s="99">
        <f>SUM(N10:N16)</f>
        <v>4799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215</v>
      </c>
      <c r="E18" s="254">
        <v>279</v>
      </c>
      <c r="F18" s="255">
        <v>306</v>
      </c>
      <c r="G18" s="256">
        <f t="shared" si="0"/>
        <v>585</v>
      </c>
      <c r="H18" s="17"/>
      <c r="I18" s="15">
        <v>70</v>
      </c>
      <c r="J18" s="18" t="s">
        <v>35</v>
      </c>
      <c r="K18" s="15">
        <v>805</v>
      </c>
      <c r="L18" s="15">
        <v>871</v>
      </c>
      <c r="M18" s="88">
        <v>899</v>
      </c>
      <c r="N18" s="83">
        <f t="shared" ref="N18:N25" si="2">L18+M18</f>
        <v>1770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82</v>
      </c>
      <c r="E19" s="254">
        <v>114</v>
      </c>
      <c r="F19" s="255">
        <v>115</v>
      </c>
      <c r="G19" s="256">
        <f t="shared" si="0"/>
        <v>229</v>
      </c>
      <c r="H19" s="23"/>
      <c r="I19" s="21">
        <v>72</v>
      </c>
      <c r="J19" s="24" t="s">
        <v>40</v>
      </c>
      <c r="K19" s="21">
        <v>312</v>
      </c>
      <c r="L19" s="21">
        <v>442</v>
      </c>
      <c r="M19" s="84">
        <v>400</v>
      </c>
      <c r="N19" s="206">
        <f t="shared" si="2"/>
        <v>842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268</v>
      </c>
      <c r="F20" s="255">
        <v>284</v>
      </c>
      <c r="G20" s="256">
        <f t="shared" si="0"/>
        <v>552</v>
      </c>
      <c r="H20" s="23" t="s">
        <v>42</v>
      </c>
      <c r="I20" s="21">
        <v>73</v>
      </c>
      <c r="J20" s="24" t="s">
        <v>43</v>
      </c>
      <c r="K20" s="21">
        <v>225</v>
      </c>
      <c r="L20" s="21">
        <v>258</v>
      </c>
      <c r="M20" s="84">
        <v>288</v>
      </c>
      <c r="N20" s="89">
        <f t="shared" si="2"/>
        <v>546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361</v>
      </c>
      <c r="E21" s="254">
        <v>442</v>
      </c>
      <c r="F21" s="255">
        <v>461</v>
      </c>
      <c r="G21" s="256">
        <f t="shared" si="0"/>
        <v>903</v>
      </c>
      <c r="H21" s="23" t="s">
        <v>146</v>
      </c>
      <c r="I21" s="21">
        <v>74</v>
      </c>
      <c r="J21" s="24" t="s">
        <v>46</v>
      </c>
      <c r="K21" s="21">
        <v>271</v>
      </c>
      <c r="L21" s="21">
        <v>364</v>
      </c>
      <c r="M21" s="84">
        <v>397</v>
      </c>
      <c r="N21" s="89">
        <f t="shared" si="2"/>
        <v>761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162</v>
      </c>
      <c r="E22" s="254">
        <v>191</v>
      </c>
      <c r="F22" s="255">
        <v>223</v>
      </c>
      <c r="G22" s="256">
        <f t="shared" si="0"/>
        <v>414</v>
      </c>
      <c r="H22" s="23"/>
      <c r="I22" s="21">
        <v>75</v>
      </c>
      <c r="J22" s="24" t="s">
        <v>48</v>
      </c>
      <c r="K22" s="21">
        <v>338</v>
      </c>
      <c r="L22" s="21">
        <v>415</v>
      </c>
      <c r="M22" s="84">
        <v>432</v>
      </c>
      <c r="N22" s="89">
        <f t="shared" si="2"/>
        <v>847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212</v>
      </c>
      <c r="E23" s="254">
        <v>254</v>
      </c>
      <c r="F23" s="255">
        <v>263</v>
      </c>
      <c r="G23" s="256">
        <f t="shared" si="0"/>
        <v>517</v>
      </c>
      <c r="H23" s="23" t="s">
        <v>50</v>
      </c>
      <c r="I23" s="21">
        <v>76</v>
      </c>
      <c r="J23" s="24" t="s">
        <v>51</v>
      </c>
      <c r="K23" s="21">
        <v>158</v>
      </c>
      <c r="L23" s="21">
        <v>189</v>
      </c>
      <c r="M23" s="220">
        <v>188</v>
      </c>
      <c r="N23" s="89">
        <f t="shared" si="2"/>
        <v>377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880</v>
      </c>
      <c r="E24" s="254">
        <v>1138</v>
      </c>
      <c r="F24" s="255">
        <v>1135</v>
      </c>
      <c r="G24" s="256">
        <f t="shared" si="0"/>
        <v>2273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67</v>
      </c>
      <c r="M24" s="84">
        <v>59</v>
      </c>
      <c r="N24" s="89">
        <f t="shared" si="2"/>
        <v>126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66</v>
      </c>
      <c r="E25" s="254">
        <v>40</v>
      </c>
      <c r="F25" s="257">
        <v>58</v>
      </c>
      <c r="G25" s="256">
        <f t="shared" si="0"/>
        <v>98</v>
      </c>
      <c r="H25" s="23"/>
      <c r="I25" s="21">
        <v>78</v>
      </c>
      <c r="J25" s="24" t="s">
        <v>55</v>
      </c>
      <c r="K25" s="21">
        <v>64</v>
      </c>
      <c r="L25" s="21">
        <v>46</v>
      </c>
      <c r="M25" s="84">
        <v>66</v>
      </c>
      <c r="N25" s="89">
        <f t="shared" si="2"/>
        <v>112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140</v>
      </c>
      <c r="E26" s="254">
        <v>158</v>
      </c>
      <c r="F26" s="255">
        <v>159</v>
      </c>
      <c r="G26" s="256">
        <f t="shared" si="0"/>
        <v>317</v>
      </c>
      <c r="H26" s="95" t="s">
        <v>6</v>
      </c>
      <c r="I26" s="96"/>
      <c r="J26" s="96"/>
      <c r="K26" s="97">
        <f>SUM(K18:K25)</f>
        <v>2222</v>
      </c>
      <c r="L26" s="97">
        <f>SUM(L18:L25)</f>
        <v>2652</v>
      </c>
      <c r="M26" s="98">
        <f>SUM(M18:M25)</f>
        <v>2729</v>
      </c>
      <c r="N26" s="99">
        <f>SUM(N18:N25)</f>
        <v>5381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238</v>
      </c>
      <c r="E27" s="259">
        <v>337</v>
      </c>
      <c r="F27" s="260">
        <v>341</v>
      </c>
      <c r="G27" s="261">
        <f t="shared" si="0"/>
        <v>678</v>
      </c>
      <c r="H27" s="17"/>
      <c r="I27" s="15">
        <v>80</v>
      </c>
      <c r="J27" s="18" t="s">
        <v>58</v>
      </c>
      <c r="K27" s="15">
        <v>151</v>
      </c>
      <c r="L27" s="15">
        <v>185</v>
      </c>
      <c r="M27" s="88">
        <v>209</v>
      </c>
      <c r="N27" s="89">
        <f>L27+M27</f>
        <v>394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2907</v>
      </c>
      <c r="E28" s="97">
        <f>SUM(E15:E27)</f>
        <v>3661</v>
      </c>
      <c r="F28" s="98">
        <f>SUM(F15:F27)</f>
        <v>3784</v>
      </c>
      <c r="G28" s="104">
        <f>SUM(G15:G27)</f>
        <v>7445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103</v>
      </c>
      <c r="M28" s="84">
        <v>98</v>
      </c>
      <c r="N28" s="89">
        <f>L28+M28</f>
        <v>201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427</v>
      </c>
      <c r="E29" s="109">
        <v>512</v>
      </c>
      <c r="F29" s="109">
        <v>486</v>
      </c>
      <c r="G29" s="111">
        <f>E29+F29</f>
        <v>998</v>
      </c>
      <c r="H29" s="23" t="s">
        <v>64</v>
      </c>
      <c r="I29" s="21">
        <v>82</v>
      </c>
      <c r="J29" s="24" t="s">
        <v>65</v>
      </c>
      <c r="K29" s="21">
        <v>226</v>
      </c>
      <c r="L29" s="21">
        <v>269</v>
      </c>
      <c r="M29" s="84">
        <v>291</v>
      </c>
      <c r="N29" s="89">
        <f>L29+M29</f>
        <v>560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762</v>
      </c>
      <c r="E30" s="115">
        <v>885</v>
      </c>
      <c r="F30" s="115">
        <v>793</v>
      </c>
      <c r="G30" s="117">
        <f>E30+F30</f>
        <v>1678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125</v>
      </c>
      <c r="M30" s="84">
        <v>128</v>
      </c>
      <c r="N30" s="89">
        <f>L30+M30</f>
        <v>253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844</v>
      </c>
      <c r="E31" s="115">
        <v>990</v>
      </c>
      <c r="F31" s="115">
        <v>992</v>
      </c>
      <c r="G31" s="117">
        <f>E31+F31</f>
        <v>1982</v>
      </c>
      <c r="H31" s="90"/>
      <c r="I31" s="91">
        <v>84</v>
      </c>
      <c r="J31" s="92" t="s">
        <v>70</v>
      </c>
      <c r="K31" s="91">
        <v>203</v>
      </c>
      <c r="L31" s="91">
        <v>223</v>
      </c>
      <c r="M31" s="93">
        <v>198</v>
      </c>
      <c r="N31" s="94">
        <f>L31+M31</f>
        <v>421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756</v>
      </c>
      <c r="E32" s="217">
        <v>854</v>
      </c>
      <c r="F32" s="115">
        <v>846</v>
      </c>
      <c r="G32" s="117">
        <f>E32+F32</f>
        <v>1700</v>
      </c>
      <c r="H32" s="95" t="s">
        <v>6</v>
      </c>
      <c r="I32" s="96"/>
      <c r="J32" s="96"/>
      <c r="K32" s="98">
        <f>SUM(K27:K31)</f>
        <v>775</v>
      </c>
      <c r="L32" s="98">
        <f>SUM(L27:L31)</f>
        <v>905</v>
      </c>
      <c r="M32" s="98">
        <f>SUM(M27:M31)</f>
        <v>924</v>
      </c>
      <c r="N32" s="99">
        <f>SUM(N27:N31)</f>
        <v>1829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651</v>
      </c>
      <c r="E33" s="121">
        <v>718</v>
      </c>
      <c r="F33" s="121">
        <v>671</v>
      </c>
      <c r="G33" s="117">
        <f>E33+F33</f>
        <v>1389</v>
      </c>
      <c r="H33" s="530" t="s">
        <v>169</v>
      </c>
      <c r="I33" s="15">
        <v>90</v>
      </c>
      <c r="J33" s="18" t="s">
        <v>142</v>
      </c>
      <c r="K33" s="15">
        <v>243</v>
      </c>
      <c r="L33" s="15">
        <v>279</v>
      </c>
      <c r="M33" s="88">
        <v>288</v>
      </c>
      <c r="N33" s="124">
        <f>L33+M33</f>
        <v>567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3440</v>
      </c>
      <c r="E34" s="97">
        <f>SUM(E29:E33)</f>
        <v>3959</v>
      </c>
      <c r="F34" s="98">
        <f>SUM(F29:F33)</f>
        <v>3788</v>
      </c>
      <c r="G34" s="104">
        <f>SUM(G29:G33)</f>
        <v>7747</v>
      </c>
      <c r="H34" s="518"/>
      <c r="I34" s="21">
        <v>91</v>
      </c>
      <c r="J34" s="24" t="s">
        <v>143</v>
      </c>
      <c r="K34" s="21">
        <v>434</v>
      </c>
      <c r="L34" s="21">
        <v>467</v>
      </c>
      <c r="M34" s="84">
        <v>529</v>
      </c>
      <c r="N34" s="125">
        <f>L34+M34</f>
        <v>996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503</v>
      </c>
      <c r="E35" s="15">
        <v>576</v>
      </c>
      <c r="F35" s="88">
        <v>593</v>
      </c>
      <c r="G35" s="82">
        <f t="shared" ref="G35:G40" si="3">E35+F35</f>
        <v>1169</v>
      </c>
      <c r="H35" s="519"/>
      <c r="I35" s="91">
        <v>92</v>
      </c>
      <c r="J35" s="92" t="s">
        <v>145</v>
      </c>
      <c r="K35" s="91">
        <v>282</v>
      </c>
      <c r="L35" s="91">
        <v>284</v>
      </c>
      <c r="M35" s="93">
        <v>312</v>
      </c>
      <c r="N35" s="126">
        <f>L35+M35</f>
        <v>596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475</v>
      </c>
      <c r="E36" s="21">
        <v>652</v>
      </c>
      <c r="F36" s="84">
        <v>683</v>
      </c>
      <c r="G36" s="85">
        <f t="shared" si="3"/>
        <v>1335</v>
      </c>
      <c r="H36" s="95" t="s">
        <v>6</v>
      </c>
      <c r="I36" s="97"/>
      <c r="J36" s="97"/>
      <c r="K36" s="97">
        <f>SUM(K33:K35)</f>
        <v>959</v>
      </c>
      <c r="L36" s="97">
        <f>SUM(L33:L35)</f>
        <v>1030</v>
      </c>
      <c r="M36" s="97">
        <f>SUM(M33:M35)</f>
        <v>1129</v>
      </c>
      <c r="N36" s="99">
        <f>SUM(N33:N35)</f>
        <v>2159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217</v>
      </c>
      <c r="E37" s="21">
        <v>261</v>
      </c>
      <c r="F37" s="84">
        <v>263</v>
      </c>
      <c r="G37" s="85">
        <f t="shared" si="3"/>
        <v>524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52</v>
      </c>
      <c r="F38" s="84">
        <v>48</v>
      </c>
      <c r="G38" s="85">
        <f>E38+F38</f>
        <v>100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113</v>
      </c>
      <c r="F39" s="84">
        <v>152</v>
      </c>
      <c r="G39" s="85">
        <f t="shared" si="3"/>
        <v>265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153</v>
      </c>
      <c r="E40" s="91">
        <v>215</v>
      </c>
      <c r="F40" s="93">
        <v>216</v>
      </c>
      <c r="G40" s="102">
        <f t="shared" si="3"/>
        <v>431</v>
      </c>
      <c r="H40" s="72" t="s">
        <v>210</v>
      </c>
      <c r="I40" s="73"/>
      <c r="J40" s="74"/>
      <c r="K40" s="41">
        <f>D14+D28+D34+D41+D46+K9+K17+K26+K32+K36</f>
        <v>28678</v>
      </c>
      <c r="L40" s="41">
        <f>E14+E28+E34+E41+E46+L9+L17+L26+L32+L36</f>
        <v>33070</v>
      </c>
      <c r="M40" s="41">
        <f>F14+F28+F34+F41+F46+M9+M17+M26+M32+M36</f>
        <v>33083</v>
      </c>
      <c r="N40" s="208">
        <f>L40+M40</f>
        <v>66153</v>
      </c>
      <c r="O40" s="240" t="s">
        <v>232</v>
      </c>
      <c r="P40" s="230">
        <v>28254</v>
      </c>
      <c r="Q40" s="230">
        <v>33154</v>
      </c>
      <c r="R40" s="230">
        <v>33228</v>
      </c>
      <c r="S40" s="231">
        <v>66382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1533</v>
      </c>
      <c r="E41" s="97">
        <f>SUM(E35:E40)</f>
        <v>1869</v>
      </c>
      <c r="F41" s="98">
        <f>SUM(F35:F40)</f>
        <v>1955</v>
      </c>
      <c r="G41" s="104">
        <f>SUM(G35:G40)</f>
        <v>3824</v>
      </c>
      <c r="H41" s="531" t="s">
        <v>74</v>
      </c>
      <c r="I41" s="532"/>
      <c r="J41" s="533"/>
      <c r="K41" s="191">
        <v>28663</v>
      </c>
      <c r="L41" s="191">
        <v>33087</v>
      </c>
      <c r="M41" s="191">
        <v>33116</v>
      </c>
      <c r="N41" s="202">
        <v>66203</v>
      </c>
      <c r="O41" s="240" t="s">
        <v>233</v>
      </c>
      <c r="P41" s="231">
        <f>K40-P40</f>
        <v>424</v>
      </c>
      <c r="Q41" s="231">
        <f>L40-Q40</f>
        <v>-84</v>
      </c>
      <c r="R41" s="231">
        <f>M40-R40</f>
        <v>-145</v>
      </c>
      <c r="S41" s="231">
        <f>N40-S40</f>
        <v>-229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1912</v>
      </c>
      <c r="E42" s="15">
        <v>2057</v>
      </c>
      <c r="F42" s="88">
        <v>1985</v>
      </c>
      <c r="G42" s="82">
        <f>E42+F42</f>
        <v>4042</v>
      </c>
      <c r="H42" s="534" t="s">
        <v>77</v>
      </c>
      <c r="I42" s="535"/>
      <c r="J42" s="536"/>
      <c r="K42" s="222">
        <f>K40-K41</f>
        <v>15</v>
      </c>
      <c r="L42" s="222">
        <f>L40-L41</f>
        <v>-17</v>
      </c>
      <c r="M42" s="223">
        <f>M40-M41</f>
        <v>-33</v>
      </c>
      <c r="N42" s="133">
        <f>N40-N41</f>
        <v>-50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1027</v>
      </c>
      <c r="E43" s="21">
        <v>1281</v>
      </c>
      <c r="F43" s="84">
        <v>1313</v>
      </c>
      <c r="G43" s="85">
        <f>E43+F43</f>
        <v>2594</v>
      </c>
      <c r="H43" s="209" t="s">
        <v>241</v>
      </c>
      <c r="I43" s="210"/>
      <c r="J43" s="210"/>
      <c r="K43" s="218">
        <v>1105</v>
      </c>
      <c r="L43" s="218">
        <v>668</v>
      </c>
      <c r="M43" s="219">
        <v>679</v>
      </c>
      <c r="N43" s="213">
        <f>L43+M43</f>
        <v>1347</v>
      </c>
      <c r="O43" s="267" t="s">
        <v>232</v>
      </c>
      <c r="P43" s="218">
        <v>1027</v>
      </c>
      <c r="Q43" s="218">
        <v>604</v>
      </c>
      <c r="R43" s="248">
        <v>650</v>
      </c>
      <c r="S43" s="234">
        <v>1254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705</v>
      </c>
      <c r="E44" s="21">
        <v>762</v>
      </c>
      <c r="F44" s="84">
        <v>741</v>
      </c>
      <c r="G44" s="85">
        <f>E44+F44</f>
        <v>1503</v>
      </c>
      <c r="H44" s="537" t="s">
        <v>211</v>
      </c>
      <c r="I44" s="538"/>
      <c r="J44" s="539"/>
      <c r="K44" s="218">
        <v>1116</v>
      </c>
      <c r="L44" s="218">
        <v>664</v>
      </c>
      <c r="M44" s="219">
        <v>690</v>
      </c>
      <c r="N44" s="213">
        <v>1354</v>
      </c>
      <c r="O44" s="242" t="s">
        <v>233</v>
      </c>
      <c r="P44" s="234">
        <f>K43-P43</f>
        <v>78</v>
      </c>
      <c r="Q44" s="234">
        <f>L43-Q43</f>
        <v>64</v>
      </c>
      <c r="R44" s="234">
        <f>M43-R43</f>
        <v>29</v>
      </c>
      <c r="S44" s="234">
        <f>N43-S43</f>
        <v>93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2713</v>
      </c>
      <c r="E45" s="91">
        <v>2879</v>
      </c>
      <c r="F45" s="93">
        <v>2623</v>
      </c>
      <c r="G45" s="102">
        <f>E45+F45</f>
        <v>5502</v>
      </c>
      <c r="H45" s="540" t="s">
        <v>212</v>
      </c>
      <c r="I45" s="541"/>
      <c r="J45" s="542"/>
      <c r="K45" s="194">
        <f>K43-K44</f>
        <v>-11</v>
      </c>
      <c r="L45" s="194">
        <f>L43-L44</f>
        <v>4</v>
      </c>
      <c r="M45" s="195">
        <f>M43-M44</f>
        <v>-11</v>
      </c>
      <c r="N45" s="155">
        <f>N43-N44</f>
        <v>-7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6357</v>
      </c>
      <c r="E46" s="140">
        <f>SUM(E42:E45)</f>
        <v>6979</v>
      </c>
      <c r="F46" s="65">
        <f>SUM(F42:F45)</f>
        <v>6662</v>
      </c>
      <c r="G46" s="141">
        <f>SUM(G42:G45)</f>
        <v>13641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C65A5-7EDB-4D22-BD20-37791DC7194C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44835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147</v>
      </c>
      <c r="E4" s="15">
        <v>129</v>
      </c>
      <c r="F4" s="88">
        <v>129</v>
      </c>
      <c r="G4" s="82">
        <f t="shared" ref="G4:G27" si="0">E4+F4</f>
        <v>258</v>
      </c>
      <c r="H4" s="17"/>
      <c r="I4" s="15">
        <v>55</v>
      </c>
      <c r="J4" s="18" t="s">
        <v>121</v>
      </c>
      <c r="K4" s="15">
        <v>546</v>
      </c>
      <c r="L4" s="15">
        <v>613</v>
      </c>
      <c r="M4" s="88">
        <v>590</v>
      </c>
      <c r="N4" s="83">
        <f>L4+M4</f>
        <v>1203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314</v>
      </c>
      <c r="E5" s="21">
        <v>359</v>
      </c>
      <c r="F5" s="186">
        <v>379</v>
      </c>
      <c r="G5" s="159">
        <f t="shared" si="0"/>
        <v>738</v>
      </c>
      <c r="H5" s="23" t="s">
        <v>10</v>
      </c>
      <c r="I5" s="21">
        <v>56</v>
      </c>
      <c r="J5" s="24" t="s">
        <v>123</v>
      </c>
      <c r="K5" s="21">
        <v>553</v>
      </c>
      <c r="L5" s="21">
        <v>581</v>
      </c>
      <c r="M5" s="84">
        <v>617</v>
      </c>
      <c r="N5" s="89">
        <f>L5+M5</f>
        <v>1198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353</v>
      </c>
      <c r="E6" s="21">
        <v>400</v>
      </c>
      <c r="F6" s="84">
        <v>427</v>
      </c>
      <c r="G6" s="85">
        <f t="shared" si="0"/>
        <v>827</v>
      </c>
      <c r="H6" s="23"/>
      <c r="I6" s="21">
        <v>57</v>
      </c>
      <c r="J6" s="24" t="s">
        <v>125</v>
      </c>
      <c r="K6" s="21">
        <v>1004</v>
      </c>
      <c r="L6" s="21">
        <v>1080</v>
      </c>
      <c r="M6" s="84">
        <v>1079</v>
      </c>
      <c r="N6" s="89">
        <f>L6+M6</f>
        <v>2159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208</v>
      </c>
      <c r="F7" s="84">
        <v>250</v>
      </c>
      <c r="G7" s="159">
        <f t="shared" si="0"/>
        <v>458</v>
      </c>
      <c r="H7" s="23" t="s">
        <v>14</v>
      </c>
      <c r="I7" s="21">
        <v>58</v>
      </c>
      <c r="J7" s="24" t="s">
        <v>127</v>
      </c>
      <c r="K7" s="21">
        <v>918</v>
      </c>
      <c r="L7" s="21">
        <v>1074</v>
      </c>
      <c r="M7" s="84">
        <v>964</v>
      </c>
      <c r="N7" s="89">
        <f>L7+M7</f>
        <v>2038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564</v>
      </c>
      <c r="E8" s="228">
        <v>687</v>
      </c>
      <c r="F8" s="35">
        <v>667</v>
      </c>
      <c r="G8" s="85">
        <f t="shared" si="0"/>
        <v>1354</v>
      </c>
      <c r="H8" s="90"/>
      <c r="I8" s="91">
        <v>59</v>
      </c>
      <c r="J8" s="92" t="s">
        <v>129</v>
      </c>
      <c r="K8" s="91">
        <v>1184</v>
      </c>
      <c r="L8" s="91">
        <v>1350</v>
      </c>
      <c r="M8" s="93">
        <v>1405</v>
      </c>
      <c r="N8" s="94">
        <f>L8+M8</f>
        <v>2755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402</v>
      </c>
      <c r="E9" s="21">
        <v>427</v>
      </c>
      <c r="F9" s="84">
        <v>479</v>
      </c>
      <c r="G9" s="159">
        <f t="shared" si="0"/>
        <v>906</v>
      </c>
      <c r="H9" s="95" t="s">
        <v>6</v>
      </c>
      <c r="I9" s="96"/>
      <c r="J9" s="96"/>
      <c r="K9" s="97">
        <f>SUM(K4:K8)</f>
        <v>4205</v>
      </c>
      <c r="L9" s="97">
        <f>SUM(L4:L8)</f>
        <v>4698</v>
      </c>
      <c r="M9" s="98">
        <f>SUM(M4:M8)</f>
        <v>4655</v>
      </c>
      <c r="N9" s="99">
        <f>SUM(N4:N8)</f>
        <v>9353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287</v>
      </c>
      <c r="E10" s="21">
        <v>273</v>
      </c>
      <c r="F10" s="84">
        <v>273</v>
      </c>
      <c r="G10" s="85">
        <f t="shared" si="0"/>
        <v>546</v>
      </c>
      <c r="H10" s="17"/>
      <c r="I10" s="15">
        <v>60</v>
      </c>
      <c r="J10" s="18" t="s">
        <v>18</v>
      </c>
      <c r="K10" s="238">
        <v>180</v>
      </c>
      <c r="L10" s="15">
        <v>268</v>
      </c>
      <c r="M10" s="88">
        <v>259</v>
      </c>
      <c r="N10" s="83">
        <f t="shared" ref="N10:N16" si="1">L10+M10</f>
        <v>527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221</v>
      </c>
      <c r="E11" s="21">
        <v>183</v>
      </c>
      <c r="F11" s="84">
        <v>220</v>
      </c>
      <c r="G11" s="85">
        <f t="shared" si="0"/>
        <v>403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199</v>
      </c>
      <c r="M11" s="84">
        <v>206</v>
      </c>
      <c r="N11" s="89">
        <f t="shared" si="1"/>
        <v>405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1791</v>
      </c>
      <c r="E12" s="21">
        <v>2013</v>
      </c>
      <c r="F12" s="84">
        <v>1949</v>
      </c>
      <c r="G12" s="153">
        <f t="shared" si="0"/>
        <v>3962</v>
      </c>
      <c r="H12" s="23"/>
      <c r="I12" s="21">
        <v>62</v>
      </c>
      <c r="J12" s="24" t="s">
        <v>22</v>
      </c>
      <c r="K12" s="21">
        <v>309</v>
      </c>
      <c r="L12" s="21">
        <v>406</v>
      </c>
      <c r="M12" s="84">
        <v>423</v>
      </c>
      <c r="N12" s="89">
        <f t="shared" si="1"/>
        <v>829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226</v>
      </c>
      <c r="E13" s="91">
        <v>258</v>
      </c>
      <c r="F13" s="266">
        <v>273</v>
      </c>
      <c r="G13" s="153">
        <f t="shared" si="0"/>
        <v>531</v>
      </c>
      <c r="H13" s="23"/>
      <c r="I13" s="21">
        <v>63</v>
      </c>
      <c r="J13" s="24" t="s">
        <v>24</v>
      </c>
      <c r="K13" s="21">
        <v>506</v>
      </c>
      <c r="L13" s="21">
        <v>677</v>
      </c>
      <c r="M13" s="84">
        <v>677</v>
      </c>
      <c r="N13" s="89">
        <f t="shared" si="1"/>
        <v>1354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4498</v>
      </c>
      <c r="E14" s="97">
        <f>SUM(E4:E13)</f>
        <v>4937</v>
      </c>
      <c r="F14" s="97">
        <f>SUM(F4:F13)</f>
        <v>5046</v>
      </c>
      <c r="G14" s="160">
        <f t="shared" si="0"/>
        <v>9983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328</v>
      </c>
      <c r="M14" s="84">
        <v>329</v>
      </c>
      <c r="N14" s="89">
        <f t="shared" si="1"/>
        <v>657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123</v>
      </c>
      <c r="F15" s="252">
        <v>120</v>
      </c>
      <c r="G15" s="253">
        <f t="shared" si="0"/>
        <v>243</v>
      </c>
      <c r="H15" s="23"/>
      <c r="I15" s="21">
        <v>65</v>
      </c>
      <c r="J15" s="24" t="s">
        <v>28</v>
      </c>
      <c r="K15" s="21">
        <v>278</v>
      </c>
      <c r="L15" s="21">
        <v>355</v>
      </c>
      <c r="M15" s="84">
        <v>385</v>
      </c>
      <c r="N15" s="89">
        <f t="shared" si="1"/>
        <v>740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159</v>
      </c>
      <c r="E16" s="254">
        <v>204</v>
      </c>
      <c r="F16" s="255">
        <v>220</v>
      </c>
      <c r="G16" s="256">
        <v>424</v>
      </c>
      <c r="H16" s="90"/>
      <c r="I16" s="91">
        <v>66</v>
      </c>
      <c r="J16" s="92" t="s">
        <v>30</v>
      </c>
      <c r="K16" s="91">
        <v>130</v>
      </c>
      <c r="L16" s="91">
        <v>138</v>
      </c>
      <c r="M16" s="93">
        <v>147</v>
      </c>
      <c r="N16" s="89">
        <f t="shared" si="1"/>
        <v>285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114</v>
      </c>
      <c r="F17" s="255">
        <v>100</v>
      </c>
      <c r="G17" s="256">
        <f t="shared" si="0"/>
        <v>214</v>
      </c>
      <c r="H17" s="95" t="s">
        <v>6</v>
      </c>
      <c r="I17" s="96"/>
      <c r="J17" s="96"/>
      <c r="K17" s="97">
        <f>SUM(K10:K16)</f>
        <v>1781</v>
      </c>
      <c r="L17" s="97">
        <f>SUM(L10:L16)</f>
        <v>2371</v>
      </c>
      <c r="M17" s="98">
        <f>SUM(M10:M16)</f>
        <v>2426</v>
      </c>
      <c r="N17" s="99">
        <f>SUM(N10:N16)</f>
        <v>4797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215</v>
      </c>
      <c r="E18" s="254">
        <v>279</v>
      </c>
      <c r="F18" s="255">
        <v>305</v>
      </c>
      <c r="G18" s="256">
        <f t="shared" si="0"/>
        <v>584</v>
      </c>
      <c r="H18" s="17"/>
      <c r="I18" s="15">
        <v>70</v>
      </c>
      <c r="J18" s="18" t="s">
        <v>35</v>
      </c>
      <c r="K18" s="15">
        <v>807</v>
      </c>
      <c r="L18" s="15">
        <v>879</v>
      </c>
      <c r="M18" s="88">
        <v>900</v>
      </c>
      <c r="N18" s="83">
        <f t="shared" ref="N18:N25" si="2">L18+M18</f>
        <v>1779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116</v>
      </c>
      <c r="F19" s="255">
        <v>118</v>
      </c>
      <c r="G19" s="256">
        <f t="shared" si="0"/>
        <v>234</v>
      </c>
      <c r="H19" s="23"/>
      <c r="I19" s="21">
        <v>72</v>
      </c>
      <c r="J19" s="24" t="s">
        <v>40</v>
      </c>
      <c r="K19" s="21">
        <v>312</v>
      </c>
      <c r="L19" s="21">
        <v>443</v>
      </c>
      <c r="M19" s="84">
        <v>401</v>
      </c>
      <c r="N19" s="206">
        <f t="shared" si="2"/>
        <v>844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269</v>
      </c>
      <c r="F20" s="255">
        <v>285</v>
      </c>
      <c r="G20" s="256">
        <f t="shared" si="0"/>
        <v>554</v>
      </c>
      <c r="H20" s="23" t="s">
        <v>42</v>
      </c>
      <c r="I20" s="21">
        <v>73</v>
      </c>
      <c r="J20" s="24" t="s">
        <v>43</v>
      </c>
      <c r="K20" s="21">
        <v>225</v>
      </c>
      <c r="L20" s="21">
        <v>259</v>
      </c>
      <c r="M20" s="84">
        <v>288</v>
      </c>
      <c r="N20" s="89">
        <f t="shared" si="2"/>
        <v>547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360</v>
      </c>
      <c r="E21" s="254">
        <v>444</v>
      </c>
      <c r="F21" s="255">
        <v>461</v>
      </c>
      <c r="G21" s="256">
        <f t="shared" si="0"/>
        <v>905</v>
      </c>
      <c r="H21" s="23" t="s">
        <v>146</v>
      </c>
      <c r="I21" s="21">
        <v>74</v>
      </c>
      <c r="J21" s="24" t="s">
        <v>46</v>
      </c>
      <c r="K21" s="21">
        <v>271</v>
      </c>
      <c r="L21" s="21">
        <v>365</v>
      </c>
      <c r="M21" s="84">
        <v>398</v>
      </c>
      <c r="N21" s="89">
        <f t="shared" si="2"/>
        <v>763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162</v>
      </c>
      <c r="E22" s="254">
        <v>192</v>
      </c>
      <c r="F22" s="255">
        <v>223</v>
      </c>
      <c r="G22" s="256">
        <f t="shared" si="0"/>
        <v>415</v>
      </c>
      <c r="H22" s="23"/>
      <c r="I22" s="21">
        <v>75</v>
      </c>
      <c r="J22" s="24" t="s">
        <v>48</v>
      </c>
      <c r="K22" s="21">
        <v>338</v>
      </c>
      <c r="L22" s="21">
        <v>415</v>
      </c>
      <c r="M22" s="84">
        <v>432</v>
      </c>
      <c r="N22" s="89">
        <f t="shared" si="2"/>
        <v>847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211</v>
      </c>
      <c r="E23" s="254">
        <v>252</v>
      </c>
      <c r="F23" s="255">
        <v>263</v>
      </c>
      <c r="G23" s="256">
        <f t="shared" si="0"/>
        <v>515</v>
      </c>
      <c r="H23" s="23" t="s">
        <v>50</v>
      </c>
      <c r="I23" s="21">
        <v>76</v>
      </c>
      <c r="J23" s="24" t="s">
        <v>51</v>
      </c>
      <c r="K23" s="21">
        <v>158</v>
      </c>
      <c r="L23" s="21">
        <v>191</v>
      </c>
      <c r="M23" s="220">
        <v>188</v>
      </c>
      <c r="N23" s="89">
        <f t="shared" si="2"/>
        <v>379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876</v>
      </c>
      <c r="E24" s="254">
        <v>1138</v>
      </c>
      <c r="F24" s="255">
        <v>1134</v>
      </c>
      <c r="G24" s="256">
        <f t="shared" si="0"/>
        <v>2272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67</v>
      </c>
      <c r="M24" s="84">
        <v>59</v>
      </c>
      <c r="N24" s="89">
        <f t="shared" si="2"/>
        <v>126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66</v>
      </c>
      <c r="E25" s="254">
        <v>40</v>
      </c>
      <c r="F25" s="257">
        <v>58</v>
      </c>
      <c r="G25" s="256">
        <f t="shared" si="0"/>
        <v>98</v>
      </c>
      <c r="H25" s="23"/>
      <c r="I25" s="21">
        <v>78</v>
      </c>
      <c r="J25" s="24" t="s">
        <v>55</v>
      </c>
      <c r="K25" s="21">
        <v>63</v>
      </c>
      <c r="L25" s="21">
        <v>45</v>
      </c>
      <c r="M25" s="84">
        <v>65</v>
      </c>
      <c r="N25" s="89">
        <f t="shared" si="2"/>
        <v>110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140</v>
      </c>
      <c r="E26" s="254">
        <v>158</v>
      </c>
      <c r="F26" s="255">
        <v>159</v>
      </c>
      <c r="G26" s="256">
        <f t="shared" si="0"/>
        <v>317</v>
      </c>
      <c r="H26" s="95" t="s">
        <v>6</v>
      </c>
      <c r="I26" s="96"/>
      <c r="J26" s="96"/>
      <c r="K26" s="97">
        <f>SUM(K18:K25)</f>
        <v>2223</v>
      </c>
      <c r="L26" s="97">
        <f>SUM(L18:L25)</f>
        <v>2664</v>
      </c>
      <c r="M26" s="98">
        <f>SUM(M18:M25)</f>
        <v>2731</v>
      </c>
      <c r="N26" s="99">
        <f>SUM(N18:N25)</f>
        <v>5395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237</v>
      </c>
      <c r="E27" s="259">
        <v>336</v>
      </c>
      <c r="F27" s="260">
        <v>341</v>
      </c>
      <c r="G27" s="261">
        <f t="shared" si="0"/>
        <v>677</v>
      </c>
      <c r="H27" s="17"/>
      <c r="I27" s="15">
        <v>80</v>
      </c>
      <c r="J27" s="18" t="s">
        <v>58</v>
      </c>
      <c r="K27" s="15">
        <v>153</v>
      </c>
      <c r="L27" s="15">
        <v>185</v>
      </c>
      <c r="M27" s="88">
        <v>211</v>
      </c>
      <c r="N27" s="89">
        <f>L27+M27</f>
        <v>396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2901</v>
      </c>
      <c r="E28" s="97">
        <f>SUM(E15:E27)</f>
        <v>3665</v>
      </c>
      <c r="F28" s="98">
        <f>SUM(F15:F27)</f>
        <v>3787</v>
      </c>
      <c r="G28" s="104">
        <f>SUM(G15:G27)</f>
        <v>7452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103</v>
      </c>
      <c r="M28" s="84">
        <v>97</v>
      </c>
      <c r="N28" s="89">
        <f>L28+M28</f>
        <v>200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429</v>
      </c>
      <c r="E29" s="109">
        <v>516</v>
      </c>
      <c r="F29" s="109">
        <v>483</v>
      </c>
      <c r="G29" s="111">
        <f>E29+F29</f>
        <v>999</v>
      </c>
      <c r="H29" s="23" t="s">
        <v>64</v>
      </c>
      <c r="I29" s="21">
        <v>82</v>
      </c>
      <c r="J29" s="24" t="s">
        <v>65</v>
      </c>
      <c r="K29" s="21">
        <v>226</v>
      </c>
      <c r="L29" s="21">
        <v>269</v>
      </c>
      <c r="M29" s="84">
        <v>292</v>
      </c>
      <c r="N29" s="89">
        <f>L29+M29</f>
        <v>561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752</v>
      </c>
      <c r="E30" s="115">
        <v>874</v>
      </c>
      <c r="F30" s="115">
        <v>785</v>
      </c>
      <c r="G30" s="117">
        <f>E30+F30</f>
        <v>1659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125</v>
      </c>
      <c r="M30" s="84">
        <v>128</v>
      </c>
      <c r="N30" s="89">
        <f>L30+M30</f>
        <v>253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845</v>
      </c>
      <c r="E31" s="115">
        <v>985</v>
      </c>
      <c r="F31" s="115">
        <v>992</v>
      </c>
      <c r="G31" s="117">
        <f>E31+F31</f>
        <v>1977</v>
      </c>
      <c r="H31" s="90"/>
      <c r="I31" s="91">
        <v>84</v>
      </c>
      <c r="J31" s="92" t="s">
        <v>70</v>
      </c>
      <c r="K31" s="91">
        <v>203</v>
      </c>
      <c r="L31" s="91">
        <v>223</v>
      </c>
      <c r="M31" s="93">
        <v>198</v>
      </c>
      <c r="N31" s="94">
        <f>L31+M31</f>
        <v>421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752</v>
      </c>
      <c r="E32" s="217">
        <v>849</v>
      </c>
      <c r="F32" s="115">
        <v>844</v>
      </c>
      <c r="G32" s="117">
        <f>E32+F32</f>
        <v>1693</v>
      </c>
      <c r="H32" s="95" t="s">
        <v>6</v>
      </c>
      <c r="I32" s="96"/>
      <c r="J32" s="96"/>
      <c r="K32" s="98">
        <f>SUM(K27:K31)</f>
        <v>777</v>
      </c>
      <c r="L32" s="98">
        <f>SUM(L27:L31)</f>
        <v>905</v>
      </c>
      <c r="M32" s="98">
        <f>SUM(M27:M31)</f>
        <v>926</v>
      </c>
      <c r="N32" s="99">
        <f>SUM(N27:N31)</f>
        <v>1831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656</v>
      </c>
      <c r="E33" s="121">
        <v>722</v>
      </c>
      <c r="F33" s="121">
        <v>675</v>
      </c>
      <c r="G33" s="117">
        <f>E33+F33</f>
        <v>1397</v>
      </c>
      <c r="H33" s="530" t="s">
        <v>169</v>
      </c>
      <c r="I33" s="15">
        <v>90</v>
      </c>
      <c r="J33" s="18" t="s">
        <v>142</v>
      </c>
      <c r="K33" s="15">
        <v>243</v>
      </c>
      <c r="L33" s="15">
        <v>280</v>
      </c>
      <c r="M33" s="88">
        <v>289</v>
      </c>
      <c r="N33" s="124">
        <f>L33+M33</f>
        <v>569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3434</v>
      </c>
      <c r="E34" s="97">
        <f>SUM(E29:E33)</f>
        <v>3946</v>
      </c>
      <c r="F34" s="98">
        <f>SUM(F29:F33)</f>
        <v>3779</v>
      </c>
      <c r="G34" s="104">
        <f>SUM(G29:G33)</f>
        <v>7725</v>
      </c>
      <c r="H34" s="518"/>
      <c r="I34" s="21">
        <v>91</v>
      </c>
      <c r="J34" s="24" t="s">
        <v>143</v>
      </c>
      <c r="K34" s="21">
        <v>434</v>
      </c>
      <c r="L34" s="21">
        <v>468</v>
      </c>
      <c r="M34" s="84">
        <v>527</v>
      </c>
      <c r="N34" s="125">
        <f>L34+M34</f>
        <v>995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506</v>
      </c>
      <c r="E35" s="15">
        <v>576</v>
      </c>
      <c r="F35" s="88">
        <v>598</v>
      </c>
      <c r="G35" s="82">
        <f t="shared" ref="G35:G40" si="3">E35+F35</f>
        <v>1174</v>
      </c>
      <c r="H35" s="519"/>
      <c r="I35" s="91">
        <v>92</v>
      </c>
      <c r="J35" s="92" t="s">
        <v>145</v>
      </c>
      <c r="K35" s="91">
        <v>282</v>
      </c>
      <c r="L35" s="91">
        <v>285</v>
      </c>
      <c r="M35" s="93">
        <v>313</v>
      </c>
      <c r="N35" s="126">
        <f>L35+M35</f>
        <v>598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475</v>
      </c>
      <c r="E36" s="21">
        <v>652</v>
      </c>
      <c r="F36" s="84">
        <v>684</v>
      </c>
      <c r="G36" s="85">
        <f t="shared" si="3"/>
        <v>1336</v>
      </c>
      <c r="H36" s="95" t="s">
        <v>6</v>
      </c>
      <c r="I36" s="97"/>
      <c r="J36" s="97"/>
      <c r="K36" s="97">
        <f>SUM(K33:K35)</f>
        <v>959</v>
      </c>
      <c r="L36" s="97">
        <f>SUM(L33:L35)</f>
        <v>1033</v>
      </c>
      <c r="M36" s="97">
        <f>SUM(M33:M35)</f>
        <v>1129</v>
      </c>
      <c r="N36" s="99">
        <f>SUM(N33:N35)</f>
        <v>2162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217</v>
      </c>
      <c r="E37" s="21">
        <v>262</v>
      </c>
      <c r="F37" s="84">
        <v>264</v>
      </c>
      <c r="G37" s="85">
        <f t="shared" si="3"/>
        <v>526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48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113</v>
      </c>
      <c r="F39" s="84">
        <v>152</v>
      </c>
      <c r="G39" s="85">
        <f t="shared" si="3"/>
        <v>265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154</v>
      </c>
      <c r="E40" s="91">
        <v>215</v>
      </c>
      <c r="F40" s="93">
        <v>218</v>
      </c>
      <c r="G40" s="102">
        <f t="shared" si="3"/>
        <v>433</v>
      </c>
      <c r="H40" s="72" t="s">
        <v>210</v>
      </c>
      <c r="I40" s="73"/>
      <c r="J40" s="74"/>
      <c r="K40" s="41">
        <f>D14+D28+D34+D41+D46+K9+K17+K26+K32+K36</f>
        <v>28663</v>
      </c>
      <c r="L40" s="41">
        <f>E14+E28+E34+E41+E46+L9+L17+L26+L32+L36</f>
        <v>33087</v>
      </c>
      <c r="M40" s="41">
        <f>F14+F28+F34+F41+F46+M9+M17+M26+M32+M36</f>
        <v>33116</v>
      </c>
      <c r="N40" s="208">
        <f>L40+M40</f>
        <v>66203</v>
      </c>
      <c r="O40" s="240" t="s">
        <v>232</v>
      </c>
      <c r="P40" s="230">
        <v>28239</v>
      </c>
      <c r="Q40" s="230">
        <v>33146</v>
      </c>
      <c r="R40" s="230">
        <v>33253</v>
      </c>
      <c r="S40" s="231">
        <v>66399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1537</v>
      </c>
      <c r="E41" s="97">
        <f>SUM(E35:E40)</f>
        <v>1871</v>
      </c>
      <c r="F41" s="98">
        <f>SUM(F35:F40)</f>
        <v>1964</v>
      </c>
      <c r="G41" s="104">
        <f>SUM(G35:G40)</f>
        <v>3835</v>
      </c>
      <c r="H41" s="531" t="s">
        <v>74</v>
      </c>
      <c r="I41" s="532"/>
      <c r="J41" s="533"/>
      <c r="K41" s="191">
        <v>28666</v>
      </c>
      <c r="L41" s="191">
        <v>33117</v>
      </c>
      <c r="M41" s="191">
        <v>33140</v>
      </c>
      <c r="N41" s="202">
        <v>66257</v>
      </c>
      <c r="O41" s="240" t="s">
        <v>233</v>
      </c>
      <c r="P41" s="231">
        <f>K40-P40</f>
        <v>424</v>
      </c>
      <c r="Q41" s="231">
        <f>L40-Q40</f>
        <v>-59</v>
      </c>
      <c r="R41" s="231">
        <f>M40-R40</f>
        <v>-137</v>
      </c>
      <c r="S41" s="231">
        <f>N40-S40</f>
        <v>-196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1909</v>
      </c>
      <c r="E42" s="15">
        <v>2058</v>
      </c>
      <c r="F42" s="88">
        <v>1997</v>
      </c>
      <c r="G42" s="82">
        <f>E42+F42</f>
        <v>4055</v>
      </c>
      <c r="H42" s="534" t="s">
        <v>77</v>
      </c>
      <c r="I42" s="535"/>
      <c r="J42" s="536"/>
      <c r="K42" s="222">
        <f>K40-K41</f>
        <v>-3</v>
      </c>
      <c r="L42" s="222">
        <f>L40-L41</f>
        <v>-30</v>
      </c>
      <c r="M42" s="223">
        <f>M40-M41</f>
        <v>-24</v>
      </c>
      <c r="N42" s="133">
        <f>N40-N41</f>
        <v>-54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1026</v>
      </c>
      <c r="E43" s="21">
        <v>1285</v>
      </c>
      <c r="F43" s="84">
        <v>1316</v>
      </c>
      <c r="G43" s="85">
        <f>E43+F43</f>
        <v>2601</v>
      </c>
      <c r="H43" s="209" t="s">
        <v>241</v>
      </c>
      <c r="I43" s="210"/>
      <c r="J43" s="210"/>
      <c r="K43" s="218">
        <v>1116</v>
      </c>
      <c r="L43" s="218">
        <v>664</v>
      </c>
      <c r="M43" s="219">
        <v>690</v>
      </c>
      <c r="N43" s="213">
        <f>L43+M43</f>
        <v>1354</v>
      </c>
      <c r="O43" s="267" t="s">
        <v>232</v>
      </c>
      <c r="P43" s="218">
        <v>1033</v>
      </c>
      <c r="Q43" s="218">
        <v>610</v>
      </c>
      <c r="R43" s="248">
        <v>653</v>
      </c>
      <c r="S43" s="234">
        <v>1263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700</v>
      </c>
      <c r="E44" s="21">
        <v>764</v>
      </c>
      <c r="F44" s="84">
        <v>738</v>
      </c>
      <c r="G44" s="85">
        <f>E44+F44</f>
        <v>1502</v>
      </c>
      <c r="H44" s="537" t="s">
        <v>211</v>
      </c>
      <c r="I44" s="538"/>
      <c r="J44" s="539"/>
      <c r="K44" s="218">
        <v>1103</v>
      </c>
      <c r="L44" s="218">
        <v>652</v>
      </c>
      <c r="M44" s="219">
        <v>690</v>
      </c>
      <c r="N44" s="213">
        <v>1342</v>
      </c>
      <c r="O44" s="242" t="s">
        <v>233</v>
      </c>
      <c r="P44" s="234">
        <f>K43-P43</f>
        <v>83</v>
      </c>
      <c r="Q44" s="234">
        <f>L43-Q43</f>
        <v>54</v>
      </c>
      <c r="R44" s="234">
        <f>M43-R43</f>
        <v>37</v>
      </c>
      <c r="S44" s="234">
        <f>N43-S43</f>
        <v>91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2713</v>
      </c>
      <c r="E45" s="91">
        <v>2890</v>
      </c>
      <c r="F45" s="93">
        <v>2622</v>
      </c>
      <c r="G45" s="102">
        <f>E45+F45</f>
        <v>5512</v>
      </c>
      <c r="H45" s="540" t="s">
        <v>212</v>
      </c>
      <c r="I45" s="541"/>
      <c r="J45" s="542"/>
      <c r="K45" s="194">
        <f>K43-K44</f>
        <v>13</v>
      </c>
      <c r="L45" s="194">
        <f>L43-L44</f>
        <v>12</v>
      </c>
      <c r="M45" s="195">
        <f>M43-M44</f>
        <v>0</v>
      </c>
      <c r="N45" s="155">
        <f>N43-N44</f>
        <v>12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6348</v>
      </c>
      <c r="E46" s="140">
        <f>SUM(E42:E45)</f>
        <v>6997</v>
      </c>
      <c r="F46" s="65">
        <f>SUM(F42:F45)</f>
        <v>6673</v>
      </c>
      <c r="G46" s="141">
        <f>SUM(G42:G45)</f>
        <v>13670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C502-DF35-4600-AE6F-EB68BD06DFBE}">
  <dimension ref="A1:U81"/>
  <sheetViews>
    <sheetView topLeftCell="A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44805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149</v>
      </c>
      <c r="E4" s="15">
        <v>132</v>
      </c>
      <c r="F4" s="88">
        <v>127</v>
      </c>
      <c r="G4" s="82">
        <f t="shared" ref="G4:G27" si="0">E4+F4</f>
        <v>259</v>
      </c>
      <c r="H4" s="17"/>
      <c r="I4" s="15">
        <v>55</v>
      </c>
      <c r="J4" s="18" t="s">
        <v>121</v>
      </c>
      <c r="K4" s="15">
        <v>546</v>
      </c>
      <c r="L4" s="15">
        <v>614</v>
      </c>
      <c r="M4" s="88">
        <v>592</v>
      </c>
      <c r="N4" s="83">
        <f>L4+M4</f>
        <v>1206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314</v>
      </c>
      <c r="E5" s="21">
        <v>361</v>
      </c>
      <c r="F5" s="186">
        <v>380</v>
      </c>
      <c r="G5" s="159">
        <f t="shared" si="0"/>
        <v>741</v>
      </c>
      <c r="H5" s="23" t="s">
        <v>10</v>
      </c>
      <c r="I5" s="21">
        <v>56</v>
      </c>
      <c r="J5" s="24" t="s">
        <v>123</v>
      </c>
      <c r="K5" s="21">
        <v>548</v>
      </c>
      <c r="L5" s="21">
        <v>576</v>
      </c>
      <c r="M5" s="84">
        <v>610</v>
      </c>
      <c r="N5" s="89">
        <f>L5+M5</f>
        <v>1186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352</v>
      </c>
      <c r="E6" s="21">
        <v>402</v>
      </c>
      <c r="F6" s="84">
        <v>428</v>
      </c>
      <c r="G6" s="85">
        <f t="shared" si="0"/>
        <v>830</v>
      </c>
      <c r="H6" s="23"/>
      <c r="I6" s="21">
        <v>57</v>
      </c>
      <c r="J6" s="24" t="s">
        <v>125</v>
      </c>
      <c r="K6" s="21">
        <v>1007</v>
      </c>
      <c r="L6" s="21">
        <v>1078</v>
      </c>
      <c r="M6" s="84">
        <v>1082</v>
      </c>
      <c r="N6" s="89">
        <f>L6+M6</f>
        <v>2160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209</v>
      </c>
      <c r="F7" s="84">
        <v>251</v>
      </c>
      <c r="G7" s="159">
        <f t="shared" si="0"/>
        <v>460</v>
      </c>
      <c r="H7" s="23" t="s">
        <v>14</v>
      </c>
      <c r="I7" s="21">
        <v>58</v>
      </c>
      <c r="J7" s="24" t="s">
        <v>127</v>
      </c>
      <c r="K7" s="21">
        <v>926</v>
      </c>
      <c r="L7" s="21">
        <v>1080</v>
      </c>
      <c r="M7" s="84">
        <v>968</v>
      </c>
      <c r="N7" s="89">
        <f>L7+M7</f>
        <v>2048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567</v>
      </c>
      <c r="E8" s="228">
        <v>687</v>
      </c>
      <c r="F8" s="35">
        <v>671</v>
      </c>
      <c r="G8" s="85">
        <f t="shared" si="0"/>
        <v>1358</v>
      </c>
      <c r="H8" s="90"/>
      <c r="I8" s="91">
        <v>59</v>
      </c>
      <c r="J8" s="92" t="s">
        <v>129</v>
      </c>
      <c r="K8" s="91">
        <v>1178</v>
      </c>
      <c r="L8" s="91">
        <v>1350</v>
      </c>
      <c r="M8" s="93">
        <v>1403</v>
      </c>
      <c r="N8" s="94">
        <f>L8+M8</f>
        <v>2753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404</v>
      </c>
      <c r="E9" s="21">
        <v>429</v>
      </c>
      <c r="F9" s="84">
        <v>483</v>
      </c>
      <c r="G9" s="159">
        <f t="shared" si="0"/>
        <v>912</v>
      </c>
      <c r="H9" s="95" t="s">
        <v>6</v>
      </c>
      <c r="I9" s="96"/>
      <c r="J9" s="96"/>
      <c r="K9" s="97">
        <f>SUM(K4:K8)</f>
        <v>4205</v>
      </c>
      <c r="L9" s="97">
        <f>SUM(L4:L8)</f>
        <v>4698</v>
      </c>
      <c r="M9" s="98">
        <f>SUM(M4:M8)</f>
        <v>4655</v>
      </c>
      <c r="N9" s="99">
        <f>SUM(N4:N8)</f>
        <v>9353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287</v>
      </c>
      <c r="E10" s="21">
        <v>275</v>
      </c>
      <c r="F10" s="84">
        <v>269</v>
      </c>
      <c r="G10" s="85">
        <f t="shared" si="0"/>
        <v>544</v>
      </c>
      <c r="H10" s="17"/>
      <c r="I10" s="15">
        <v>60</v>
      </c>
      <c r="J10" s="18" t="s">
        <v>18</v>
      </c>
      <c r="K10" s="238">
        <v>180</v>
      </c>
      <c r="L10" s="15">
        <v>268</v>
      </c>
      <c r="M10" s="88">
        <v>259</v>
      </c>
      <c r="N10" s="83">
        <f t="shared" ref="N10:N16" si="1">L10+M10</f>
        <v>527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219</v>
      </c>
      <c r="E11" s="21">
        <v>181</v>
      </c>
      <c r="F11" s="84">
        <v>219</v>
      </c>
      <c r="G11" s="85">
        <f t="shared" si="0"/>
        <v>400</v>
      </c>
      <c r="H11" s="23" t="s">
        <v>19</v>
      </c>
      <c r="I11" s="21">
        <v>61</v>
      </c>
      <c r="J11" s="24" t="s">
        <v>20</v>
      </c>
      <c r="K11" s="21">
        <v>155</v>
      </c>
      <c r="L11" s="21">
        <v>196</v>
      </c>
      <c r="M11" s="84">
        <v>205</v>
      </c>
      <c r="N11" s="89">
        <f t="shared" si="1"/>
        <v>401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1785</v>
      </c>
      <c r="E12" s="21">
        <v>2012</v>
      </c>
      <c r="F12" s="84">
        <v>1947</v>
      </c>
      <c r="G12" s="153">
        <f t="shared" si="0"/>
        <v>3959</v>
      </c>
      <c r="H12" s="23"/>
      <c r="I12" s="21">
        <v>62</v>
      </c>
      <c r="J12" s="24" t="s">
        <v>22</v>
      </c>
      <c r="K12" s="21">
        <v>311</v>
      </c>
      <c r="L12" s="21">
        <v>412</v>
      </c>
      <c r="M12" s="84">
        <v>427</v>
      </c>
      <c r="N12" s="89">
        <f t="shared" si="1"/>
        <v>839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226</v>
      </c>
      <c r="E13" s="91">
        <v>258</v>
      </c>
      <c r="F13" s="266">
        <v>273</v>
      </c>
      <c r="G13" s="153">
        <f t="shared" si="0"/>
        <v>531</v>
      </c>
      <c r="H13" s="23"/>
      <c r="I13" s="21">
        <v>63</v>
      </c>
      <c r="J13" s="24" t="s">
        <v>24</v>
      </c>
      <c r="K13" s="21">
        <v>502</v>
      </c>
      <c r="L13" s="21">
        <v>678</v>
      </c>
      <c r="M13" s="84">
        <v>677</v>
      </c>
      <c r="N13" s="89">
        <f t="shared" si="1"/>
        <v>1355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4496</v>
      </c>
      <c r="E14" s="97">
        <f>SUM(E4:E13)</f>
        <v>4946</v>
      </c>
      <c r="F14" s="97">
        <f>SUM(F4:F13)</f>
        <v>5048</v>
      </c>
      <c r="G14" s="160">
        <f t="shared" si="0"/>
        <v>9994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329</v>
      </c>
      <c r="M14" s="84">
        <v>329</v>
      </c>
      <c r="N14" s="89">
        <f t="shared" si="1"/>
        <v>658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123</v>
      </c>
      <c r="F15" s="252">
        <v>121</v>
      </c>
      <c r="G15" s="253">
        <f t="shared" si="0"/>
        <v>244</v>
      </c>
      <c r="H15" s="23"/>
      <c r="I15" s="21">
        <v>65</v>
      </c>
      <c r="J15" s="24" t="s">
        <v>28</v>
      </c>
      <c r="K15" s="21">
        <v>278</v>
      </c>
      <c r="L15" s="21">
        <v>355</v>
      </c>
      <c r="M15" s="84">
        <v>385</v>
      </c>
      <c r="N15" s="89">
        <f t="shared" si="1"/>
        <v>740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159</v>
      </c>
      <c r="E16" s="254">
        <v>205</v>
      </c>
      <c r="F16" s="255">
        <v>220</v>
      </c>
      <c r="G16" s="256">
        <f t="shared" si="0"/>
        <v>425</v>
      </c>
      <c r="H16" s="90"/>
      <c r="I16" s="91">
        <v>66</v>
      </c>
      <c r="J16" s="92" t="s">
        <v>30</v>
      </c>
      <c r="K16" s="91">
        <v>131</v>
      </c>
      <c r="L16" s="91">
        <v>140</v>
      </c>
      <c r="M16" s="93">
        <v>147</v>
      </c>
      <c r="N16" s="89">
        <f t="shared" si="1"/>
        <v>287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114</v>
      </c>
      <c r="F17" s="255">
        <v>100</v>
      </c>
      <c r="G17" s="256">
        <f t="shared" si="0"/>
        <v>214</v>
      </c>
      <c r="H17" s="95" t="s">
        <v>6</v>
      </c>
      <c r="I17" s="96"/>
      <c r="J17" s="96"/>
      <c r="K17" s="97">
        <f>SUM(K10:K16)</f>
        <v>1779</v>
      </c>
      <c r="L17" s="97">
        <f>SUM(L10:L16)</f>
        <v>2378</v>
      </c>
      <c r="M17" s="98">
        <f>SUM(M10:M16)</f>
        <v>2429</v>
      </c>
      <c r="N17" s="99">
        <f>SUM(N10:N16)</f>
        <v>4807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215</v>
      </c>
      <c r="E18" s="254">
        <v>279</v>
      </c>
      <c r="F18" s="255">
        <v>305</v>
      </c>
      <c r="G18" s="256">
        <f t="shared" si="0"/>
        <v>584</v>
      </c>
      <c r="H18" s="17"/>
      <c r="I18" s="15">
        <v>70</v>
      </c>
      <c r="J18" s="18" t="s">
        <v>35</v>
      </c>
      <c r="K18" s="15">
        <v>810</v>
      </c>
      <c r="L18" s="15">
        <v>882</v>
      </c>
      <c r="M18" s="88">
        <v>903</v>
      </c>
      <c r="N18" s="83">
        <f t="shared" ref="N18:N25" si="2">L18+M18</f>
        <v>1785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116</v>
      </c>
      <c r="F19" s="255">
        <v>118</v>
      </c>
      <c r="G19" s="256">
        <f t="shared" si="0"/>
        <v>234</v>
      </c>
      <c r="H19" s="23"/>
      <c r="I19" s="21">
        <v>72</v>
      </c>
      <c r="J19" s="24" t="s">
        <v>40</v>
      </c>
      <c r="K19" s="21">
        <v>312</v>
      </c>
      <c r="L19" s="21">
        <v>443</v>
      </c>
      <c r="M19" s="84">
        <v>400</v>
      </c>
      <c r="N19" s="206">
        <f t="shared" si="2"/>
        <v>843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269</v>
      </c>
      <c r="F20" s="255">
        <v>287</v>
      </c>
      <c r="G20" s="256">
        <f t="shared" si="0"/>
        <v>556</v>
      </c>
      <c r="H20" s="23" t="s">
        <v>42</v>
      </c>
      <c r="I20" s="21">
        <v>73</v>
      </c>
      <c r="J20" s="24" t="s">
        <v>43</v>
      </c>
      <c r="K20" s="21">
        <v>225</v>
      </c>
      <c r="L20" s="21">
        <v>261</v>
      </c>
      <c r="M20" s="84">
        <v>288</v>
      </c>
      <c r="N20" s="89">
        <f t="shared" si="2"/>
        <v>549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360</v>
      </c>
      <c r="E21" s="254">
        <v>445</v>
      </c>
      <c r="F21" s="255">
        <v>465</v>
      </c>
      <c r="G21" s="256">
        <f t="shared" si="0"/>
        <v>910</v>
      </c>
      <c r="H21" s="23" t="s">
        <v>146</v>
      </c>
      <c r="I21" s="21">
        <v>74</v>
      </c>
      <c r="J21" s="24" t="s">
        <v>46</v>
      </c>
      <c r="K21" s="21">
        <v>273</v>
      </c>
      <c r="L21" s="21">
        <v>369</v>
      </c>
      <c r="M21" s="84">
        <v>399</v>
      </c>
      <c r="N21" s="89">
        <f t="shared" si="2"/>
        <v>768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161</v>
      </c>
      <c r="E22" s="254">
        <v>190</v>
      </c>
      <c r="F22" s="255">
        <v>221</v>
      </c>
      <c r="G22" s="256">
        <f t="shared" si="0"/>
        <v>411</v>
      </c>
      <c r="H22" s="23"/>
      <c r="I22" s="21">
        <v>75</v>
      </c>
      <c r="J22" s="24" t="s">
        <v>48</v>
      </c>
      <c r="K22" s="21">
        <v>339</v>
      </c>
      <c r="L22" s="21">
        <v>414</v>
      </c>
      <c r="M22" s="84">
        <v>433</v>
      </c>
      <c r="N22" s="89">
        <f t="shared" si="2"/>
        <v>847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210</v>
      </c>
      <c r="E23" s="254">
        <v>254</v>
      </c>
      <c r="F23" s="255">
        <v>263</v>
      </c>
      <c r="G23" s="256">
        <f t="shared" si="0"/>
        <v>517</v>
      </c>
      <c r="H23" s="23" t="s">
        <v>50</v>
      </c>
      <c r="I23" s="21">
        <v>76</v>
      </c>
      <c r="J23" s="24" t="s">
        <v>51</v>
      </c>
      <c r="K23" s="21">
        <v>158</v>
      </c>
      <c r="L23" s="21">
        <v>190</v>
      </c>
      <c r="M23" s="220">
        <v>189</v>
      </c>
      <c r="N23" s="89">
        <f t="shared" si="2"/>
        <v>379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876</v>
      </c>
      <c r="E24" s="254">
        <v>1137</v>
      </c>
      <c r="F24" s="255">
        <v>1130</v>
      </c>
      <c r="G24" s="256">
        <f t="shared" si="0"/>
        <v>2267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67</v>
      </c>
      <c r="M24" s="84">
        <v>59</v>
      </c>
      <c r="N24" s="89">
        <f t="shared" si="2"/>
        <v>126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66</v>
      </c>
      <c r="E25" s="254">
        <v>40</v>
      </c>
      <c r="F25" s="257">
        <v>58</v>
      </c>
      <c r="G25" s="256">
        <f t="shared" si="0"/>
        <v>98</v>
      </c>
      <c r="H25" s="23"/>
      <c r="I25" s="21">
        <v>78</v>
      </c>
      <c r="J25" s="24" t="s">
        <v>55</v>
      </c>
      <c r="K25" s="21">
        <v>63</v>
      </c>
      <c r="L25" s="21">
        <v>45</v>
      </c>
      <c r="M25" s="84">
        <v>65</v>
      </c>
      <c r="N25" s="89">
        <f t="shared" si="2"/>
        <v>110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140</v>
      </c>
      <c r="E26" s="254">
        <v>158</v>
      </c>
      <c r="F26" s="255">
        <v>160</v>
      </c>
      <c r="G26" s="256">
        <f t="shared" si="0"/>
        <v>318</v>
      </c>
      <c r="H26" s="95" t="s">
        <v>6</v>
      </c>
      <c r="I26" s="96"/>
      <c r="J26" s="96"/>
      <c r="K26" s="97">
        <f>SUM(K18:K25)</f>
        <v>2229</v>
      </c>
      <c r="L26" s="97">
        <f>SUM(L18:L25)</f>
        <v>2671</v>
      </c>
      <c r="M26" s="98">
        <f>SUM(M18:M25)</f>
        <v>2736</v>
      </c>
      <c r="N26" s="99">
        <f>SUM(N18:N25)</f>
        <v>5407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237</v>
      </c>
      <c r="E27" s="259">
        <v>336</v>
      </c>
      <c r="F27" s="260">
        <v>341</v>
      </c>
      <c r="G27" s="261">
        <f t="shared" si="0"/>
        <v>677</v>
      </c>
      <c r="H27" s="17"/>
      <c r="I27" s="15">
        <v>80</v>
      </c>
      <c r="J27" s="18" t="s">
        <v>58</v>
      </c>
      <c r="K27" s="15">
        <v>154</v>
      </c>
      <c r="L27" s="15">
        <v>185</v>
      </c>
      <c r="M27" s="88">
        <v>213</v>
      </c>
      <c r="N27" s="89">
        <f>L27+M27</f>
        <v>398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2899</v>
      </c>
      <c r="E28" s="97">
        <f>SUM(E15:E27)</f>
        <v>3666</v>
      </c>
      <c r="F28" s="98">
        <f>SUM(F15:F27)</f>
        <v>3789</v>
      </c>
      <c r="G28" s="104">
        <f>SUM(G15:G27)</f>
        <v>7455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104</v>
      </c>
      <c r="M28" s="84">
        <v>98</v>
      </c>
      <c r="N28" s="89">
        <f>L28+M28</f>
        <v>202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424</v>
      </c>
      <c r="E29" s="109">
        <v>508</v>
      </c>
      <c r="F29" s="109">
        <v>481</v>
      </c>
      <c r="G29" s="111">
        <f>E29+F29</f>
        <v>989</v>
      </c>
      <c r="H29" s="23" t="s">
        <v>64</v>
      </c>
      <c r="I29" s="21">
        <v>82</v>
      </c>
      <c r="J29" s="24" t="s">
        <v>65</v>
      </c>
      <c r="K29" s="21">
        <v>226</v>
      </c>
      <c r="L29" s="21">
        <v>269</v>
      </c>
      <c r="M29" s="84">
        <v>294</v>
      </c>
      <c r="N29" s="89">
        <f>L29+M29</f>
        <v>563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753</v>
      </c>
      <c r="E30" s="115">
        <v>870</v>
      </c>
      <c r="F30" s="115">
        <v>788</v>
      </c>
      <c r="G30" s="117">
        <f>E30+F30</f>
        <v>1658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124</v>
      </c>
      <c r="M30" s="84">
        <v>127</v>
      </c>
      <c r="N30" s="89">
        <f>L30+M30</f>
        <v>251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842</v>
      </c>
      <c r="E31" s="115">
        <v>990</v>
      </c>
      <c r="F31" s="115">
        <v>990</v>
      </c>
      <c r="G31" s="117">
        <f>E31+F31</f>
        <v>1980</v>
      </c>
      <c r="H31" s="90"/>
      <c r="I31" s="91">
        <v>84</v>
      </c>
      <c r="J31" s="92" t="s">
        <v>70</v>
      </c>
      <c r="K31" s="91">
        <v>202</v>
      </c>
      <c r="L31" s="91">
        <v>223</v>
      </c>
      <c r="M31" s="93">
        <v>198</v>
      </c>
      <c r="N31" s="94">
        <f>L31+M31</f>
        <v>421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751</v>
      </c>
      <c r="E32" s="217">
        <v>849</v>
      </c>
      <c r="F32" s="115">
        <v>845</v>
      </c>
      <c r="G32" s="117">
        <f>E32+F32</f>
        <v>1694</v>
      </c>
      <c r="H32" s="95" t="s">
        <v>6</v>
      </c>
      <c r="I32" s="96"/>
      <c r="J32" s="96"/>
      <c r="K32" s="98">
        <f>SUM(K27:K31)</f>
        <v>777</v>
      </c>
      <c r="L32" s="98">
        <f>SUM(L27:L31)</f>
        <v>905</v>
      </c>
      <c r="M32" s="98">
        <f>SUM(M27:M31)</f>
        <v>930</v>
      </c>
      <c r="N32" s="99">
        <f>SUM(N27:N31)</f>
        <v>1835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657</v>
      </c>
      <c r="E33" s="121">
        <v>722</v>
      </c>
      <c r="F33" s="121">
        <v>673</v>
      </c>
      <c r="G33" s="117">
        <f>E33+F33</f>
        <v>1395</v>
      </c>
      <c r="H33" s="530" t="s">
        <v>169</v>
      </c>
      <c r="I33" s="15">
        <v>90</v>
      </c>
      <c r="J33" s="18" t="s">
        <v>142</v>
      </c>
      <c r="K33" s="15">
        <v>244</v>
      </c>
      <c r="L33" s="15">
        <v>283</v>
      </c>
      <c r="M33" s="88">
        <v>291</v>
      </c>
      <c r="N33" s="124">
        <f>L33+M33</f>
        <v>574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3427</v>
      </c>
      <c r="E34" s="97">
        <f>SUM(E29:E33)</f>
        <v>3939</v>
      </c>
      <c r="F34" s="98">
        <f>SUM(F29:F33)</f>
        <v>3777</v>
      </c>
      <c r="G34" s="104">
        <f>SUM(G29:G33)</f>
        <v>7716</v>
      </c>
      <c r="H34" s="518"/>
      <c r="I34" s="21">
        <v>91</v>
      </c>
      <c r="J34" s="24" t="s">
        <v>143</v>
      </c>
      <c r="K34" s="21">
        <v>434</v>
      </c>
      <c r="L34" s="21">
        <v>470</v>
      </c>
      <c r="M34" s="84">
        <v>528</v>
      </c>
      <c r="N34" s="125">
        <f>L34+M34</f>
        <v>998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501</v>
      </c>
      <c r="E35" s="15">
        <v>579</v>
      </c>
      <c r="F35" s="88">
        <v>593</v>
      </c>
      <c r="G35" s="82">
        <f t="shared" ref="G35:G40" si="3">E35+F35</f>
        <v>1172</v>
      </c>
      <c r="H35" s="519"/>
      <c r="I35" s="91">
        <v>92</v>
      </c>
      <c r="J35" s="92" t="s">
        <v>145</v>
      </c>
      <c r="K35" s="91">
        <v>281</v>
      </c>
      <c r="L35" s="91">
        <v>284</v>
      </c>
      <c r="M35" s="93">
        <v>313</v>
      </c>
      <c r="N35" s="126">
        <f>L35+M35</f>
        <v>597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478</v>
      </c>
      <c r="E36" s="21">
        <v>654</v>
      </c>
      <c r="F36" s="84">
        <v>691</v>
      </c>
      <c r="G36" s="85">
        <f t="shared" si="3"/>
        <v>1345</v>
      </c>
      <c r="H36" s="95" t="s">
        <v>6</v>
      </c>
      <c r="I36" s="97"/>
      <c r="J36" s="97"/>
      <c r="K36" s="97">
        <f>SUM(K33:K35)</f>
        <v>959</v>
      </c>
      <c r="L36" s="97">
        <f>SUM(L33:L35)</f>
        <v>1037</v>
      </c>
      <c r="M36" s="97">
        <f>SUM(M33:M35)</f>
        <v>1132</v>
      </c>
      <c r="N36" s="99">
        <f>SUM(N33:N35)</f>
        <v>2169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217</v>
      </c>
      <c r="E37" s="21">
        <v>261</v>
      </c>
      <c r="F37" s="84">
        <v>264</v>
      </c>
      <c r="G37" s="85">
        <f t="shared" si="3"/>
        <v>525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48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111</v>
      </c>
      <c r="F39" s="84">
        <v>152</v>
      </c>
      <c r="G39" s="85">
        <f t="shared" si="3"/>
        <v>263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153</v>
      </c>
      <c r="E40" s="91">
        <v>215</v>
      </c>
      <c r="F40" s="93">
        <v>217</v>
      </c>
      <c r="G40" s="102">
        <f t="shared" si="3"/>
        <v>432</v>
      </c>
      <c r="H40" s="72" t="s">
        <v>210</v>
      </c>
      <c r="I40" s="73"/>
      <c r="J40" s="74"/>
      <c r="K40" s="41">
        <f>D14+D28+D34+D41+D46+K9+K17+K26+K32+K36</f>
        <v>28666</v>
      </c>
      <c r="L40" s="41">
        <f>E14+E28+E34+E41+E46+L9+L17+L26+L32+L36</f>
        <v>33117</v>
      </c>
      <c r="M40" s="41">
        <f>F14+F28+F34+F41+F46+M9+M17+M26+M32+M36</f>
        <v>33140</v>
      </c>
      <c r="N40" s="208">
        <f>L40+M40</f>
        <v>66257</v>
      </c>
      <c r="O40" s="240" t="s">
        <v>232</v>
      </c>
      <c r="P40" s="230">
        <v>28236</v>
      </c>
      <c r="Q40" s="230">
        <v>33137</v>
      </c>
      <c r="R40" s="230">
        <v>33276</v>
      </c>
      <c r="S40" s="231">
        <v>66413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1534</v>
      </c>
      <c r="E41" s="97">
        <f>SUM(E35:E40)</f>
        <v>1873</v>
      </c>
      <c r="F41" s="98">
        <f>SUM(F35:F40)</f>
        <v>1965</v>
      </c>
      <c r="G41" s="104">
        <f>SUM(G35:G40)</f>
        <v>3838</v>
      </c>
      <c r="H41" s="531" t="s">
        <v>74</v>
      </c>
      <c r="I41" s="532"/>
      <c r="J41" s="533"/>
      <c r="K41" s="191">
        <v>28663</v>
      </c>
      <c r="L41" s="191">
        <v>33112</v>
      </c>
      <c r="M41" s="191">
        <v>33158</v>
      </c>
      <c r="N41" s="202">
        <v>66270</v>
      </c>
      <c r="O41" s="240" t="s">
        <v>233</v>
      </c>
      <c r="P41" s="231">
        <f>K40-P40</f>
        <v>430</v>
      </c>
      <c r="Q41" s="231">
        <f>L40-Q40</f>
        <v>-20</v>
      </c>
      <c r="R41" s="231">
        <f>M40-R40</f>
        <v>-136</v>
      </c>
      <c r="S41" s="231">
        <f>N40-S40</f>
        <v>-156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1911</v>
      </c>
      <c r="E42" s="15">
        <v>2055</v>
      </c>
      <c r="F42" s="88">
        <v>2001</v>
      </c>
      <c r="G42" s="82">
        <f>E42+F42</f>
        <v>4056</v>
      </c>
      <c r="H42" s="534" t="s">
        <v>77</v>
      </c>
      <c r="I42" s="535"/>
      <c r="J42" s="536"/>
      <c r="K42" s="222">
        <f>K40-K41</f>
        <v>3</v>
      </c>
      <c r="L42" s="222">
        <f>L40-L41</f>
        <v>5</v>
      </c>
      <c r="M42" s="223">
        <f>M40-M41</f>
        <v>-18</v>
      </c>
      <c r="N42" s="133">
        <f>N40-N41</f>
        <v>-13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1034</v>
      </c>
      <c r="E43" s="21">
        <v>1290</v>
      </c>
      <c r="F43" s="84">
        <v>1322</v>
      </c>
      <c r="G43" s="85">
        <f>E43+F43</f>
        <v>2612</v>
      </c>
      <c r="H43" s="209" t="s">
        <v>241</v>
      </c>
      <c r="I43" s="210"/>
      <c r="J43" s="210"/>
      <c r="K43" s="218">
        <v>1103</v>
      </c>
      <c r="L43" s="218">
        <v>652</v>
      </c>
      <c r="M43" s="219">
        <v>690</v>
      </c>
      <c r="N43" s="213">
        <f>L43+M43</f>
        <v>1342</v>
      </c>
      <c r="O43" s="267" t="s">
        <v>232</v>
      </c>
      <c r="P43" s="218">
        <v>1036</v>
      </c>
      <c r="Q43" s="218">
        <v>608</v>
      </c>
      <c r="R43" s="248">
        <v>655</v>
      </c>
      <c r="S43" s="234">
        <v>1263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702</v>
      </c>
      <c r="E44" s="21">
        <v>766</v>
      </c>
      <c r="F44" s="84">
        <v>739</v>
      </c>
      <c r="G44" s="85">
        <f>E44+F44</f>
        <v>1505</v>
      </c>
      <c r="H44" s="537" t="s">
        <v>211</v>
      </c>
      <c r="I44" s="538"/>
      <c r="J44" s="539"/>
      <c r="K44" s="218">
        <v>1104</v>
      </c>
      <c r="L44" s="218">
        <v>654</v>
      </c>
      <c r="M44" s="219">
        <v>688</v>
      </c>
      <c r="N44" s="213">
        <v>1342</v>
      </c>
      <c r="O44" s="242" t="s">
        <v>233</v>
      </c>
      <c r="P44" s="234">
        <f>K43-P43</f>
        <v>67</v>
      </c>
      <c r="Q44" s="234">
        <f>L43-Q43</f>
        <v>44</v>
      </c>
      <c r="R44" s="234">
        <f>M43-R43</f>
        <v>35</v>
      </c>
      <c r="S44" s="234">
        <f>N43-S43</f>
        <v>79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2714</v>
      </c>
      <c r="E45" s="91">
        <v>2893</v>
      </c>
      <c r="F45" s="93">
        <v>2617</v>
      </c>
      <c r="G45" s="102">
        <f>E45+F45</f>
        <v>5510</v>
      </c>
      <c r="H45" s="540" t="s">
        <v>212</v>
      </c>
      <c r="I45" s="541"/>
      <c r="J45" s="542"/>
      <c r="K45" s="194">
        <f>K43-K44</f>
        <v>-1</v>
      </c>
      <c r="L45" s="194">
        <f>L43-L44</f>
        <v>-2</v>
      </c>
      <c r="M45" s="195">
        <f>M43-M44</f>
        <v>2</v>
      </c>
      <c r="N45" s="155">
        <f>N43-N44</f>
        <v>0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6361</v>
      </c>
      <c r="E46" s="140">
        <f>SUM(E42:E45)</f>
        <v>7004</v>
      </c>
      <c r="F46" s="65">
        <f>SUM(F42:F45)</f>
        <v>6679</v>
      </c>
      <c r="G46" s="141">
        <f>SUM(G42:G45)</f>
        <v>13683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9163-4A9B-4437-9BED-84DD2B143C3D}">
  <dimension ref="A1:U81"/>
  <sheetViews>
    <sheetView topLeftCell="A22" zoomScaleNormal="100" workbookViewId="0">
      <selection activeCell="K40" sqref="K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44774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150</v>
      </c>
      <c r="E4" s="15">
        <v>133</v>
      </c>
      <c r="F4" s="88">
        <v>128</v>
      </c>
      <c r="G4" s="82">
        <f t="shared" ref="G4:G27" si="0">E4+F4</f>
        <v>261</v>
      </c>
      <c r="H4" s="17"/>
      <c r="I4" s="15">
        <v>55</v>
      </c>
      <c r="J4" s="18" t="s">
        <v>121</v>
      </c>
      <c r="K4" s="15">
        <v>543</v>
      </c>
      <c r="L4" s="15">
        <v>613</v>
      </c>
      <c r="M4" s="88">
        <v>589</v>
      </c>
      <c r="N4" s="83">
        <f>L4+M4</f>
        <v>1202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314</v>
      </c>
      <c r="E5" s="21">
        <v>362</v>
      </c>
      <c r="F5" s="186">
        <v>379</v>
      </c>
      <c r="G5" s="159">
        <f t="shared" si="0"/>
        <v>741</v>
      </c>
      <c r="H5" s="23" t="s">
        <v>10</v>
      </c>
      <c r="I5" s="21">
        <v>56</v>
      </c>
      <c r="J5" s="24" t="s">
        <v>123</v>
      </c>
      <c r="K5" s="21">
        <v>552</v>
      </c>
      <c r="L5" s="21">
        <v>576</v>
      </c>
      <c r="M5" s="84">
        <v>613</v>
      </c>
      <c r="N5" s="89">
        <f>L5+M5</f>
        <v>1189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350</v>
      </c>
      <c r="E6" s="21">
        <v>400</v>
      </c>
      <c r="F6" s="84">
        <v>427</v>
      </c>
      <c r="G6" s="85">
        <f t="shared" si="0"/>
        <v>827</v>
      </c>
      <c r="H6" s="23"/>
      <c r="I6" s="21">
        <v>57</v>
      </c>
      <c r="J6" s="24" t="s">
        <v>125</v>
      </c>
      <c r="K6" s="21">
        <v>1004</v>
      </c>
      <c r="L6" s="21">
        <v>1069</v>
      </c>
      <c r="M6" s="84">
        <v>1075</v>
      </c>
      <c r="N6" s="89">
        <f>L6+M6</f>
        <v>2144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210</v>
      </c>
      <c r="F7" s="84">
        <v>254</v>
      </c>
      <c r="G7" s="159">
        <f t="shared" si="0"/>
        <v>464</v>
      </c>
      <c r="H7" s="23" t="s">
        <v>14</v>
      </c>
      <c r="I7" s="21">
        <v>58</v>
      </c>
      <c r="J7" s="24" t="s">
        <v>127</v>
      </c>
      <c r="K7" s="21">
        <v>927</v>
      </c>
      <c r="L7" s="21">
        <v>1081</v>
      </c>
      <c r="M7" s="84">
        <v>975</v>
      </c>
      <c r="N7" s="89">
        <f>L7+M7</f>
        <v>2056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568</v>
      </c>
      <c r="E8" s="228">
        <v>681</v>
      </c>
      <c r="F8" s="35">
        <v>668</v>
      </c>
      <c r="G8" s="85">
        <f t="shared" si="0"/>
        <v>1349</v>
      </c>
      <c r="H8" s="90"/>
      <c r="I8" s="91">
        <v>59</v>
      </c>
      <c r="J8" s="92" t="s">
        <v>129</v>
      </c>
      <c r="K8" s="91">
        <v>1173</v>
      </c>
      <c r="L8" s="91">
        <v>1343</v>
      </c>
      <c r="M8" s="93">
        <v>1404</v>
      </c>
      <c r="N8" s="94">
        <f>L8+M8</f>
        <v>2747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405</v>
      </c>
      <c r="E9" s="21">
        <v>428</v>
      </c>
      <c r="F9" s="84">
        <v>484</v>
      </c>
      <c r="G9" s="159">
        <f t="shared" si="0"/>
        <v>912</v>
      </c>
      <c r="H9" s="95" t="s">
        <v>6</v>
      </c>
      <c r="I9" s="96"/>
      <c r="J9" s="96"/>
      <c r="K9" s="97">
        <f>SUM(K4:K8)</f>
        <v>4199</v>
      </c>
      <c r="L9" s="97">
        <f>SUM(L4:L8)</f>
        <v>4682</v>
      </c>
      <c r="M9" s="98">
        <f>SUM(M4:M8)</f>
        <v>4656</v>
      </c>
      <c r="N9" s="99">
        <f>SUM(N4:N8)</f>
        <v>9338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286</v>
      </c>
      <c r="E10" s="21">
        <v>273</v>
      </c>
      <c r="F10" s="84">
        <v>269</v>
      </c>
      <c r="G10" s="85">
        <f t="shared" si="0"/>
        <v>542</v>
      </c>
      <c r="H10" s="17"/>
      <c r="I10" s="15">
        <v>60</v>
      </c>
      <c r="J10" s="18" t="s">
        <v>18</v>
      </c>
      <c r="K10" s="238">
        <v>178</v>
      </c>
      <c r="L10" s="15">
        <v>265</v>
      </c>
      <c r="M10" s="88">
        <v>259</v>
      </c>
      <c r="N10" s="83">
        <f t="shared" ref="N10:N16" si="1">L10+M10</f>
        <v>524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218</v>
      </c>
      <c r="E11" s="21">
        <v>178</v>
      </c>
      <c r="F11" s="84">
        <v>219</v>
      </c>
      <c r="G11" s="85">
        <f t="shared" si="0"/>
        <v>397</v>
      </c>
      <c r="H11" s="23" t="s">
        <v>19</v>
      </c>
      <c r="I11" s="21">
        <v>61</v>
      </c>
      <c r="J11" s="24" t="s">
        <v>20</v>
      </c>
      <c r="K11" s="21">
        <v>155</v>
      </c>
      <c r="L11" s="21">
        <v>196</v>
      </c>
      <c r="M11" s="84">
        <v>205</v>
      </c>
      <c r="N11" s="89">
        <f t="shared" si="1"/>
        <v>401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1788</v>
      </c>
      <c r="E12" s="21">
        <v>2006</v>
      </c>
      <c r="F12" s="84">
        <v>1946</v>
      </c>
      <c r="G12" s="153">
        <f t="shared" si="0"/>
        <v>3952</v>
      </c>
      <c r="H12" s="23"/>
      <c r="I12" s="21">
        <v>62</v>
      </c>
      <c r="J12" s="24" t="s">
        <v>22</v>
      </c>
      <c r="K12" s="21">
        <v>308</v>
      </c>
      <c r="L12" s="21">
        <v>409</v>
      </c>
      <c r="M12" s="84">
        <v>427</v>
      </c>
      <c r="N12" s="89">
        <f t="shared" si="1"/>
        <v>836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227</v>
      </c>
      <c r="E13" s="91">
        <v>258</v>
      </c>
      <c r="F13" s="266">
        <v>273</v>
      </c>
      <c r="G13" s="153">
        <f t="shared" si="0"/>
        <v>531</v>
      </c>
      <c r="H13" s="23"/>
      <c r="I13" s="21">
        <v>63</v>
      </c>
      <c r="J13" s="24" t="s">
        <v>24</v>
      </c>
      <c r="K13" s="21">
        <v>502</v>
      </c>
      <c r="L13" s="21">
        <v>677</v>
      </c>
      <c r="M13" s="84">
        <v>678</v>
      </c>
      <c r="N13" s="89">
        <f t="shared" si="1"/>
        <v>1355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4501</v>
      </c>
      <c r="E14" s="97">
        <f>SUM(E4:E13)</f>
        <v>4929</v>
      </c>
      <c r="F14" s="97">
        <f>SUM(F4:F13)</f>
        <v>5047</v>
      </c>
      <c r="G14" s="160">
        <f t="shared" si="0"/>
        <v>9976</v>
      </c>
      <c r="H14" s="23" t="s">
        <v>25</v>
      </c>
      <c r="I14" s="21">
        <v>64</v>
      </c>
      <c r="J14" s="24" t="s">
        <v>26</v>
      </c>
      <c r="K14" s="21">
        <v>221</v>
      </c>
      <c r="L14" s="21">
        <v>329</v>
      </c>
      <c r="M14" s="84">
        <v>326</v>
      </c>
      <c r="N14" s="89">
        <f t="shared" si="1"/>
        <v>655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123</v>
      </c>
      <c r="F15" s="252">
        <v>123</v>
      </c>
      <c r="G15" s="253">
        <f t="shared" si="0"/>
        <v>246</v>
      </c>
      <c r="H15" s="23"/>
      <c r="I15" s="21">
        <v>65</v>
      </c>
      <c r="J15" s="24" t="s">
        <v>28</v>
      </c>
      <c r="K15" s="21">
        <v>276</v>
      </c>
      <c r="L15" s="21">
        <v>353</v>
      </c>
      <c r="M15" s="84">
        <v>384</v>
      </c>
      <c r="N15" s="89">
        <f t="shared" si="1"/>
        <v>737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206</v>
      </c>
      <c r="F16" s="255">
        <v>219</v>
      </c>
      <c r="G16" s="256">
        <f t="shared" si="0"/>
        <v>425</v>
      </c>
      <c r="H16" s="90"/>
      <c r="I16" s="91">
        <v>66</v>
      </c>
      <c r="J16" s="92" t="s">
        <v>30</v>
      </c>
      <c r="K16" s="91">
        <v>130</v>
      </c>
      <c r="L16" s="91">
        <v>140</v>
      </c>
      <c r="M16" s="93">
        <v>147</v>
      </c>
      <c r="N16" s="89">
        <f t="shared" si="1"/>
        <v>287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114</v>
      </c>
      <c r="F17" s="255">
        <v>100</v>
      </c>
      <c r="G17" s="256">
        <f t="shared" si="0"/>
        <v>214</v>
      </c>
      <c r="H17" s="95" t="s">
        <v>6</v>
      </c>
      <c r="I17" s="96"/>
      <c r="J17" s="96"/>
      <c r="K17" s="97">
        <f>SUM(K10:K16)</f>
        <v>1770</v>
      </c>
      <c r="L17" s="97">
        <f>SUM(L10:L16)</f>
        <v>2369</v>
      </c>
      <c r="M17" s="98">
        <f>SUM(M10:M16)</f>
        <v>2426</v>
      </c>
      <c r="N17" s="99">
        <f>SUM(N10:N16)</f>
        <v>4795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214</v>
      </c>
      <c r="E18" s="254">
        <v>280</v>
      </c>
      <c r="F18" s="255">
        <v>304</v>
      </c>
      <c r="G18" s="256">
        <f t="shared" si="0"/>
        <v>584</v>
      </c>
      <c r="H18" s="17"/>
      <c r="I18" s="15">
        <v>70</v>
      </c>
      <c r="J18" s="18" t="s">
        <v>35</v>
      </c>
      <c r="K18" s="15">
        <v>803</v>
      </c>
      <c r="L18" s="15">
        <v>883</v>
      </c>
      <c r="M18" s="88">
        <v>895</v>
      </c>
      <c r="N18" s="83">
        <f t="shared" ref="N18:N25" si="2">L18+M18</f>
        <v>1778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116</v>
      </c>
      <c r="F19" s="255">
        <v>118</v>
      </c>
      <c r="G19" s="256">
        <f t="shared" si="0"/>
        <v>234</v>
      </c>
      <c r="H19" s="23"/>
      <c r="I19" s="21">
        <v>72</v>
      </c>
      <c r="J19" s="24" t="s">
        <v>40</v>
      </c>
      <c r="K19" s="21">
        <v>311</v>
      </c>
      <c r="L19" s="21">
        <v>442</v>
      </c>
      <c r="M19" s="84">
        <v>398</v>
      </c>
      <c r="N19" s="206">
        <f t="shared" si="2"/>
        <v>840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206</v>
      </c>
      <c r="E20" s="254">
        <v>270</v>
      </c>
      <c r="F20" s="255">
        <v>286</v>
      </c>
      <c r="G20" s="256">
        <f t="shared" si="0"/>
        <v>556</v>
      </c>
      <c r="H20" s="23" t="s">
        <v>42</v>
      </c>
      <c r="I20" s="21">
        <v>73</v>
      </c>
      <c r="J20" s="24" t="s">
        <v>43</v>
      </c>
      <c r="K20" s="21">
        <v>224</v>
      </c>
      <c r="L20" s="21">
        <v>259</v>
      </c>
      <c r="M20" s="84">
        <v>288</v>
      </c>
      <c r="N20" s="89">
        <f t="shared" si="2"/>
        <v>547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366</v>
      </c>
      <c r="E21" s="254">
        <v>448</v>
      </c>
      <c r="F21" s="255">
        <v>472</v>
      </c>
      <c r="G21" s="256">
        <f t="shared" si="0"/>
        <v>920</v>
      </c>
      <c r="H21" s="23" t="s">
        <v>146</v>
      </c>
      <c r="I21" s="21">
        <v>74</v>
      </c>
      <c r="J21" s="24" t="s">
        <v>46</v>
      </c>
      <c r="K21" s="21">
        <v>275</v>
      </c>
      <c r="L21" s="21">
        <v>373</v>
      </c>
      <c r="M21" s="84">
        <v>409</v>
      </c>
      <c r="N21" s="89">
        <f t="shared" si="2"/>
        <v>782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159</v>
      </c>
      <c r="E22" s="254">
        <v>188</v>
      </c>
      <c r="F22" s="255">
        <v>219</v>
      </c>
      <c r="G22" s="256">
        <f t="shared" si="0"/>
        <v>407</v>
      </c>
      <c r="H22" s="23"/>
      <c r="I22" s="21">
        <v>75</v>
      </c>
      <c r="J22" s="24" t="s">
        <v>48</v>
      </c>
      <c r="K22" s="21">
        <v>339</v>
      </c>
      <c r="L22" s="21">
        <v>414</v>
      </c>
      <c r="M22" s="84">
        <v>433</v>
      </c>
      <c r="N22" s="89">
        <f t="shared" si="2"/>
        <v>847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210</v>
      </c>
      <c r="E23" s="254">
        <v>256</v>
      </c>
      <c r="F23" s="255">
        <v>266</v>
      </c>
      <c r="G23" s="256">
        <f t="shared" si="0"/>
        <v>522</v>
      </c>
      <c r="H23" s="23" t="s">
        <v>50</v>
      </c>
      <c r="I23" s="21">
        <v>76</v>
      </c>
      <c r="J23" s="24" t="s">
        <v>51</v>
      </c>
      <c r="K23" s="21">
        <v>158</v>
      </c>
      <c r="L23" s="21">
        <v>190</v>
      </c>
      <c r="M23" s="220">
        <v>189</v>
      </c>
      <c r="N23" s="89">
        <f t="shared" si="2"/>
        <v>379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879</v>
      </c>
      <c r="E24" s="254">
        <v>1138</v>
      </c>
      <c r="F24" s="255">
        <v>1132</v>
      </c>
      <c r="G24" s="256">
        <f t="shared" si="0"/>
        <v>2270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68</v>
      </c>
      <c r="M24" s="84">
        <v>59</v>
      </c>
      <c r="N24" s="89">
        <f t="shared" si="2"/>
        <v>127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67</v>
      </c>
      <c r="E25" s="254">
        <v>40</v>
      </c>
      <c r="F25" s="257">
        <v>59</v>
      </c>
      <c r="G25" s="256">
        <f t="shared" si="0"/>
        <v>99</v>
      </c>
      <c r="H25" s="23"/>
      <c r="I25" s="21">
        <v>78</v>
      </c>
      <c r="J25" s="24" t="s">
        <v>55</v>
      </c>
      <c r="K25" s="21">
        <v>63</v>
      </c>
      <c r="L25" s="21">
        <v>45</v>
      </c>
      <c r="M25" s="84">
        <v>66</v>
      </c>
      <c r="N25" s="89">
        <f t="shared" si="2"/>
        <v>111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140</v>
      </c>
      <c r="E26" s="254">
        <v>157</v>
      </c>
      <c r="F26" s="255">
        <v>160</v>
      </c>
      <c r="G26" s="256">
        <f t="shared" si="0"/>
        <v>317</v>
      </c>
      <c r="H26" s="95" t="s">
        <v>6</v>
      </c>
      <c r="I26" s="96"/>
      <c r="J26" s="96"/>
      <c r="K26" s="97">
        <f>SUM(K18:K25)</f>
        <v>2222</v>
      </c>
      <c r="L26" s="97">
        <f>SUM(L18:L25)</f>
        <v>2674</v>
      </c>
      <c r="M26" s="98">
        <f>SUM(M18:M25)</f>
        <v>2737</v>
      </c>
      <c r="N26" s="99">
        <f>SUM(N18:N25)</f>
        <v>5411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235</v>
      </c>
      <c r="E27" s="259">
        <v>337</v>
      </c>
      <c r="F27" s="260">
        <v>341</v>
      </c>
      <c r="G27" s="261">
        <f t="shared" si="0"/>
        <v>678</v>
      </c>
      <c r="H27" s="17"/>
      <c r="I27" s="15">
        <v>80</v>
      </c>
      <c r="J27" s="18" t="s">
        <v>58</v>
      </c>
      <c r="K27" s="15">
        <v>154</v>
      </c>
      <c r="L27" s="15">
        <v>184</v>
      </c>
      <c r="M27" s="88">
        <v>213</v>
      </c>
      <c r="N27" s="89">
        <f>L27+M27</f>
        <v>397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2901</v>
      </c>
      <c r="E28" s="97">
        <f>SUM(E15:E27)</f>
        <v>3673</v>
      </c>
      <c r="F28" s="98">
        <f>SUM(F15:F27)</f>
        <v>3799</v>
      </c>
      <c r="G28" s="104">
        <f>SUM(G15:G27)</f>
        <v>7472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105</v>
      </c>
      <c r="M28" s="84">
        <v>99</v>
      </c>
      <c r="N28" s="89">
        <f>L28+M28</f>
        <v>204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422</v>
      </c>
      <c r="E29" s="109">
        <v>506</v>
      </c>
      <c r="F29" s="109">
        <v>478</v>
      </c>
      <c r="G29" s="111">
        <f>E29+F29</f>
        <v>984</v>
      </c>
      <c r="H29" s="23" t="s">
        <v>64</v>
      </c>
      <c r="I29" s="21">
        <v>82</v>
      </c>
      <c r="J29" s="24" t="s">
        <v>65</v>
      </c>
      <c r="K29" s="21">
        <v>226</v>
      </c>
      <c r="L29" s="21">
        <v>269</v>
      </c>
      <c r="M29" s="84">
        <v>294</v>
      </c>
      <c r="N29" s="89">
        <f>L29+M29</f>
        <v>563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755</v>
      </c>
      <c r="E30" s="115">
        <v>875</v>
      </c>
      <c r="F30" s="115">
        <v>788</v>
      </c>
      <c r="G30" s="117">
        <f>E30+F30</f>
        <v>1663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124</v>
      </c>
      <c r="M30" s="84">
        <v>127</v>
      </c>
      <c r="N30" s="89">
        <f>L30+M30</f>
        <v>251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829</v>
      </c>
      <c r="E31" s="115">
        <v>984</v>
      </c>
      <c r="F31" s="115">
        <v>986</v>
      </c>
      <c r="G31" s="117">
        <f>E31+F31</f>
        <v>1970</v>
      </c>
      <c r="H31" s="90"/>
      <c r="I31" s="91">
        <v>84</v>
      </c>
      <c r="J31" s="92" t="s">
        <v>70</v>
      </c>
      <c r="K31" s="91">
        <v>202</v>
      </c>
      <c r="L31" s="91">
        <v>224</v>
      </c>
      <c r="M31" s="93">
        <v>198</v>
      </c>
      <c r="N31" s="94">
        <f>L31+M31</f>
        <v>422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755</v>
      </c>
      <c r="E32" s="217">
        <v>853</v>
      </c>
      <c r="F32" s="115">
        <v>846</v>
      </c>
      <c r="G32" s="117">
        <f>E32+F32</f>
        <v>1699</v>
      </c>
      <c r="H32" s="95" t="s">
        <v>6</v>
      </c>
      <c r="I32" s="96"/>
      <c r="J32" s="96"/>
      <c r="K32" s="98">
        <f>SUM(K27:K31)</f>
        <v>777</v>
      </c>
      <c r="L32" s="98">
        <f>SUM(L27:L31)</f>
        <v>906</v>
      </c>
      <c r="M32" s="98">
        <f>SUM(M27:M31)</f>
        <v>931</v>
      </c>
      <c r="N32" s="99">
        <f>SUM(N27:N31)</f>
        <v>1837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657</v>
      </c>
      <c r="E33" s="121">
        <v>724</v>
      </c>
      <c r="F33" s="121">
        <v>671</v>
      </c>
      <c r="G33" s="117">
        <f>E33+F33</f>
        <v>1395</v>
      </c>
      <c r="H33" s="530" t="s">
        <v>169</v>
      </c>
      <c r="I33" s="15">
        <v>90</v>
      </c>
      <c r="J33" s="18" t="s">
        <v>142</v>
      </c>
      <c r="K33" s="15">
        <v>246</v>
      </c>
      <c r="L33" s="15">
        <v>284</v>
      </c>
      <c r="M33" s="88">
        <v>292</v>
      </c>
      <c r="N33" s="124">
        <f>L33+M33</f>
        <v>576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3418</v>
      </c>
      <c r="E34" s="97">
        <f>SUM(E29:E33)</f>
        <v>3942</v>
      </c>
      <c r="F34" s="98">
        <f>SUM(F29:F33)</f>
        <v>3769</v>
      </c>
      <c r="G34" s="104">
        <f>SUM(G29:G33)</f>
        <v>7711</v>
      </c>
      <c r="H34" s="518"/>
      <c r="I34" s="21">
        <v>91</v>
      </c>
      <c r="J34" s="24" t="s">
        <v>143</v>
      </c>
      <c r="K34" s="21">
        <v>435</v>
      </c>
      <c r="L34" s="21">
        <v>471</v>
      </c>
      <c r="M34" s="84">
        <v>529</v>
      </c>
      <c r="N34" s="125">
        <f>L34+M34</f>
        <v>1000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502</v>
      </c>
      <c r="E35" s="15">
        <v>576</v>
      </c>
      <c r="F35" s="88">
        <v>596</v>
      </c>
      <c r="G35" s="82">
        <f t="shared" ref="G35:G40" si="3">E35+F35</f>
        <v>1172</v>
      </c>
      <c r="H35" s="519"/>
      <c r="I35" s="91">
        <v>92</v>
      </c>
      <c r="J35" s="92" t="s">
        <v>145</v>
      </c>
      <c r="K35" s="91">
        <v>284</v>
      </c>
      <c r="L35" s="91">
        <v>285</v>
      </c>
      <c r="M35" s="93">
        <v>316</v>
      </c>
      <c r="N35" s="126">
        <f>L35+M35</f>
        <v>601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478</v>
      </c>
      <c r="E36" s="21">
        <v>655</v>
      </c>
      <c r="F36" s="84">
        <v>692</v>
      </c>
      <c r="G36" s="85">
        <f t="shared" si="3"/>
        <v>1347</v>
      </c>
      <c r="H36" s="95" t="s">
        <v>6</v>
      </c>
      <c r="I36" s="97"/>
      <c r="J36" s="97"/>
      <c r="K36" s="97">
        <f>SUM(K33:K35)</f>
        <v>965</v>
      </c>
      <c r="L36" s="97">
        <f>SUM(L33:L35)</f>
        <v>1040</v>
      </c>
      <c r="M36" s="97">
        <f>SUM(M33:M35)</f>
        <v>1137</v>
      </c>
      <c r="N36" s="99">
        <f>SUM(N33:N35)</f>
        <v>2177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217</v>
      </c>
      <c r="E37" s="21">
        <v>262</v>
      </c>
      <c r="F37" s="84">
        <v>267</v>
      </c>
      <c r="G37" s="85">
        <f t="shared" si="3"/>
        <v>529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48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111</v>
      </c>
      <c r="F39" s="84">
        <v>153</v>
      </c>
      <c r="G39" s="85">
        <f t="shared" si="3"/>
        <v>264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154</v>
      </c>
      <c r="E40" s="91">
        <v>216</v>
      </c>
      <c r="F40" s="93">
        <v>218</v>
      </c>
      <c r="G40" s="102">
        <f t="shared" si="3"/>
        <v>434</v>
      </c>
      <c r="H40" s="72" t="s">
        <v>210</v>
      </c>
      <c r="I40" s="73"/>
      <c r="J40" s="74"/>
      <c r="K40" s="41">
        <f>D14+D28+D34+D41+D46+K9+K17+K26+K32+K36</f>
        <v>28663</v>
      </c>
      <c r="L40" s="41">
        <f>E14+E28+E34+E41+E46+L9+L17+L26+L32+L36</f>
        <v>33112</v>
      </c>
      <c r="M40" s="41">
        <f>F14+F28+F34+F41+F46+M9+M17+M26+M32+M36</f>
        <v>33158</v>
      </c>
      <c r="N40" s="208">
        <f>L40+M40</f>
        <v>66270</v>
      </c>
      <c r="O40" s="240" t="s">
        <v>232</v>
      </c>
      <c r="P40" s="230">
        <v>28222</v>
      </c>
      <c r="Q40" s="230">
        <v>33148</v>
      </c>
      <c r="R40" s="230">
        <v>33274</v>
      </c>
      <c r="S40" s="231">
        <v>66422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1535</v>
      </c>
      <c r="E41" s="97">
        <f>SUM(E35:E40)</f>
        <v>1873</v>
      </c>
      <c r="F41" s="98">
        <f>SUM(F35:F40)</f>
        <v>1974</v>
      </c>
      <c r="G41" s="104">
        <f>SUM(G35:G40)</f>
        <v>3847</v>
      </c>
      <c r="H41" s="531" t="s">
        <v>74</v>
      </c>
      <c r="I41" s="532"/>
      <c r="J41" s="533"/>
      <c r="K41" s="191">
        <v>28657</v>
      </c>
      <c r="L41" s="191">
        <v>33116</v>
      </c>
      <c r="M41" s="191">
        <v>33159</v>
      </c>
      <c r="N41" s="202">
        <v>66275</v>
      </c>
      <c r="O41" s="240" t="s">
        <v>233</v>
      </c>
      <c r="P41" s="231">
        <f>K40-P40</f>
        <v>441</v>
      </c>
      <c r="Q41" s="231">
        <f>L40-Q40</f>
        <v>-36</v>
      </c>
      <c r="R41" s="231">
        <f>M40-R40</f>
        <v>-116</v>
      </c>
      <c r="S41" s="231">
        <f>N40-S40</f>
        <v>-152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1904</v>
      </c>
      <c r="E42" s="15">
        <v>2047</v>
      </c>
      <c r="F42" s="88">
        <v>2002</v>
      </c>
      <c r="G42" s="82">
        <f>E42+F42</f>
        <v>4049</v>
      </c>
      <c r="H42" s="534" t="s">
        <v>77</v>
      </c>
      <c r="I42" s="535"/>
      <c r="J42" s="536"/>
      <c r="K42" s="222">
        <f>K40-K41</f>
        <v>6</v>
      </c>
      <c r="L42" s="222">
        <f>L40-L41</f>
        <v>-4</v>
      </c>
      <c r="M42" s="223">
        <f>M40-M41</f>
        <v>-1</v>
      </c>
      <c r="N42" s="133">
        <f>N40-N41</f>
        <v>-5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1031</v>
      </c>
      <c r="E43" s="21">
        <v>1289</v>
      </c>
      <c r="F43" s="84">
        <v>1318</v>
      </c>
      <c r="G43" s="85">
        <f>E43+F43</f>
        <v>2607</v>
      </c>
      <c r="H43" s="209" t="s">
        <v>241</v>
      </c>
      <c r="I43" s="210"/>
      <c r="J43" s="210"/>
      <c r="K43" s="218">
        <v>1104</v>
      </c>
      <c r="L43" s="218">
        <v>654</v>
      </c>
      <c r="M43" s="219">
        <v>688</v>
      </c>
      <c r="N43" s="213">
        <f>L43+M43</f>
        <v>1342</v>
      </c>
      <c r="O43" s="267" t="s">
        <v>232</v>
      </c>
      <c r="P43" s="218">
        <v>1037</v>
      </c>
      <c r="Q43" s="218">
        <v>606</v>
      </c>
      <c r="R43" s="248">
        <v>662</v>
      </c>
      <c r="S43" s="234">
        <v>1268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709</v>
      </c>
      <c r="E44" s="21">
        <v>775</v>
      </c>
      <c r="F44" s="84">
        <v>740</v>
      </c>
      <c r="G44" s="85">
        <f>E44+F44</f>
        <v>1515</v>
      </c>
      <c r="H44" s="537" t="s">
        <v>211</v>
      </c>
      <c r="I44" s="538"/>
      <c r="J44" s="539"/>
      <c r="K44" s="218">
        <v>1104</v>
      </c>
      <c r="L44" s="218">
        <v>653</v>
      </c>
      <c r="M44" s="219">
        <v>688</v>
      </c>
      <c r="N44" s="213">
        <v>1341</v>
      </c>
      <c r="O44" s="242" t="s">
        <v>233</v>
      </c>
      <c r="P44" s="234">
        <f>K43-P43</f>
        <v>67</v>
      </c>
      <c r="Q44" s="234">
        <f>L43-Q43</f>
        <v>48</v>
      </c>
      <c r="R44" s="234">
        <f>M43-R43</f>
        <v>26</v>
      </c>
      <c r="S44" s="234">
        <f>N43-S43</f>
        <v>74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2731</v>
      </c>
      <c r="E45" s="91">
        <v>2913</v>
      </c>
      <c r="F45" s="93">
        <v>2622</v>
      </c>
      <c r="G45" s="102">
        <f>E45+F45</f>
        <v>5535</v>
      </c>
      <c r="H45" s="540" t="s">
        <v>212</v>
      </c>
      <c r="I45" s="541"/>
      <c r="J45" s="542"/>
      <c r="K45" s="194">
        <f>K43-K44</f>
        <v>0</v>
      </c>
      <c r="L45" s="194">
        <f>L43-L44</f>
        <v>1</v>
      </c>
      <c r="M45" s="195">
        <f>M43-M44</f>
        <v>0</v>
      </c>
      <c r="N45" s="155">
        <f>N43-N44</f>
        <v>1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6375</v>
      </c>
      <c r="E46" s="140">
        <f>SUM(E42:E45)</f>
        <v>7024</v>
      </c>
      <c r="F46" s="65">
        <f>SUM(F42:F45)</f>
        <v>6682</v>
      </c>
      <c r="G46" s="141">
        <f>SUM(G42:G45)</f>
        <v>13706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A5D0B-F7C9-40BA-87C1-F5604040A0EA}">
  <dimension ref="A1:U81"/>
  <sheetViews>
    <sheetView topLeftCell="A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44743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151</v>
      </c>
      <c r="E4" s="15">
        <v>133</v>
      </c>
      <c r="F4" s="88">
        <v>130</v>
      </c>
      <c r="G4" s="82">
        <f t="shared" ref="G4:G27" si="0">E4+F4</f>
        <v>263</v>
      </c>
      <c r="H4" s="17"/>
      <c r="I4" s="15">
        <v>55</v>
      </c>
      <c r="J4" s="18" t="s">
        <v>121</v>
      </c>
      <c r="K4" s="15">
        <v>544</v>
      </c>
      <c r="L4" s="15">
        <v>617</v>
      </c>
      <c r="M4" s="88">
        <v>588</v>
      </c>
      <c r="N4" s="83">
        <f>L4+M4</f>
        <v>1205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315</v>
      </c>
      <c r="E5" s="21">
        <v>362</v>
      </c>
      <c r="F5" s="186">
        <v>377</v>
      </c>
      <c r="G5" s="159">
        <f t="shared" si="0"/>
        <v>739</v>
      </c>
      <c r="H5" s="23" t="s">
        <v>10</v>
      </c>
      <c r="I5" s="21">
        <v>56</v>
      </c>
      <c r="J5" s="24" t="s">
        <v>123</v>
      </c>
      <c r="K5" s="21">
        <v>551</v>
      </c>
      <c r="L5" s="21">
        <v>574</v>
      </c>
      <c r="M5" s="84">
        <v>610</v>
      </c>
      <c r="N5" s="89">
        <f>L5+M5</f>
        <v>1184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348</v>
      </c>
      <c r="E6" s="21">
        <v>399</v>
      </c>
      <c r="F6" s="84">
        <v>425</v>
      </c>
      <c r="G6" s="85">
        <f t="shared" si="0"/>
        <v>824</v>
      </c>
      <c r="H6" s="23"/>
      <c r="I6" s="21">
        <v>57</v>
      </c>
      <c r="J6" s="24" t="s">
        <v>125</v>
      </c>
      <c r="K6" s="21">
        <v>996</v>
      </c>
      <c r="L6" s="21">
        <v>1060</v>
      </c>
      <c r="M6" s="84">
        <v>1065</v>
      </c>
      <c r="N6" s="89">
        <f>L6+M6</f>
        <v>2125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208</v>
      </c>
      <c r="F7" s="84">
        <v>250</v>
      </c>
      <c r="G7" s="159">
        <f t="shared" si="0"/>
        <v>458</v>
      </c>
      <c r="H7" s="23" t="s">
        <v>14</v>
      </c>
      <c r="I7" s="21">
        <v>58</v>
      </c>
      <c r="J7" s="24" t="s">
        <v>127</v>
      </c>
      <c r="K7" s="21">
        <v>934</v>
      </c>
      <c r="L7" s="21">
        <v>1090</v>
      </c>
      <c r="M7" s="84">
        <v>981</v>
      </c>
      <c r="N7" s="89">
        <f>L7+M7</f>
        <v>2071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568</v>
      </c>
      <c r="E8" s="228">
        <v>677</v>
      </c>
      <c r="F8" s="35">
        <v>672</v>
      </c>
      <c r="G8" s="85">
        <f t="shared" si="0"/>
        <v>1349</v>
      </c>
      <c r="H8" s="90"/>
      <c r="I8" s="91">
        <v>59</v>
      </c>
      <c r="J8" s="92" t="s">
        <v>129</v>
      </c>
      <c r="K8" s="91">
        <v>1170</v>
      </c>
      <c r="L8" s="91">
        <v>1340</v>
      </c>
      <c r="M8" s="93">
        <v>1408</v>
      </c>
      <c r="N8" s="94">
        <f>L8+M8</f>
        <v>2748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404</v>
      </c>
      <c r="E9" s="21">
        <v>424</v>
      </c>
      <c r="F9" s="84">
        <v>487</v>
      </c>
      <c r="G9" s="159">
        <f t="shared" si="0"/>
        <v>911</v>
      </c>
      <c r="H9" s="95" t="s">
        <v>6</v>
      </c>
      <c r="I9" s="96"/>
      <c r="J9" s="96"/>
      <c r="K9" s="97">
        <f>SUM(K4:K8)</f>
        <v>4195</v>
      </c>
      <c r="L9" s="97">
        <f>SUM(L4:L8)</f>
        <v>4681</v>
      </c>
      <c r="M9" s="98">
        <f>SUM(M4:M8)</f>
        <v>4652</v>
      </c>
      <c r="N9" s="99">
        <f>SUM(N4:N8)</f>
        <v>9333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292</v>
      </c>
      <c r="E10" s="21">
        <v>275</v>
      </c>
      <c r="F10" s="84">
        <v>273</v>
      </c>
      <c r="G10" s="85">
        <f t="shared" si="0"/>
        <v>548</v>
      </c>
      <c r="H10" s="17"/>
      <c r="I10" s="15">
        <v>60</v>
      </c>
      <c r="J10" s="18" t="s">
        <v>18</v>
      </c>
      <c r="K10" s="238">
        <v>179</v>
      </c>
      <c r="L10" s="15">
        <v>265</v>
      </c>
      <c r="M10" s="88">
        <v>262</v>
      </c>
      <c r="N10" s="83">
        <f t="shared" ref="N10:N16" si="1">L10+M10</f>
        <v>527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218</v>
      </c>
      <c r="E11" s="21">
        <v>178</v>
      </c>
      <c r="F11" s="84">
        <v>220</v>
      </c>
      <c r="G11" s="85">
        <f t="shared" si="0"/>
        <v>398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197</v>
      </c>
      <c r="M11" s="84">
        <v>206</v>
      </c>
      <c r="N11" s="89">
        <f t="shared" si="1"/>
        <v>403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1785</v>
      </c>
      <c r="E12" s="21">
        <v>1999</v>
      </c>
      <c r="F12" s="84">
        <v>1942</v>
      </c>
      <c r="G12" s="153">
        <f t="shared" si="0"/>
        <v>3941</v>
      </c>
      <c r="H12" s="23"/>
      <c r="I12" s="21">
        <v>62</v>
      </c>
      <c r="J12" s="24" t="s">
        <v>22</v>
      </c>
      <c r="K12" s="21">
        <v>307</v>
      </c>
      <c r="L12" s="21">
        <v>409</v>
      </c>
      <c r="M12" s="84">
        <v>425</v>
      </c>
      <c r="N12" s="89">
        <f t="shared" si="1"/>
        <v>834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227</v>
      </c>
      <c r="E13" s="91">
        <v>258</v>
      </c>
      <c r="F13" s="266">
        <v>274</v>
      </c>
      <c r="G13" s="153">
        <f t="shared" si="0"/>
        <v>532</v>
      </c>
      <c r="H13" s="23"/>
      <c r="I13" s="21">
        <v>63</v>
      </c>
      <c r="J13" s="24" t="s">
        <v>24</v>
      </c>
      <c r="K13" s="21">
        <v>501</v>
      </c>
      <c r="L13" s="21">
        <v>677</v>
      </c>
      <c r="M13" s="84">
        <v>678</v>
      </c>
      <c r="N13" s="89">
        <f t="shared" si="1"/>
        <v>1355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4501</v>
      </c>
      <c r="E14" s="97">
        <f>SUM(E4:E13)</f>
        <v>4913</v>
      </c>
      <c r="F14" s="97">
        <f>SUM(F4:F13)</f>
        <v>5050</v>
      </c>
      <c r="G14" s="160">
        <f t="shared" si="0"/>
        <v>9963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329</v>
      </c>
      <c r="M14" s="84">
        <v>327</v>
      </c>
      <c r="N14" s="89">
        <f t="shared" si="1"/>
        <v>656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123</v>
      </c>
      <c r="F15" s="252">
        <v>123</v>
      </c>
      <c r="G15" s="253">
        <f t="shared" si="0"/>
        <v>246</v>
      </c>
      <c r="H15" s="23"/>
      <c r="I15" s="21">
        <v>65</v>
      </c>
      <c r="J15" s="24" t="s">
        <v>28</v>
      </c>
      <c r="K15" s="21">
        <v>277</v>
      </c>
      <c r="L15" s="21">
        <v>354</v>
      </c>
      <c r="M15" s="84">
        <v>386</v>
      </c>
      <c r="N15" s="89">
        <f t="shared" si="1"/>
        <v>740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206</v>
      </c>
      <c r="F16" s="255">
        <v>219</v>
      </c>
      <c r="G16" s="256">
        <f t="shared" si="0"/>
        <v>425</v>
      </c>
      <c r="H16" s="90"/>
      <c r="I16" s="91">
        <v>66</v>
      </c>
      <c r="J16" s="92" t="s">
        <v>30</v>
      </c>
      <c r="K16" s="91">
        <v>130</v>
      </c>
      <c r="L16" s="91">
        <v>140</v>
      </c>
      <c r="M16" s="93">
        <v>147</v>
      </c>
      <c r="N16" s="89">
        <f t="shared" si="1"/>
        <v>287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114</v>
      </c>
      <c r="F17" s="255">
        <v>101</v>
      </c>
      <c r="G17" s="256">
        <f t="shared" si="0"/>
        <v>215</v>
      </c>
      <c r="H17" s="95" t="s">
        <v>6</v>
      </c>
      <c r="I17" s="96"/>
      <c r="J17" s="96"/>
      <c r="K17" s="97">
        <f>SUM(K10:K16)</f>
        <v>1774</v>
      </c>
      <c r="L17" s="97">
        <f>SUM(L10:L16)</f>
        <v>2371</v>
      </c>
      <c r="M17" s="98">
        <f>SUM(M10:M16)</f>
        <v>2431</v>
      </c>
      <c r="N17" s="99">
        <f>SUM(N10:N16)</f>
        <v>4802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215</v>
      </c>
      <c r="E18" s="254">
        <v>280</v>
      </c>
      <c r="F18" s="255">
        <v>304</v>
      </c>
      <c r="G18" s="256">
        <f t="shared" si="0"/>
        <v>584</v>
      </c>
      <c r="H18" s="17"/>
      <c r="I18" s="15">
        <v>70</v>
      </c>
      <c r="J18" s="18" t="s">
        <v>35</v>
      </c>
      <c r="K18" s="15">
        <v>798</v>
      </c>
      <c r="L18" s="15">
        <v>880</v>
      </c>
      <c r="M18" s="88">
        <v>889</v>
      </c>
      <c r="N18" s="83">
        <f t="shared" ref="N18:N25" si="2">L18+M18</f>
        <v>1769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116</v>
      </c>
      <c r="F19" s="255">
        <v>118</v>
      </c>
      <c r="G19" s="256">
        <f t="shared" si="0"/>
        <v>234</v>
      </c>
      <c r="H19" s="23"/>
      <c r="I19" s="21">
        <v>72</v>
      </c>
      <c r="J19" s="24" t="s">
        <v>40</v>
      </c>
      <c r="K19" s="21">
        <v>310</v>
      </c>
      <c r="L19" s="21">
        <v>441</v>
      </c>
      <c r="M19" s="84">
        <v>400</v>
      </c>
      <c r="N19" s="206">
        <f t="shared" si="2"/>
        <v>841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271</v>
      </c>
      <c r="F20" s="255">
        <v>287</v>
      </c>
      <c r="G20" s="256">
        <f t="shared" si="0"/>
        <v>558</v>
      </c>
      <c r="H20" s="23" t="s">
        <v>42</v>
      </c>
      <c r="I20" s="21">
        <v>73</v>
      </c>
      <c r="J20" s="24" t="s">
        <v>43</v>
      </c>
      <c r="K20" s="21">
        <v>224</v>
      </c>
      <c r="L20" s="21">
        <v>260</v>
      </c>
      <c r="M20" s="84">
        <v>288</v>
      </c>
      <c r="N20" s="89">
        <f t="shared" si="2"/>
        <v>548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365</v>
      </c>
      <c r="E21" s="254">
        <v>447</v>
      </c>
      <c r="F21" s="255">
        <v>472</v>
      </c>
      <c r="G21" s="256">
        <f t="shared" si="0"/>
        <v>919</v>
      </c>
      <c r="H21" s="23" t="s">
        <v>146</v>
      </c>
      <c r="I21" s="21">
        <v>74</v>
      </c>
      <c r="J21" s="24" t="s">
        <v>46</v>
      </c>
      <c r="K21" s="21">
        <v>274</v>
      </c>
      <c r="L21" s="21">
        <v>372</v>
      </c>
      <c r="M21" s="84">
        <v>403</v>
      </c>
      <c r="N21" s="89">
        <f t="shared" si="2"/>
        <v>775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189</v>
      </c>
      <c r="F22" s="255">
        <v>219</v>
      </c>
      <c r="G22" s="256">
        <f t="shared" si="0"/>
        <v>408</v>
      </c>
      <c r="H22" s="23"/>
      <c r="I22" s="21">
        <v>75</v>
      </c>
      <c r="J22" s="24" t="s">
        <v>48</v>
      </c>
      <c r="K22" s="21">
        <v>337</v>
      </c>
      <c r="L22" s="21">
        <v>413</v>
      </c>
      <c r="M22" s="84">
        <v>434</v>
      </c>
      <c r="N22" s="89">
        <f t="shared" si="2"/>
        <v>847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210</v>
      </c>
      <c r="E23" s="254">
        <v>257</v>
      </c>
      <c r="F23" s="255">
        <v>266</v>
      </c>
      <c r="G23" s="256">
        <f t="shared" si="0"/>
        <v>523</v>
      </c>
      <c r="H23" s="23" t="s">
        <v>50</v>
      </c>
      <c r="I23" s="21">
        <v>76</v>
      </c>
      <c r="J23" s="24" t="s">
        <v>51</v>
      </c>
      <c r="K23" s="21">
        <v>158</v>
      </c>
      <c r="L23" s="21">
        <v>192</v>
      </c>
      <c r="M23" s="220">
        <v>189</v>
      </c>
      <c r="N23" s="89">
        <f t="shared" si="2"/>
        <v>381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880</v>
      </c>
      <c r="E24" s="254">
        <v>1137</v>
      </c>
      <c r="F24" s="255">
        <v>1131</v>
      </c>
      <c r="G24" s="256">
        <f t="shared" si="0"/>
        <v>2268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68</v>
      </c>
      <c r="M24" s="84">
        <v>59</v>
      </c>
      <c r="N24" s="89">
        <f t="shared" si="2"/>
        <v>127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68</v>
      </c>
      <c r="E25" s="254">
        <v>40</v>
      </c>
      <c r="F25" s="257">
        <v>60</v>
      </c>
      <c r="G25" s="256">
        <f t="shared" si="0"/>
        <v>100</v>
      </c>
      <c r="H25" s="23"/>
      <c r="I25" s="21">
        <v>78</v>
      </c>
      <c r="J25" s="24" t="s">
        <v>55</v>
      </c>
      <c r="K25" s="21">
        <v>63</v>
      </c>
      <c r="L25" s="21">
        <v>45</v>
      </c>
      <c r="M25" s="84">
        <v>66</v>
      </c>
      <c r="N25" s="89">
        <f t="shared" si="2"/>
        <v>111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140</v>
      </c>
      <c r="E26" s="254">
        <v>157</v>
      </c>
      <c r="F26" s="255">
        <v>160</v>
      </c>
      <c r="G26" s="256">
        <f t="shared" si="0"/>
        <v>317</v>
      </c>
      <c r="H26" s="95" t="s">
        <v>6</v>
      </c>
      <c r="I26" s="96"/>
      <c r="J26" s="96"/>
      <c r="K26" s="97">
        <f>SUM(K18:K25)</f>
        <v>2213</v>
      </c>
      <c r="L26" s="97">
        <f>SUM(L18:L25)</f>
        <v>2671</v>
      </c>
      <c r="M26" s="98">
        <f>SUM(M18:M25)</f>
        <v>2728</v>
      </c>
      <c r="N26" s="99">
        <f>SUM(N18:N25)</f>
        <v>5399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234</v>
      </c>
      <c r="E27" s="259">
        <v>337</v>
      </c>
      <c r="F27" s="260">
        <v>341</v>
      </c>
      <c r="G27" s="261">
        <f t="shared" si="0"/>
        <v>678</v>
      </c>
      <c r="H27" s="17"/>
      <c r="I27" s="15">
        <v>80</v>
      </c>
      <c r="J27" s="18" t="s">
        <v>58</v>
      </c>
      <c r="K27" s="15">
        <v>154</v>
      </c>
      <c r="L27" s="15">
        <v>182</v>
      </c>
      <c r="M27" s="88">
        <v>212</v>
      </c>
      <c r="N27" s="89">
        <f>L27+M27</f>
        <v>394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2905</v>
      </c>
      <c r="E28" s="97">
        <f>SUM(E15:E27)</f>
        <v>3674</v>
      </c>
      <c r="F28" s="98">
        <f>SUM(F15:F27)</f>
        <v>3801</v>
      </c>
      <c r="G28" s="104">
        <f>SUM(G15:G27)</f>
        <v>7475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105</v>
      </c>
      <c r="M28" s="84">
        <v>100</v>
      </c>
      <c r="N28" s="89">
        <f>L28+M28</f>
        <v>205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421</v>
      </c>
      <c r="E29" s="109">
        <v>509</v>
      </c>
      <c r="F29" s="109">
        <v>474</v>
      </c>
      <c r="G29" s="111">
        <f>E29+F29</f>
        <v>983</v>
      </c>
      <c r="H29" s="23" t="s">
        <v>64</v>
      </c>
      <c r="I29" s="21">
        <v>82</v>
      </c>
      <c r="J29" s="24" t="s">
        <v>65</v>
      </c>
      <c r="K29" s="21">
        <v>226</v>
      </c>
      <c r="L29" s="21">
        <v>269</v>
      </c>
      <c r="M29" s="84">
        <v>295</v>
      </c>
      <c r="N29" s="89">
        <f>L29+M29</f>
        <v>564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750</v>
      </c>
      <c r="E30" s="115">
        <v>873</v>
      </c>
      <c r="F30" s="115">
        <v>779</v>
      </c>
      <c r="G30" s="117">
        <f>E30+F30</f>
        <v>1652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123</v>
      </c>
      <c r="M30" s="84">
        <v>127</v>
      </c>
      <c r="N30" s="89">
        <f>L30+M30</f>
        <v>250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831</v>
      </c>
      <c r="E31" s="115">
        <v>986</v>
      </c>
      <c r="F31" s="115">
        <v>985</v>
      </c>
      <c r="G31" s="117">
        <f>E31+F31</f>
        <v>1971</v>
      </c>
      <c r="H31" s="90"/>
      <c r="I31" s="91">
        <v>84</v>
      </c>
      <c r="J31" s="92" t="s">
        <v>70</v>
      </c>
      <c r="K31" s="91">
        <v>202</v>
      </c>
      <c r="L31" s="91">
        <v>225</v>
      </c>
      <c r="M31" s="93">
        <v>198</v>
      </c>
      <c r="N31" s="94">
        <f>L31+M31</f>
        <v>423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748</v>
      </c>
      <c r="E32" s="217">
        <v>847</v>
      </c>
      <c r="F32" s="115">
        <v>845</v>
      </c>
      <c r="G32" s="117">
        <f>E32+F32</f>
        <v>1692</v>
      </c>
      <c r="H32" s="95" t="s">
        <v>6</v>
      </c>
      <c r="I32" s="96"/>
      <c r="J32" s="96"/>
      <c r="K32" s="98">
        <f>SUM(K27:K31)</f>
        <v>776</v>
      </c>
      <c r="L32" s="98">
        <f>SUM(L27:L31)</f>
        <v>904</v>
      </c>
      <c r="M32" s="98">
        <f>SUM(M27:M31)</f>
        <v>932</v>
      </c>
      <c r="N32" s="99">
        <f>SUM(N27:N31)</f>
        <v>1836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655</v>
      </c>
      <c r="E33" s="121">
        <v>721</v>
      </c>
      <c r="F33" s="121">
        <v>673</v>
      </c>
      <c r="G33" s="117">
        <f>E33+F33</f>
        <v>1394</v>
      </c>
      <c r="H33" s="530" t="s">
        <v>169</v>
      </c>
      <c r="I33" s="15">
        <v>90</v>
      </c>
      <c r="J33" s="18" t="s">
        <v>142</v>
      </c>
      <c r="K33" s="15">
        <v>246</v>
      </c>
      <c r="L33" s="15">
        <v>284</v>
      </c>
      <c r="M33" s="88">
        <v>292</v>
      </c>
      <c r="N33" s="124">
        <f>L33+M33</f>
        <v>576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3405</v>
      </c>
      <c r="E34" s="97">
        <f>SUM(E29:E33)</f>
        <v>3936</v>
      </c>
      <c r="F34" s="98">
        <f>SUM(F29:F33)</f>
        <v>3756</v>
      </c>
      <c r="G34" s="104">
        <f>SUM(G29:G33)</f>
        <v>7692</v>
      </c>
      <c r="H34" s="518"/>
      <c r="I34" s="21">
        <v>91</v>
      </c>
      <c r="J34" s="24" t="s">
        <v>143</v>
      </c>
      <c r="K34" s="21">
        <v>435</v>
      </c>
      <c r="L34" s="21">
        <v>473</v>
      </c>
      <c r="M34" s="84">
        <v>529</v>
      </c>
      <c r="N34" s="125">
        <f>L34+M34</f>
        <v>1002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504</v>
      </c>
      <c r="E35" s="15">
        <v>578</v>
      </c>
      <c r="F35" s="88">
        <v>599</v>
      </c>
      <c r="G35" s="82">
        <f t="shared" ref="G35:G40" si="3">E35+F35</f>
        <v>1177</v>
      </c>
      <c r="H35" s="519"/>
      <c r="I35" s="91">
        <v>92</v>
      </c>
      <c r="J35" s="92" t="s">
        <v>145</v>
      </c>
      <c r="K35" s="91">
        <v>284</v>
      </c>
      <c r="L35" s="91">
        <v>286</v>
      </c>
      <c r="M35" s="93">
        <v>317</v>
      </c>
      <c r="N35" s="126">
        <f>L35+M35</f>
        <v>603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479</v>
      </c>
      <c r="E36" s="21">
        <v>656</v>
      </c>
      <c r="F36" s="84">
        <v>693</v>
      </c>
      <c r="G36" s="85">
        <f t="shared" si="3"/>
        <v>1349</v>
      </c>
      <c r="H36" s="95" t="s">
        <v>6</v>
      </c>
      <c r="I36" s="97"/>
      <c r="J36" s="97"/>
      <c r="K36" s="97">
        <f>SUM(K33:K35)</f>
        <v>965</v>
      </c>
      <c r="L36" s="97">
        <f>SUM(L33:L35)</f>
        <v>1043</v>
      </c>
      <c r="M36" s="97">
        <f>SUM(M33:M35)</f>
        <v>1138</v>
      </c>
      <c r="N36" s="99">
        <f>SUM(N33:N35)</f>
        <v>2181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217</v>
      </c>
      <c r="E37" s="21">
        <v>263</v>
      </c>
      <c r="F37" s="84">
        <v>268</v>
      </c>
      <c r="G37" s="85">
        <f t="shared" si="3"/>
        <v>531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48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110</v>
      </c>
      <c r="F39" s="84">
        <v>153</v>
      </c>
      <c r="G39" s="85">
        <f t="shared" si="3"/>
        <v>263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154</v>
      </c>
      <c r="E40" s="91">
        <v>218</v>
      </c>
      <c r="F40" s="93">
        <v>219</v>
      </c>
      <c r="G40" s="102">
        <f t="shared" si="3"/>
        <v>437</v>
      </c>
      <c r="H40" s="72" t="s">
        <v>210</v>
      </c>
      <c r="I40" s="73"/>
      <c r="J40" s="74"/>
      <c r="K40" s="41">
        <f>D14+D28+D34+D41+D46+K9+K17+K26+K32+K36</f>
        <v>28657</v>
      </c>
      <c r="L40" s="41">
        <f>E14+E28+E34+E41+E46+L9+L17+L26+L32+L36</f>
        <v>33116</v>
      </c>
      <c r="M40" s="41">
        <f>F14+F28+F34+F41+F46+M9+M17+M26+M32+M36</f>
        <v>33159</v>
      </c>
      <c r="N40" s="208">
        <f>L40+M40</f>
        <v>66275</v>
      </c>
      <c r="O40" s="240" t="s">
        <v>232</v>
      </c>
      <c r="P40" s="230">
        <v>28220</v>
      </c>
      <c r="Q40" s="230">
        <v>33187</v>
      </c>
      <c r="R40" s="230">
        <v>33278</v>
      </c>
      <c r="S40" s="231">
        <v>66465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1537</v>
      </c>
      <c r="E41" s="97">
        <f>SUM(E35:E40)</f>
        <v>1878</v>
      </c>
      <c r="F41" s="98">
        <f>SUM(F35:F40)</f>
        <v>1980</v>
      </c>
      <c r="G41" s="104">
        <f>SUM(G35:G40)</f>
        <v>3858</v>
      </c>
      <c r="H41" s="531" t="s">
        <v>74</v>
      </c>
      <c r="I41" s="532"/>
      <c r="J41" s="533"/>
      <c r="K41" s="191">
        <v>28587</v>
      </c>
      <c r="L41" s="191">
        <v>33097</v>
      </c>
      <c r="M41" s="191">
        <v>33138</v>
      </c>
      <c r="N41" s="202">
        <v>66235</v>
      </c>
      <c r="O41" s="240" t="s">
        <v>233</v>
      </c>
      <c r="P41" s="231">
        <f>K40-P40</f>
        <v>437</v>
      </c>
      <c r="Q41" s="231">
        <f>L40-Q40</f>
        <v>-71</v>
      </c>
      <c r="R41" s="231">
        <f>M40-R40</f>
        <v>-119</v>
      </c>
      <c r="S41" s="231">
        <f>N40-S40</f>
        <v>-190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1908</v>
      </c>
      <c r="E42" s="15">
        <v>2060</v>
      </c>
      <c r="F42" s="88">
        <v>2004</v>
      </c>
      <c r="G42" s="82">
        <f>E42+F42</f>
        <v>4064</v>
      </c>
      <c r="H42" s="534" t="s">
        <v>77</v>
      </c>
      <c r="I42" s="535"/>
      <c r="J42" s="536"/>
      <c r="K42" s="222">
        <f>K40-K41</f>
        <v>70</v>
      </c>
      <c r="L42" s="222">
        <f>L40-L41</f>
        <v>19</v>
      </c>
      <c r="M42" s="223">
        <f>M40-M41</f>
        <v>21</v>
      </c>
      <c r="N42" s="133">
        <f>N40-N41</f>
        <v>40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1030</v>
      </c>
      <c r="E43" s="21">
        <v>1287</v>
      </c>
      <c r="F43" s="84">
        <v>1317</v>
      </c>
      <c r="G43" s="85">
        <f>E43+F43</f>
        <v>2604</v>
      </c>
      <c r="H43" s="209" t="s">
        <v>241</v>
      </c>
      <c r="I43" s="210"/>
      <c r="J43" s="210"/>
      <c r="K43" s="218">
        <v>1104</v>
      </c>
      <c r="L43" s="218">
        <v>653</v>
      </c>
      <c r="M43" s="219">
        <v>688</v>
      </c>
      <c r="N43" s="213">
        <f>L43+M43</f>
        <v>1341</v>
      </c>
      <c r="O43" s="267" t="s">
        <v>232</v>
      </c>
      <c r="P43" s="218">
        <v>1038</v>
      </c>
      <c r="Q43" s="218">
        <v>611</v>
      </c>
      <c r="R43" s="248">
        <v>659</v>
      </c>
      <c r="S43" s="234">
        <v>1270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708</v>
      </c>
      <c r="E44" s="21">
        <v>776</v>
      </c>
      <c r="F44" s="84">
        <v>738</v>
      </c>
      <c r="G44" s="85">
        <f>E44+F44</f>
        <v>1514</v>
      </c>
      <c r="H44" s="537" t="s">
        <v>211</v>
      </c>
      <c r="I44" s="538"/>
      <c r="J44" s="539"/>
      <c r="K44" s="218">
        <v>1067</v>
      </c>
      <c r="L44" s="218">
        <v>630</v>
      </c>
      <c r="M44" s="219">
        <v>672</v>
      </c>
      <c r="N44" s="213">
        <v>1302</v>
      </c>
      <c r="O44" s="242" t="s">
        <v>233</v>
      </c>
      <c r="P44" s="234">
        <f>K43-P43</f>
        <v>66</v>
      </c>
      <c r="Q44" s="234">
        <f>L43-Q43</f>
        <v>42</v>
      </c>
      <c r="R44" s="234">
        <f>M43-R43</f>
        <v>29</v>
      </c>
      <c r="S44" s="234">
        <f>N43-S43</f>
        <v>71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2740</v>
      </c>
      <c r="E45" s="91">
        <v>2922</v>
      </c>
      <c r="F45" s="93">
        <v>2632</v>
      </c>
      <c r="G45" s="102">
        <f>E45+F45</f>
        <v>5554</v>
      </c>
      <c r="H45" s="540" t="s">
        <v>212</v>
      </c>
      <c r="I45" s="541"/>
      <c r="J45" s="542"/>
      <c r="K45" s="194">
        <f>K43-K44</f>
        <v>37</v>
      </c>
      <c r="L45" s="194">
        <f>L43-L44</f>
        <v>23</v>
      </c>
      <c r="M45" s="195">
        <f>M43-M44</f>
        <v>16</v>
      </c>
      <c r="N45" s="155">
        <f>N43-N44</f>
        <v>39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6386</v>
      </c>
      <c r="E46" s="140">
        <f>SUM(E42:E45)</f>
        <v>7045</v>
      </c>
      <c r="F46" s="65">
        <f>SUM(F42:F45)</f>
        <v>6691</v>
      </c>
      <c r="G46" s="141">
        <f>SUM(G42:G45)</f>
        <v>13736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D505C-B739-4C1F-91DF-F5376AEE9CD4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44713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151</v>
      </c>
      <c r="E4" s="15">
        <v>133</v>
      </c>
      <c r="F4" s="88">
        <v>131</v>
      </c>
      <c r="G4" s="82">
        <f t="shared" ref="G4:G27" si="0">E4+F4</f>
        <v>264</v>
      </c>
      <c r="H4" s="17"/>
      <c r="I4" s="15">
        <v>55</v>
      </c>
      <c r="J4" s="18" t="s">
        <v>121</v>
      </c>
      <c r="K4" s="15">
        <v>549</v>
      </c>
      <c r="L4" s="15">
        <v>622</v>
      </c>
      <c r="M4" s="88">
        <v>586</v>
      </c>
      <c r="N4" s="83">
        <f>L4+M4</f>
        <v>1208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315</v>
      </c>
      <c r="E5" s="21">
        <v>362</v>
      </c>
      <c r="F5" s="186">
        <v>375</v>
      </c>
      <c r="G5" s="159">
        <f t="shared" si="0"/>
        <v>737</v>
      </c>
      <c r="H5" s="23" t="s">
        <v>10</v>
      </c>
      <c r="I5" s="21">
        <v>56</v>
      </c>
      <c r="J5" s="24" t="s">
        <v>123</v>
      </c>
      <c r="K5" s="21">
        <v>547</v>
      </c>
      <c r="L5" s="21">
        <v>578</v>
      </c>
      <c r="M5" s="84">
        <v>606</v>
      </c>
      <c r="N5" s="89">
        <f>L5+M5</f>
        <v>1184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352</v>
      </c>
      <c r="E6" s="21">
        <v>405</v>
      </c>
      <c r="F6" s="84">
        <v>429</v>
      </c>
      <c r="G6" s="85">
        <f t="shared" si="0"/>
        <v>834</v>
      </c>
      <c r="H6" s="23"/>
      <c r="I6" s="21">
        <v>57</v>
      </c>
      <c r="J6" s="24" t="s">
        <v>125</v>
      </c>
      <c r="K6" s="21">
        <v>994</v>
      </c>
      <c r="L6" s="21">
        <v>1061</v>
      </c>
      <c r="M6" s="84">
        <v>1059</v>
      </c>
      <c r="N6" s="89">
        <f>L6+M6</f>
        <v>2120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205</v>
      </c>
      <c r="F7" s="84">
        <v>249</v>
      </c>
      <c r="G7" s="159">
        <f t="shared" si="0"/>
        <v>454</v>
      </c>
      <c r="H7" s="23" t="s">
        <v>14</v>
      </c>
      <c r="I7" s="21">
        <v>58</v>
      </c>
      <c r="J7" s="24" t="s">
        <v>127</v>
      </c>
      <c r="K7" s="21">
        <v>924</v>
      </c>
      <c r="L7" s="21">
        <v>1088</v>
      </c>
      <c r="M7" s="84">
        <v>976</v>
      </c>
      <c r="N7" s="89">
        <f>L7+M7</f>
        <v>2064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566</v>
      </c>
      <c r="E8" s="228">
        <v>674</v>
      </c>
      <c r="F8" s="35">
        <v>676</v>
      </c>
      <c r="G8" s="85">
        <f t="shared" si="0"/>
        <v>1350</v>
      </c>
      <c r="H8" s="90"/>
      <c r="I8" s="91">
        <v>59</v>
      </c>
      <c r="J8" s="92" t="s">
        <v>129</v>
      </c>
      <c r="K8" s="91">
        <v>1165</v>
      </c>
      <c r="L8" s="91">
        <v>1340</v>
      </c>
      <c r="M8" s="93">
        <v>1401</v>
      </c>
      <c r="N8" s="94">
        <f>L8+M8</f>
        <v>2741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401</v>
      </c>
      <c r="E9" s="21">
        <v>421</v>
      </c>
      <c r="F9" s="84">
        <v>487</v>
      </c>
      <c r="G9" s="159">
        <f t="shared" si="0"/>
        <v>908</v>
      </c>
      <c r="H9" s="95" t="s">
        <v>6</v>
      </c>
      <c r="I9" s="96"/>
      <c r="J9" s="96"/>
      <c r="K9" s="97">
        <f>SUM(K4:K8)</f>
        <v>4179</v>
      </c>
      <c r="L9" s="97">
        <f>SUM(L4:L8)</f>
        <v>4689</v>
      </c>
      <c r="M9" s="98">
        <f>SUM(M4:M8)</f>
        <v>4628</v>
      </c>
      <c r="N9" s="99">
        <f>SUM(N4:N8)</f>
        <v>9317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292</v>
      </c>
      <c r="E10" s="21">
        <v>276</v>
      </c>
      <c r="F10" s="84">
        <v>273</v>
      </c>
      <c r="G10" s="85">
        <f t="shared" si="0"/>
        <v>549</v>
      </c>
      <c r="H10" s="17"/>
      <c r="I10" s="15">
        <v>60</v>
      </c>
      <c r="J10" s="18" t="s">
        <v>18</v>
      </c>
      <c r="K10" s="238">
        <v>180</v>
      </c>
      <c r="L10" s="15">
        <v>268</v>
      </c>
      <c r="M10" s="88">
        <v>265</v>
      </c>
      <c r="N10" s="83">
        <f t="shared" ref="N10:N16" si="1">L10+M10</f>
        <v>533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219</v>
      </c>
      <c r="E11" s="21">
        <v>180</v>
      </c>
      <c r="F11" s="84">
        <v>219</v>
      </c>
      <c r="G11" s="85">
        <f t="shared" si="0"/>
        <v>399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197</v>
      </c>
      <c r="M11" s="84">
        <v>207</v>
      </c>
      <c r="N11" s="89">
        <f t="shared" si="1"/>
        <v>404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1785</v>
      </c>
      <c r="E12" s="21">
        <v>2003</v>
      </c>
      <c r="F12" s="84">
        <v>1949</v>
      </c>
      <c r="G12" s="153">
        <f t="shared" si="0"/>
        <v>3952</v>
      </c>
      <c r="H12" s="23"/>
      <c r="I12" s="21">
        <v>62</v>
      </c>
      <c r="J12" s="24" t="s">
        <v>22</v>
      </c>
      <c r="K12" s="21">
        <v>306</v>
      </c>
      <c r="L12" s="21">
        <v>407</v>
      </c>
      <c r="M12" s="84">
        <v>425</v>
      </c>
      <c r="N12" s="89">
        <f t="shared" si="1"/>
        <v>832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227</v>
      </c>
      <c r="E13" s="91">
        <v>258</v>
      </c>
      <c r="F13" s="266">
        <v>273</v>
      </c>
      <c r="G13" s="153">
        <f t="shared" si="0"/>
        <v>531</v>
      </c>
      <c r="H13" s="23"/>
      <c r="I13" s="21">
        <v>63</v>
      </c>
      <c r="J13" s="24" t="s">
        <v>24</v>
      </c>
      <c r="K13" s="21">
        <v>502</v>
      </c>
      <c r="L13" s="21">
        <v>673</v>
      </c>
      <c r="M13" s="84">
        <v>683</v>
      </c>
      <c r="N13" s="89">
        <f t="shared" si="1"/>
        <v>1356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4500</v>
      </c>
      <c r="E14" s="97">
        <f>SUM(E4:E13)</f>
        <v>4917</v>
      </c>
      <c r="F14" s="97">
        <f>SUM(F4:F13)</f>
        <v>5061</v>
      </c>
      <c r="G14" s="160">
        <f t="shared" si="0"/>
        <v>9978</v>
      </c>
      <c r="H14" s="23" t="s">
        <v>25</v>
      </c>
      <c r="I14" s="21">
        <v>64</v>
      </c>
      <c r="J14" s="24" t="s">
        <v>26</v>
      </c>
      <c r="K14" s="21">
        <v>221</v>
      </c>
      <c r="L14" s="21">
        <v>331</v>
      </c>
      <c r="M14" s="84">
        <v>326</v>
      </c>
      <c r="N14" s="89">
        <f t="shared" si="1"/>
        <v>657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123</v>
      </c>
      <c r="F15" s="252">
        <v>123</v>
      </c>
      <c r="G15" s="253">
        <f t="shared" si="0"/>
        <v>246</v>
      </c>
      <c r="H15" s="23"/>
      <c r="I15" s="21">
        <v>65</v>
      </c>
      <c r="J15" s="24" t="s">
        <v>28</v>
      </c>
      <c r="K15" s="21">
        <v>275</v>
      </c>
      <c r="L15" s="21">
        <v>353</v>
      </c>
      <c r="M15" s="84">
        <v>386</v>
      </c>
      <c r="N15" s="89">
        <f t="shared" si="1"/>
        <v>739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206</v>
      </c>
      <c r="F16" s="255">
        <v>219</v>
      </c>
      <c r="G16" s="256">
        <f t="shared" si="0"/>
        <v>425</v>
      </c>
      <c r="H16" s="90"/>
      <c r="I16" s="91">
        <v>66</v>
      </c>
      <c r="J16" s="92" t="s">
        <v>30</v>
      </c>
      <c r="K16" s="91">
        <v>128</v>
      </c>
      <c r="L16" s="91">
        <v>139</v>
      </c>
      <c r="M16" s="93">
        <v>147</v>
      </c>
      <c r="N16" s="89">
        <f t="shared" si="1"/>
        <v>286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114</v>
      </c>
      <c r="F17" s="255">
        <v>101</v>
      </c>
      <c r="G17" s="256">
        <f t="shared" si="0"/>
        <v>215</v>
      </c>
      <c r="H17" s="95" t="s">
        <v>6</v>
      </c>
      <c r="I17" s="96"/>
      <c r="J17" s="96"/>
      <c r="K17" s="97">
        <f>SUM(K10:K16)</f>
        <v>1770</v>
      </c>
      <c r="L17" s="97">
        <f>SUM(L10:L16)</f>
        <v>2368</v>
      </c>
      <c r="M17" s="98">
        <f>SUM(M10:M16)</f>
        <v>2439</v>
      </c>
      <c r="N17" s="99">
        <f>SUM(N10:N16)</f>
        <v>4807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215</v>
      </c>
      <c r="E18" s="254">
        <v>280</v>
      </c>
      <c r="F18" s="255">
        <v>305</v>
      </c>
      <c r="G18" s="256">
        <f t="shared" si="0"/>
        <v>585</v>
      </c>
      <c r="H18" s="17"/>
      <c r="I18" s="15">
        <v>70</v>
      </c>
      <c r="J18" s="18" t="s">
        <v>35</v>
      </c>
      <c r="K18" s="15">
        <v>790</v>
      </c>
      <c r="L18" s="15">
        <v>872</v>
      </c>
      <c r="M18" s="88">
        <v>884</v>
      </c>
      <c r="N18" s="83">
        <f t="shared" ref="N18:N25" si="2">L18+M18</f>
        <v>1756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116</v>
      </c>
      <c r="F19" s="255">
        <v>118</v>
      </c>
      <c r="G19" s="256">
        <f t="shared" si="0"/>
        <v>234</v>
      </c>
      <c r="H19" s="23"/>
      <c r="I19" s="21">
        <v>72</v>
      </c>
      <c r="J19" s="24" t="s">
        <v>40</v>
      </c>
      <c r="K19" s="21">
        <v>310</v>
      </c>
      <c r="L19" s="21">
        <v>441</v>
      </c>
      <c r="M19" s="84">
        <v>401</v>
      </c>
      <c r="N19" s="206">
        <f t="shared" si="2"/>
        <v>842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270</v>
      </c>
      <c r="F20" s="255">
        <v>287</v>
      </c>
      <c r="G20" s="256">
        <f t="shared" si="0"/>
        <v>557</v>
      </c>
      <c r="H20" s="23" t="s">
        <v>42</v>
      </c>
      <c r="I20" s="21">
        <v>73</v>
      </c>
      <c r="J20" s="24" t="s">
        <v>43</v>
      </c>
      <c r="K20" s="21">
        <v>223</v>
      </c>
      <c r="L20" s="21">
        <v>261</v>
      </c>
      <c r="M20" s="84">
        <v>287</v>
      </c>
      <c r="N20" s="89">
        <f t="shared" si="2"/>
        <v>548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366</v>
      </c>
      <c r="E21" s="254">
        <v>447</v>
      </c>
      <c r="F21" s="255">
        <v>475</v>
      </c>
      <c r="G21" s="256">
        <f t="shared" si="0"/>
        <v>922</v>
      </c>
      <c r="H21" s="23" t="s">
        <v>146</v>
      </c>
      <c r="I21" s="21">
        <v>74</v>
      </c>
      <c r="J21" s="24" t="s">
        <v>46</v>
      </c>
      <c r="K21" s="21">
        <v>274</v>
      </c>
      <c r="L21" s="21">
        <v>375</v>
      </c>
      <c r="M21" s="84">
        <v>404</v>
      </c>
      <c r="N21" s="89">
        <f t="shared" si="2"/>
        <v>779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191</v>
      </c>
      <c r="F22" s="255">
        <v>219</v>
      </c>
      <c r="G22" s="256">
        <f t="shared" si="0"/>
        <v>410</v>
      </c>
      <c r="H22" s="23"/>
      <c r="I22" s="21">
        <v>75</v>
      </c>
      <c r="J22" s="24" t="s">
        <v>48</v>
      </c>
      <c r="K22" s="21">
        <v>339</v>
      </c>
      <c r="L22" s="21">
        <v>413</v>
      </c>
      <c r="M22" s="84">
        <v>437</v>
      </c>
      <c r="N22" s="89">
        <f t="shared" si="2"/>
        <v>850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209</v>
      </c>
      <c r="E23" s="254">
        <v>257</v>
      </c>
      <c r="F23" s="255">
        <v>265</v>
      </c>
      <c r="G23" s="256">
        <f t="shared" si="0"/>
        <v>522</v>
      </c>
      <c r="H23" s="23" t="s">
        <v>50</v>
      </c>
      <c r="I23" s="21">
        <v>76</v>
      </c>
      <c r="J23" s="24" t="s">
        <v>51</v>
      </c>
      <c r="K23" s="21">
        <v>158</v>
      </c>
      <c r="L23" s="21">
        <v>192</v>
      </c>
      <c r="M23" s="220">
        <v>189</v>
      </c>
      <c r="N23" s="89">
        <f t="shared" si="2"/>
        <v>381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876</v>
      </c>
      <c r="E24" s="254">
        <v>1136</v>
      </c>
      <c r="F24" s="255">
        <v>1123</v>
      </c>
      <c r="G24" s="256">
        <f t="shared" si="0"/>
        <v>2259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68</v>
      </c>
      <c r="M24" s="84">
        <v>59</v>
      </c>
      <c r="N24" s="89">
        <f t="shared" si="2"/>
        <v>127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68</v>
      </c>
      <c r="E25" s="254">
        <v>40</v>
      </c>
      <c r="F25" s="257">
        <v>60</v>
      </c>
      <c r="G25" s="256">
        <f t="shared" si="0"/>
        <v>100</v>
      </c>
      <c r="H25" s="23"/>
      <c r="I25" s="21">
        <v>78</v>
      </c>
      <c r="J25" s="24" t="s">
        <v>55</v>
      </c>
      <c r="K25" s="21">
        <v>62</v>
      </c>
      <c r="L25" s="21">
        <v>45</v>
      </c>
      <c r="M25" s="84">
        <v>66</v>
      </c>
      <c r="N25" s="89">
        <f t="shared" si="2"/>
        <v>111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140</v>
      </c>
      <c r="E26" s="254">
        <v>157</v>
      </c>
      <c r="F26" s="255">
        <v>160</v>
      </c>
      <c r="G26" s="256">
        <f t="shared" si="0"/>
        <v>317</v>
      </c>
      <c r="H26" s="95" t="s">
        <v>6</v>
      </c>
      <c r="I26" s="96"/>
      <c r="J26" s="96"/>
      <c r="K26" s="97">
        <f>SUM(K18:K25)</f>
        <v>2205</v>
      </c>
      <c r="L26" s="97">
        <f>SUM(L18:L25)</f>
        <v>2667</v>
      </c>
      <c r="M26" s="98">
        <f>SUM(M18:M25)</f>
        <v>2727</v>
      </c>
      <c r="N26" s="99">
        <f>SUM(N18:N25)</f>
        <v>5394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234</v>
      </c>
      <c r="E27" s="259">
        <v>337</v>
      </c>
      <c r="F27" s="260">
        <v>342</v>
      </c>
      <c r="G27" s="261">
        <f t="shared" si="0"/>
        <v>679</v>
      </c>
      <c r="H27" s="17"/>
      <c r="I27" s="15">
        <v>80</v>
      </c>
      <c r="J27" s="18" t="s">
        <v>58</v>
      </c>
      <c r="K27" s="15">
        <v>156</v>
      </c>
      <c r="L27" s="15">
        <v>184</v>
      </c>
      <c r="M27" s="88">
        <v>214</v>
      </c>
      <c r="N27" s="89">
        <f>L27+M27</f>
        <v>398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2901</v>
      </c>
      <c r="E28" s="97">
        <f>SUM(E15:E27)</f>
        <v>3674</v>
      </c>
      <c r="F28" s="98">
        <f>SUM(F15:F27)</f>
        <v>3797</v>
      </c>
      <c r="G28" s="104">
        <f>SUM(G15:G27)</f>
        <v>7471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106</v>
      </c>
      <c r="M28" s="84">
        <v>100</v>
      </c>
      <c r="N28" s="89">
        <f>L28+M28</f>
        <v>206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419</v>
      </c>
      <c r="E29" s="109">
        <v>511</v>
      </c>
      <c r="F29" s="109">
        <v>476</v>
      </c>
      <c r="G29" s="111">
        <f>E29+F29</f>
        <v>987</v>
      </c>
      <c r="H29" s="23" t="s">
        <v>64</v>
      </c>
      <c r="I29" s="21">
        <v>82</v>
      </c>
      <c r="J29" s="24" t="s">
        <v>65</v>
      </c>
      <c r="K29" s="21">
        <v>226</v>
      </c>
      <c r="L29" s="21">
        <v>267</v>
      </c>
      <c r="M29" s="84">
        <v>294</v>
      </c>
      <c r="N29" s="89">
        <f>L29+M29</f>
        <v>561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748</v>
      </c>
      <c r="E30" s="115">
        <v>874</v>
      </c>
      <c r="F30" s="115">
        <v>778</v>
      </c>
      <c r="G30" s="117">
        <f>E30+F30</f>
        <v>1652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124</v>
      </c>
      <c r="M30" s="84">
        <v>127</v>
      </c>
      <c r="N30" s="89">
        <f>L30+M30</f>
        <v>251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822</v>
      </c>
      <c r="E31" s="115">
        <v>977</v>
      </c>
      <c r="F31" s="115">
        <v>980</v>
      </c>
      <c r="G31" s="117">
        <f>E31+F31</f>
        <v>1957</v>
      </c>
      <c r="H31" s="90"/>
      <c r="I31" s="91">
        <v>84</v>
      </c>
      <c r="J31" s="92" t="s">
        <v>70</v>
      </c>
      <c r="K31" s="91">
        <v>198</v>
      </c>
      <c r="L31" s="91">
        <v>221</v>
      </c>
      <c r="M31" s="93">
        <v>196</v>
      </c>
      <c r="N31" s="94">
        <f>L31+M31</f>
        <v>417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747</v>
      </c>
      <c r="E32" s="217">
        <v>846</v>
      </c>
      <c r="F32" s="115">
        <v>844</v>
      </c>
      <c r="G32" s="117">
        <f>E32+F32</f>
        <v>1690</v>
      </c>
      <c r="H32" s="95" t="s">
        <v>6</v>
      </c>
      <c r="I32" s="96"/>
      <c r="J32" s="96"/>
      <c r="K32" s="98">
        <f>SUM(K27:K31)</f>
        <v>774</v>
      </c>
      <c r="L32" s="98">
        <f>SUM(L27:L31)</f>
        <v>902</v>
      </c>
      <c r="M32" s="98">
        <f>SUM(M27:M31)</f>
        <v>931</v>
      </c>
      <c r="N32" s="99">
        <f>SUM(N27:N31)</f>
        <v>1833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659</v>
      </c>
      <c r="E33" s="121">
        <v>725</v>
      </c>
      <c r="F33" s="121">
        <v>682</v>
      </c>
      <c r="G33" s="117">
        <f>E33+F33</f>
        <v>1407</v>
      </c>
      <c r="H33" s="530" t="s">
        <v>169</v>
      </c>
      <c r="I33" s="15">
        <v>90</v>
      </c>
      <c r="J33" s="18" t="s">
        <v>142</v>
      </c>
      <c r="K33" s="15">
        <v>246</v>
      </c>
      <c r="L33" s="15">
        <v>286</v>
      </c>
      <c r="M33" s="88">
        <v>292</v>
      </c>
      <c r="N33" s="124">
        <f>L33+M33</f>
        <v>578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3395</v>
      </c>
      <c r="E34" s="97">
        <f>SUM(E29:E33)</f>
        <v>3933</v>
      </c>
      <c r="F34" s="98">
        <f>SUM(F29:F33)</f>
        <v>3760</v>
      </c>
      <c r="G34" s="104">
        <f>SUM(G29:G33)</f>
        <v>7693</v>
      </c>
      <c r="H34" s="518"/>
      <c r="I34" s="21">
        <v>91</v>
      </c>
      <c r="J34" s="24" t="s">
        <v>143</v>
      </c>
      <c r="K34" s="21">
        <v>434</v>
      </c>
      <c r="L34" s="21">
        <v>473</v>
      </c>
      <c r="M34" s="84">
        <v>529</v>
      </c>
      <c r="N34" s="125">
        <f>L34+M34</f>
        <v>1002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502</v>
      </c>
      <c r="E35" s="15">
        <v>578</v>
      </c>
      <c r="F35" s="88">
        <v>600</v>
      </c>
      <c r="G35" s="82">
        <f t="shared" ref="G35:G40" si="3">E35+F35</f>
        <v>1178</v>
      </c>
      <c r="H35" s="519"/>
      <c r="I35" s="91">
        <v>92</v>
      </c>
      <c r="J35" s="92" t="s">
        <v>145</v>
      </c>
      <c r="K35" s="91">
        <v>285</v>
      </c>
      <c r="L35" s="91">
        <v>286</v>
      </c>
      <c r="M35" s="93">
        <v>317</v>
      </c>
      <c r="N35" s="126">
        <f>L35+M35</f>
        <v>603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480</v>
      </c>
      <c r="E36" s="21">
        <v>659</v>
      </c>
      <c r="F36" s="84">
        <v>692</v>
      </c>
      <c r="G36" s="85">
        <f t="shared" si="3"/>
        <v>1351</v>
      </c>
      <c r="H36" s="95" t="s">
        <v>6</v>
      </c>
      <c r="I36" s="97"/>
      <c r="J36" s="97"/>
      <c r="K36" s="97">
        <f>SUM(K33:K35)</f>
        <v>965</v>
      </c>
      <c r="L36" s="97">
        <f>SUM(L33:L35)</f>
        <v>1045</v>
      </c>
      <c r="M36" s="97">
        <f>SUM(M33:M35)</f>
        <v>1138</v>
      </c>
      <c r="N36" s="99">
        <f>SUM(N33:N35)</f>
        <v>2183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217</v>
      </c>
      <c r="E37" s="21">
        <v>265</v>
      </c>
      <c r="F37" s="84">
        <v>269</v>
      </c>
      <c r="G37" s="85">
        <f t="shared" si="3"/>
        <v>534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48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110</v>
      </c>
      <c r="F39" s="84">
        <v>152</v>
      </c>
      <c r="G39" s="85">
        <f t="shared" si="3"/>
        <v>262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154</v>
      </c>
      <c r="E40" s="91">
        <v>218</v>
      </c>
      <c r="F40" s="93">
        <v>218</v>
      </c>
      <c r="G40" s="102">
        <f t="shared" si="3"/>
        <v>436</v>
      </c>
      <c r="H40" s="72" t="s">
        <v>210</v>
      </c>
      <c r="I40" s="73"/>
      <c r="J40" s="74"/>
      <c r="K40" s="41">
        <f>D14+D28+D34+D41+D46+K9+K17+K26+K32+K36</f>
        <v>28587</v>
      </c>
      <c r="L40" s="41">
        <f>E14+E28+E34+E41+E46+L9+L17+L26+L32+L36</f>
        <v>33097</v>
      </c>
      <c r="M40" s="41">
        <f>F14+F28+F34+F41+F46+M9+M17+M26+M32+M36</f>
        <v>33138</v>
      </c>
      <c r="N40" s="208">
        <f>L40+M40</f>
        <v>66235</v>
      </c>
      <c r="O40" s="240" t="s">
        <v>232</v>
      </c>
      <c r="P40" s="230">
        <v>28207</v>
      </c>
      <c r="Q40" s="230">
        <v>33198</v>
      </c>
      <c r="R40" s="230">
        <v>33268</v>
      </c>
      <c r="S40" s="231">
        <v>66466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1535</v>
      </c>
      <c r="E41" s="97">
        <f>SUM(E35:E40)</f>
        <v>1883</v>
      </c>
      <c r="F41" s="98">
        <f>SUM(F35:F40)</f>
        <v>1979</v>
      </c>
      <c r="G41" s="104">
        <f>SUM(G35:G40)</f>
        <v>3862</v>
      </c>
      <c r="H41" s="531" t="s">
        <v>74</v>
      </c>
      <c r="I41" s="532"/>
      <c r="J41" s="533"/>
      <c r="K41" s="191">
        <v>28513</v>
      </c>
      <c r="L41" s="191">
        <v>33066</v>
      </c>
      <c r="M41" s="191">
        <v>33116</v>
      </c>
      <c r="N41" s="202">
        <v>66182</v>
      </c>
      <c r="O41" s="240" t="s">
        <v>233</v>
      </c>
      <c r="P41" s="231">
        <f>K40-P40</f>
        <v>380</v>
      </c>
      <c r="Q41" s="231">
        <f>L40-Q40</f>
        <v>-101</v>
      </c>
      <c r="R41" s="231">
        <f>M40-R40</f>
        <v>-130</v>
      </c>
      <c r="S41" s="231">
        <f>N40-S40</f>
        <v>-231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1906</v>
      </c>
      <c r="E42" s="15">
        <v>2057</v>
      </c>
      <c r="F42" s="88">
        <v>1998</v>
      </c>
      <c r="G42" s="82">
        <f>E42+F42</f>
        <v>4055</v>
      </c>
      <c r="H42" s="534" t="s">
        <v>77</v>
      </c>
      <c r="I42" s="535"/>
      <c r="J42" s="536"/>
      <c r="K42" s="222">
        <f>K40-K41</f>
        <v>74</v>
      </c>
      <c r="L42" s="222">
        <f>L40-L41</f>
        <v>31</v>
      </c>
      <c r="M42" s="223">
        <f>M40-M41</f>
        <v>22</v>
      </c>
      <c r="N42" s="133">
        <f>N40-N41</f>
        <v>53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1036</v>
      </c>
      <c r="E43" s="21">
        <v>1289</v>
      </c>
      <c r="F43" s="84">
        <v>1314</v>
      </c>
      <c r="G43" s="85">
        <f>E43+F43</f>
        <v>2603</v>
      </c>
      <c r="H43" s="209" t="s">
        <v>241</v>
      </c>
      <c r="I43" s="210"/>
      <c r="J43" s="210"/>
      <c r="K43" s="218">
        <v>1067</v>
      </c>
      <c r="L43" s="218">
        <v>630</v>
      </c>
      <c r="M43" s="219">
        <v>672</v>
      </c>
      <c r="N43" s="213">
        <f>L43+M43</f>
        <v>1302</v>
      </c>
      <c r="O43" s="267" t="s">
        <v>232</v>
      </c>
      <c r="P43" s="218">
        <v>1043</v>
      </c>
      <c r="Q43" s="218">
        <v>614</v>
      </c>
      <c r="R43" s="248">
        <v>659</v>
      </c>
      <c r="S43" s="234">
        <v>1273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701</v>
      </c>
      <c r="E44" s="21">
        <v>769</v>
      </c>
      <c r="F44" s="84">
        <v>735</v>
      </c>
      <c r="G44" s="85">
        <f>E44+F44</f>
        <v>1504</v>
      </c>
      <c r="H44" s="537" t="s">
        <v>211</v>
      </c>
      <c r="I44" s="538"/>
      <c r="J44" s="539"/>
      <c r="K44" s="218">
        <v>1054</v>
      </c>
      <c r="L44" s="218">
        <v>624</v>
      </c>
      <c r="M44" s="219">
        <v>663</v>
      </c>
      <c r="N44" s="213">
        <v>1287</v>
      </c>
      <c r="O44" s="242" t="s">
        <v>233</v>
      </c>
      <c r="P44" s="234">
        <f>K43-P43</f>
        <v>24</v>
      </c>
      <c r="Q44" s="234">
        <f>L43-Q43</f>
        <v>16</v>
      </c>
      <c r="R44" s="234">
        <f>M43-R43</f>
        <v>13</v>
      </c>
      <c r="S44" s="234">
        <f>N43-S43</f>
        <v>29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2720</v>
      </c>
      <c r="E45" s="91">
        <v>2904</v>
      </c>
      <c r="F45" s="93">
        <v>2631</v>
      </c>
      <c r="G45" s="102">
        <f>E45+F45</f>
        <v>5535</v>
      </c>
      <c r="H45" s="540" t="s">
        <v>212</v>
      </c>
      <c r="I45" s="541"/>
      <c r="J45" s="542"/>
      <c r="K45" s="194">
        <f>K43-K44</f>
        <v>13</v>
      </c>
      <c r="L45" s="194">
        <f>L43-L44</f>
        <v>6</v>
      </c>
      <c r="M45" s="195">
        <f>M43-M44</f>
        <v>9</v>
      </c>
      <c r="N45" s="155">
        <f>N43-N44</f>
        <v>15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6363</v>
      </c>
      <c r="E46" s="140">
        <f>SUM(E42:E45)</f>
        <v>7019</v>
      </c>
      <c r="F46" s="65">
        <f>SUM(F42:F45)</f>
        <v>6678</v>
      </c>
      <c r="G46" s="141">
        <f>SUM(G42:G45)</f>
        <v>13697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BAC27-FE7C-40F6-A87B-1B4A0D2BFF3B}">
  <dimension ref="A1:U81"/>
  <sheetViews>
    <sheetView topLeftCell="A25" zoomScaleNormal="100" workbookViewId="0">
      <selection activeCell="K40" sqref="K40:N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44682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150</v>
      </c>
      <c r="E4" s="15">
        <v>134</v>
      </c>
      <c r="F4" s="88">
        <v>129</v>
      </c>
      <c r="G4" s="82">
        <f t="shared" ref="G4:G27" si="0">E4+F4</f>
        <v>263</v>
      </c>
      <c r="H4" s="17"/>
      <c r="I4" s="15">
        <v>55</v>
      </c>
      <c r="J4" s="18" t="s">
        <v>121</v>
      </c>
      <c r="K4" s="15">
        <v>545</v>
      </c>
      <c r="L4" s="15">
        <v>615</v>
      </c>
      <c r="M4" s="88">
        <v>585</v>
      </c>
      <c r="N4" s="83">
        <f>L4+M4</f>
        <v>1200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315</v>
      </c>
      <c r="E5" s="21">
        <v>362</v>
      </c>
      <c r="F5" s="186">
        <v>375</v>
      </c>
      <c r="G5" s="159">
        <f t="shared" si="0"/>
        <v>737</v>
      </c>
      <c r="H5" s="23" t="s">
        <v>10</v>
      </c>
      <c r="I5" s="21">
        <v>56</v>
      </c>
      <c r="J5" s="24" t="s">
        <v>123</v>
      </c>
      <c r="K5" s="21">
        <v>546</v>
      </c>
      <c r="L5" s="21">
        <v>580</v>
      </c>
      <c r="M5" s="84">
        <v>607</v>
      </c>
      <c r="N5" s="89">
        <f>L5+M5</f>
        <v>1187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352</v>
      </c>
      <c r="E6" s="21">
        <v>402</v>
      </c>
      <c r="F6" s="84">
        <v>431</v>
      </c>
      <c r="G6" s="85">
        <f t="shared" si="0"/>
        <v>833</v>
      </c>
      <c r="H6" s="23"/>
      <c r="I6" s="21">
        <v>57</v>
      </c>
      <c r="J6" s="24" t="s">
        <v>125</v>
      </c>
      <c r="K6" s="21">
        <v>990</v>
      </c>
      <c r="L6" s="21">
        <v>1051</v>
      </c>
      <c r="M6" s="84">
        <v>1057</v>
      </c>
      <c r="N6" s="89">
        <f>L6+M6</f>
        <v>2108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207</v>
      </c>
      <c r="F7" s="84">
        <v>252</v>
      </c>
      <c r="G7" s="159">
        <f t="shared" si="0"/>
        <v>459</v>
      </c>
      <c r="H7" s="23" t="s">
        <v>14</v>
      </c>
      <c r="I7" s="21">
        <v>58</v>
      </c>
      <c r="J7" s="24" t="s">
        <v>127</v>
      </c>
      <c r="K7" s="21">
        <v>918</v>
      </c>
      <c r="L7" s="21">
        <v>1085</v>
      </c>
      <c r="M7" s="84">
        <v>971</v>
      </c>
      <c r="N7" s="89">
        <f>L7+M7</f>
        <v>2056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567</v>
      </c>
      <c r="E8" s="228">
        <v>677</v>
      </c>
      <c r="F8" s="35">
        <v>679</v>
      </c>
      <c r="G8" s="85">
        <f t="shared" si="0"/>
        <v>1356</v>
      </c>
      <c r="H8" s="90"/>
      <c r="I8" s="91">
        <v>59</v>
      </c>
      <c r="J8" s="92" t="s">
        <v>129</v>
      </c>
      <c r="K8" s="91">
        <v>1158</v>
      </c>
      <c r="L8" s="91">
        <v>1335</v>
      </c>
      <c r="M8" s="93">
        <v>1394</v>
      </c>
      <c r="N8" s="94">
        <f>L8+M8</f>
        <v>2729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400</v>
      </c>
      <c r="E9" s="21">
        <v>422</v>
      </c>
      <c r="F9" s="84">
        <v>483</v>
      </c>
      <c r="G9" s="159">
        <f t="shared" si="0"/>
        <v>905</v>
      </c>
      <c r="H9" s="95" t="s">
        <v>6</v>
      </c>
      <c r="I9" s="96"/>
      <c r="J9" s="96"/>
      <c r="K9" s="97">
        <f>SUM(K4:K8)</f>
        <v>4157</v>
      </c>
      <c r="L9" s="97">
        <f>SUM(L4:L8)</f>
        <v>4666</v>
      </c>
      <c r="M9" s="98">
        <f>SUM(M4:M8)</f>
        <v>4614</v>
      </c>
      <c r="N9" s="99">
        <f>SUM(N4:N8)</f>
        <v>9280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294</v>
      </c>
      <c r="E10" s="21">
        <v>278</v>
      </c>
      <c r="F10" s="84">
        <v>272</v>
      </c>
      <c r="G10" s="85">
        <f t="shared" si="0"/>
        <v>550</v>
      </c>
      <c r="H10" s="17"/>
      <c r="I10" s="15">
        <v>60</v>
      </c>
      <c r="J10" s="18" t="s">
        <v>18</v>
      </c>
      <c r="K10" s="238">
        <v>180</v>
      </c>
      <c r="L10" s="15">
        <v>270</v>
      </c>
      <c r="M10" s="88">
        <v>264</v>
      </c>
      <c r="N10" s="83">
        <f t="shared" ref="N10:N16" si="1">L10+M10</f>
        <v>534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218</v>
      </c>
      <c r="E11" s="21">
        <v>180</v>
      </c>
      <c r="F11" s="84">
        <v>219</v>
      </c>
      <c r="G11" s="85">
        <f t="shared" si="0"/>
        <v>399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197</v>
      </c>
      <c r="M11" s="84">
        <v>207</v>
      </c>
      <c r="N11" s="89">
        <f t="shared" si="1"/>
        <v>404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1765</v>
      </c>
      <c r="E12" s="21">
        <v>1988</v>
      </c>
      <c r="F12" s="84">
        <v>1936</v>
      </c>
      <c r="G12" s="153">
        <f t="shared" si="0"/>
        <v>3924</v>
      </c>
      <c r="H12" s="23"/>
      <c r="I12" s="21">
        <v>62</v>
      </c>
      <c r="J12" s="24" t="s">
        <v>22</v>
      </c>
      <c r="K12" s="21">
        <v>305</v>
      </c>
      <c r="L12" s="21">
        <v>409</v>
      </c>
      <c r="M12" s="84">
        <v>426</v>
      </c>
      <c r="N12" s="89">
        <f t="shared" si="1"/>
        <v>835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229</v>
      </c>
      <c r="E13" s="91">
        <v>257</v>
      </c>
      <c r="F13" s="266">
        <v>275</v>
      </c>
      <c r="G13" s="153">
        <f t="shared" si="0"/>
        <v>532</v>
      </c>
      <c r="H13" s="23"/>
      <c r="I13" s="21">
        <v>63</v>
      </c>
      <c r="J13" s="24" t="s">
        <v>24</v>
      </c>
      <c r="K13" s="21">
        <v>502</v>
      </c>
      <c r="L13" s="21">
        <v>673</v>
      </c>
      <c r="M13" s="84">
        <v>683</v>
      </c>
      <c r="N13" s="89">
        <f t="shared" si="1"/>
        <v>1356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4483</v>
      </c>
      <c r="E14" s="97">
        <f>SUM(E4:E13)</f>
        <v>4907</v>
      </c>
      <c r="F14" s="97">
        <f>SUM(F4:F13)</f>
        <v>5051</v>
      </c>
      <c r="G14" s="160">
        <f t="shared" si="0"/>
        <v>9958</v>
      </c>
      <c r="H14" s="23" t="s">
        <v>25</v>
      </c>
      <c r="I14" s="21">
        <v>64</v>
      </c>
      <c r="J14" s="24" t="s">
        <v>26</v>
      </c>
      <c r="K14" s="21">
        <v>221</v>
      </c>
      <c r="L14" s="21">
        <v>331</v>
      </c>
      <c r="M14" s="84">
        <v>327</v>
      </c>
      <c r="N14" s="89">
        <f t="shared" si="1"/>
        <v>658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101</v>
      </c>
      <c r="E15" s="251">
        <v>123</v>
      </c>
      <c r="F15" s="252">
        <v>123</v>
      </c>
      <c r="G15" s="253">
        <f t="shared" si="0"/>
        <v>246</v>
      </c>
      <c r="H15" s="23"/>
      <c r="I15" s="21">
        <v>65</v>
      </c>
      <c r="J15" s="24" t="s">
        <v>28</v>
      </c>
      <c r="K15" s="21">
        <v>275</v>
      </c>
      <c r="L15" s="21">
        <v>352</v>
      </c>
      <c r="M15" s="84">
        <v>387</v>
      </c>
      <c r="N15" s="89">
        <f t="shared" si="1"/>
        <v>739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205</v>
      </c>
      <c r="F16" s="255">
        <v>219</v>
      </c>
      <c r="G16" s="256">
        <f t="shared" si="0"/>
        <v>424</v>
      </c>
      <c r="H16" s="90"/>
      <c r="I16" s="91">
        <v>66</v>
      </c>
      <c r="J16" s="92" t="s">
        <v>30</v>
      </c>
      <c r="K16" s="91">
        <v>130</v>
      </c>
      <c r="L16" s="91">
        <v>140</v>
      </c>
      <c r="M16" s="93">
        <v>149</v>
      </c>
      <c r="N16" s="89">
        <f t="shared" si="1"/>
        <v>289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114</v>
      </c>
      <c r="F17" s="255">
        <v>101</v>
      </c>
      <c r="G17" s="256">
        <f t="shared" si="0"/>
        <v>215</v>
      </c>
      <c r="H17" s="95" t="s">
        <v>6</v>
      </c>
      <c r="I17" s="96"/>
      <c r="J17" s="96"/>
      <c r="K17" s="97">
        <f>SUM(K10:K16)</f>
        <v>1770</v>
      </c>
      <c r="L17" s="97">
        <f>SUM(L10:L16)</f>
        <v>2372</v>
      </c>
      <c r="M17" s="98">
        <f>SUM(M10:M16)</f>
        <v>2443</v>
      </c>
      <c r="N17" s="99">
        <f>SUM(N10:N16)</f>
        <v>4815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215</v>
      </c>
      <c r="E18" s="254">
        <v>282</v>
      </c>
      <c r="F18" s="255">
        <v>302</v>
      </c>
      <c r="G18" s="256">
        <f t="shared" si="0"/>
        <v>584</v>
      </c>
      <c r="H18" s="17"/>
      <c r="I18" s="15">
        <v>70</v>
      </c>
      <c r="J18" s="18" t="s">
        <v>35</v>
      </c>
      <c r="K18" s="15">
        <v>791</v>
      </c>
      <c r="L18" s="15">
        <v>868</v>
      </c>
      <c r="M18" s="88">
        <v>887</v>
      </c>
      <c r="N18" s="83">
        <f t="shared" ref="N18:N25" si="2">L18+M18</f>
        <v>1755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117</v>
      </c>
      <c r="F19" s="255">
        <v>119</v>
      </c>
      <c r="G19" s="256">
        <f t="shared" si="0"/>
        <v>236</v>
      </c>
      <c r="H19" s="23"/>
      <c r="I19" s="21">
        <v>72</v>
      </c>
      <c r="J19" s="24" t="s">
        <v>40</v>
      </c>
      <c r="K19" s="21">
        <v>311</v>
      </c>
      <c r="L19" s="21">
        <v>442</v>
      </c>
      <c r="M19" s="84">
        <v>405</v>
      </c>
      <c r="N19" s="206">
        <f t="shared" si="2"/>
        <v>847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273</v>
      </c>
      <c r="F20" s="255">
        <v>288</v>
      </c>
      <c r="G20" s="256">
        <f t="shared" si="0"/>
        <v>561</v>
      </c>
      <c r="H20" s="23" t="s">
        <v>42</v>
      </c>
      <c r="I20" s="21">
        <v>73</v>
      </c>
      <c r="J20" s="24" t="s">
        <v>43</v>
      </c>
      <c r="K20" s="21">
        <v>221</v>
      </c>
      <c r="L20" s="21">
        <v>261</v>
      </c>
      <c r="M20" s="84">
        <v>287</v>
      </c>
      <c r="N20" s="89">
        <f t="shared" si="2"/>
        <v>548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366</v>
      </c>
      <c r="E21" s="254">
        <v>445</v>
      </c>
      <c r="F21" s="255">
        <v>473</v>
      </c>
      <c r="G21" s="256">
        <f t="shared" si="0"/>
        <v>918</v>
      </c>
      <c r="H21" s="23" t="s">
        <v>146</v>
      </c>
      <c r="I21" s="21">
        <v>74</v>
      </c>
      <c r="J21" s="24" t="s">
        <v>46</v>
      </c>
      <c r="K21" s="21">
        <v>275</v>
      </c>
      <c r="L21" s="21">
        <v>373</v>
      </c>
      <c r="M21" s="84">
        <v>404</v>
      </c>
      <c r="N21" s="89">
        <f t="shared" si="2"/>
        <v>777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191</v>
      </c>
      <c r="F22" s="255">
        <v>220</v>
      </c>
      <c r="G22" s="256">
        <f t="shared" si="0"/>
        <v>411</v>
      </c>
      <c r="H22" s="23"/>
      <c r="I22" s="21">
        <v>75</v>
      </c>
      <c r="J22" s="24" t="s">
        <v>48</v>
      </c>
      <c r="K22" s="21">
        <v>338</v>
      </c>
      <c r="L22" s="21">
        <v>417</v>
      </c>
      <c r="M22" s="84">
        <v>439</v>
      </c>
      <c r="N22" s="89">
        <f t="shared" si="2"/>
        <v>856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209</v>
      </c>
      <c r="E23" s="254">
        <v>260</v>
      </c>
      <c r="F23" s="255">
        <v>266</v>
      </c>
      <c r="G23" s="256">
        <f t="shared" si="0"/>
        <v>526</v>
      </c>
      <c r="H23" s="23" t="s">
        <v>50</v>
      </c>
      <c r="I23" s="21">
        <v>76</v>
      </c>
      <c r="J23" s="24" t="s">
        <v>51</v>
      </c>
      <c r="K23" s="21">
        <v>158</v>
      </c>
      <c r="L23" s="21">
        <v>193</v>
      </c>
      <c r="M23" s="220">
        <v>189</v>
      </c>
      <c r="N23" s="89">
        <f t="shared" si="2"/>
        <v>382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873</v>
      </c>
      <c r="E24" s="254">
        <v>1131</v>
      </c>
      <c r="F24" s="255">
        <v>1117</v>
      </c>
      <c r="G24" s="256">
        <f t="shared" si="0"/>
        <v>2248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69</v>
      </c>
      <c r="M24" s="84">
        <v>60</v>
      </c>
      <c r="N24" s="89">
        <f t="shared" si="2"/>
        <v>129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72</v>
      </c>
      <c r="E25" s="254">
        <v>41</v>
      </c>
      <c r="F25" s="257">
        <v>63</v>
      </c>
      <c r="G25" s="256">
        <f t="shared" si="0"/>
        <v>104</v>
      </c>
      <c r="H25" s="23"/>
      <c r="I25" s="21">
        <v>78</v>
      </c>
      <c r="J25" s="24" t="s">
        <v>55</v>
      </c>
      <c r="K25" s="21">
        <v>62</v>
      </c>
      <c r="L25" s="21">
        <v>45</v>
      </c>
      <c r="M25" s="84">
        <v>66</v>
      </c>
      <c r="N25" s="89">
        <f t="shared" si="2"/>
        <v>111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159</v>
      </c>
      <c r="F26" s="255">
        <v>161</v>
      </c>
      <c r="G26" s="256">
        <f t="shared" si="0"/>
        <v>320</v>
      </c>
      <c r="H26" s="95" t="s">
        <v>6</v>
      </c>
      <c r="I26" s="96"/>
      <c r="J26" s="96"/>
      <c r="K26" s="97">
        <f>SUM(K18:K25)</f>
        <v>2206</v>
      </c>
      <c r="L26" s="97">
        <f>SUM(L18:L25)</f>
        <v>2668</v>
      </c>
      <c r="M26" s="98">
        <f>SUM(M18:M25)</f>
        <v>2737</v>
      </c>
      <c r="N26" s="99">
        <f>SUM(N18:N25)</f>
        <v>5405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234</v>
      </c>
      <c r="E27" s="259">
        <v>337</v>
      </c>
      <c r="F27" s="260">
        <v>341</v>
      </c>
      <c r="G27" s="261">
        <f t="shared" si="0"/>
        <v>678</v>
      </c>
      <c r="H27" s="17"/>
      <c r="I27" s="15">
        <v>80</v>
      </c>
      <c r="J27" s="18" t="s">
        <v>58</v>
      </c>
      <c r="K27" s="15">
        <v>157</v>
      </c>
      <c r="L27" s="15">
        <v>186</v>
      </c>
      <c r="M27" s="88">
        <v>216</v>
      </c>
      <c r="N27" s="89">
        <f>L27+M27</f>
        <v>402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2902</v>
      </c>
      <c r="E28" s="97">
        <f>SUM(E15:E27)</f>
        <v>3678</v>
      </c>
      <c r="F28" s="98">
        <f>SUM(F15:F27)</f>
        <v>3793</v>
      </c>
      <c r="G28" s="104">
        <f>SUM(G15:G27)</f>
        <v>7471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107</v>
      </c>
      <c r="M28" s="84">
        <v>100</v>
      </c>
      <c r="N28" s="89">
        <f>L28+M28</f>
        <v>207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420</v>
      </c>
      <c r="E29" s="109">
        <v>509</v>
      </c>
      <c r="F29" s="109">
        <v>480</v>
      </c>
      <c r="G29" s="111">
        <f>E29+F29</f>
        <v>989</v>
      </c>
      <c r="H29" s="23" t="s">
        <v>64</v>
      </c>
      <c r="I29" s="21">
        <v>82</v>
      </c>
      <c r="J29" s="24" t="s">
        <v>65</v>
      </c>
      <c r="K29" s="21">
        <v>226</v>
      </c>
      <c r="L29" s="21">
        <v>268</v>
      </c>
      <c r="M29" s="84">
        <v>295</v>
      </c>
      <c r="N29" s="89">
        <f>L29+M29</f>
        <v>563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738</v>
      </c>
      <c r="E30" s="115">
        <v>863</v>
      </c>
      <c r="F30" s="115">
        <v>771</v>
      </c>
      <c r="G30" s="117">
        <f>E30+F30</f>
        <v>1634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124</v>
      </c>
      <c r="M30" s="84">
        <v>127</v>
      </c>
      <c r="N30" s="89">
        <f>L30+M30</f>
        <v>251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825</v>
      </c>
      <c r="E31" s="115">
        <v>980</v>
      </c>
      <c r="F31" s="115">
        <v>984</v>
      </c>
      <c r="G31" s="117">
        <f>E31+F31</f>
        <v>1964</v>
      </c>
      <c r="H31" s="90"/>
      <c r="I31" s="91">
        <v>84</v>
      </c>
      <c r="J31" s="92" t="s">
        <v>70</v>
      </c>
      <c r="K31" s="91">
        <v>197</v>
      </c>
      <c r="L31" s="91">
        <v>220</v>
      </c>
      <c r="M31" s="93">
        <v>198</v>
      </c>
      <c r="N31" s="94">
        <f>L31+M31</f>
        <v>418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739</v>
      </c>
      <c r="E32" s="217">
        <v>843</v>
      </c>
      <c r="F32" s="115">
        <v>838</v>
      </c>
      <c r="G32" s="117">
        <f>E32+F32</f>
        <v>1681</v>
      </c>
      <c r="H32" s="95" t="s">
        <v>6</v>
      </c>
      <c r="I32" s="96"/>
      <c r="J32" s="96"/>
      <c r="K32" s="98">
        <f>SUM(K27:K31)</f>
        <v>774</v>
      </c>
      <c r="L32" s="98">
        <f>SUM(L27:L31)</f>
        <v>905</v>
      </c>
      <c r="M32" s="98">
        <f>SUM(M27:M31)</f>
        <v>936</v>
      </c>
      <c r="N32" s="99">
        <f>SUM(N27:N31)</f>
        <v>1841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660</v>
      </c>
      <c r="E33" s="121">
        <v>728</v>
      </c>
      <c r="F33" s="121">
        <v>686</v>
      </c>
      <c r="G33" s="117">
        <f>E33+F33</f>
        <v>1414</v>
      </c>
      <c r="H33" s="530" t="s">
        <v>169</v>
      </c>
      <c r="I33" s="15">
        <v>90</v>
      </c>
      <c r="J33" s="18" t="s">
        <v>142</v>
      </c>
      <c r="K33" s="15">
        <v>245</v>
      </c>
      <c r="L33" s="15">
        <v>286</v>
      </c>
      <c r="M33" s="88">
        <v>292</v>
      </c>
      <c r="N33" s="124">
        <f>L33+M33</f>
        <v>578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3382</v>
      </c>
      <c r="E34" s="97">
        <f>SUM(E29:E33)</f>
        <v>3923</v>
      </c>
      <c r="F34" s="98">
        <f>SUM(F29:F33)</f>
        <v>3759</v>
      </c>
      <c r="G34" s="104">
        <f>SUM(G29:G33)</f>
        <v>7682</v>
      </c>
      <c r="H34" s="518"/>
      <c r="I34" s="21">
        <v>91</v>
      </c>
      <c r="J34" s="24" t="s">
        <v>143</v>
      </c>
      <c r="K34" s="21">
        <v>435</v>
      </c>
      <c r="L34" s="21">
        <v>475</v>
      </c>
      <c r="M34" s="84">
        <v>530</v>
      </c>
      <c r="N34" s="125">
        <f>L34+M34</f>
        <v>1005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502</v>
      </c>
      <c r="E35" s="15">
        <v>579</v>
      </c>
      <c r="F35" s="88">
        <v>602</v>
      </c>
      <c r="G35" s="82">
        <f t="shared" ref="G35:G40" si="3">E35+F35</f>
        <v>1181</v>
      </c>
      <c r="H35" s="519"/>
      <c r="I35" s="91">
        <v>92</v>
      </c>
      <c r="J35" s="92" t="s">
        <v>145</v>
      </c>
      <c r="K35" s="91">
        <v>285</v>
      </c>
      <c r="L35" s="91">
        <v>287</v>
      </c>
      <c r="M35" s="93">
        <v>319</v>
      </c>
      <c r="N35" s="126">
        <f>L35+M35</f>
        <v>606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478</v>
      </c>
      <c r="E36" s="21">
        <v>657</v>
      </c>
      <c r="F36" s="84">
        <v>690</v>
      </c>
      <c r="G36" s="85">
        <f t="shared" si="3"/>
        <v>1347</v>
      </c>
      <c r="H36" s="95" t="s">
        <v>6</v>
      </c>
      <c r="I36" s="97"/>
      <c r="J36" s="97"/>
      <c r="K36" s="97">
        <f>SUM(K33:K35)</f>
        <v>965</v>
      </c>
      <c r="L36" s="97">
        <f>SUM(L33:L35)</f>
        <v>1048</v>
      </c>
      <c r="M36" s="97">
        <f>SUM(M33:M35)</f>
        <v>1141</v>
      </c>
      <c r="N36" s="99">
        <f>SUM(N33:N35)</f>
        <v>2189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217</v>
      </c>
      <c r="E37" s="21">
        <v>268</v>
      </c>
      <c r="F37" s="84">
        <v>271</v>
      </c>
      <c r="G37" s="85">
        <f t="shared" si="3"/>
        <v>539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48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108</v>
      </c>
      <c r="F39" s="84">
        <v>149</v>
      </c>
      <c r="G39" s="85">
        <f t="shared" si="3"/>
        <v>257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154</v>
      </c>
      <c r="E40" s="91">
        <v>218</v>
      </c>
      <c r="F40" s="93">
        <v>218</v>
      </c>
      <c r="G40" s="102">
        <f t="shared" si="3"/>
        <v>436</v>
      </c>
      <c r="H40" s="72" t="s">
        <v>210</v>
      </c>
      <c r="I40" s="73"/>
      <c r="J40" s="74"/>
      <c r="K40" s="41">
        <f>D14+D28+D34+D41+D46+K9+K17+K26+K32+K36</f>
        <v>28513</v>
      </c>
      <c r="L40" s="41">
        <f>E14+E28+E34+E41+E46+L9+L17+L26+L32+L36</f>
        <v>33066</v>
      </c>
      <c r="M40" s="41">
        <f>F14+F28+F34+F41+F46+M9+M17+M26+M32+M36</f>
        <v>33116</v>
      </c>
      <c r="N40" s="208">
        <f>L40+M40</f>
        <v>66182</v>
      </c>
      <c r="O40" s="240" t="s">
        <v>232</v>
      </c>
      <c r="P40" s="230">
        <v>28147</v>
      </c>
      <c r="Q40" s="230">
        <v>33179</v>
      </c>
      <c r="R40" s="230">
        <v>33267</v>
      </c>
      <c r="S40" s="231">
        <v>66446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1531</v>
      </c>
      <c r="E41" s="97">
        <f>SUM(E35:E40)</f>
        <v>1883</v>
      </c>
      <c r="F41" s="98">
        <f>SUM(F35:F40)</f>
        <v>1978</v>
      </c>
      <c r="G41" s="104">
        <f>SUM(G35:G40)</f>
        <v>3861</v>
      </c>
      <c r="H41" s="531" t="s">
        <v>74</v>
      </c>
      <c r="I41" s="532"/>
      <c r="J41" s="533"/>
      <c r="K41" s="191">
        <v>28405</v>
      </c>
      <c r="L41" s="191">
        <v>33036</v>
      </c>
      <c r="M41" s="191">
        <v>33091</v>
      </c>
      <c r="N41" s="202">
        <v>66127</v>
      </c>
      <c r="O41" s="240" t="s">
        <v>233</v>
      </c>
      <c r="P41" s="231">
        <f>K40-P40</f>
        <v>366</v>
      </c>
      <c r="Q41" s="231">
        <f>L40-Q40</f>
        <v>-113</v>
      </c>
      <c r="R41" s="231">
        <f>M40-R40</f>
        <v>-151</v>
      </c>
      <c r="S41" s="231">
        <f>N40-S40</f>
        <v>-264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1903</v>
      </c>
      <c r="E42" s="15">
        <v>2057</v>
      </c>
      <c r="F42" s="88">
        <v>1993</v>
      </c>
      <c r="G42" s="82">
        <f>E42+F42</f>
        <v>4050</v>
      </c>
      <c r="H42" s="534" t="s">
        <v>77</v>
      </c>
      <c r="I42" s="535"/>
      <c r="J42" s="536"/>
      <c r="K42" s="222">
        <f>K40-K41</f>
        <v>108</v>
      </c>
      <c r="L42" s="222">
        <f>L40-L41</f>
        <v>30</v>
      </c>
      <c r="M42" s="223">
        <f>M40-M41</f>
        <v>25</v>
      </c>
      <c r="N42" s="133">
        <f>N40-N41</f>
        <v>55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1033</v>
      </c>
      <c r="E43" s="21">
        <v>1289</v>
      </c>
      <c r="F43" s="84">
        <v>1312</v>
      </c>
      <c r="G43" s="85">
        <f>E43+F43</f>
        <v>2601</v>
      </c>
      <c r="H43" s="209" t="s">
        <v>241</v>
      </c>
      <c r="I43" s="210"/>
      <c r="J43" s="210"/>
      <c r="K43" s="218">
        <v>1054</v>
      </c>
      <c r="L43" s="218">
        <v>624</v>
      </c>
      <c r="M43" s="219">
        <v>663</v>
      </c>
      <c r="N43" s="213">
        <f>L43+M43</f>
        <v>1287</v>
      </c>
      <c r="O43" s="267" t="s">
        <v>232</v>
      </c>
      <c r="P43" s="218">
        <v>1040</v>
      </c>
      <c r="Q43" s="218">
        <v>614</v>
      </c>
      <c r="R43" s="248">
        <v>656</v>
      </c>
      <c r="S43" s="234">
        <v>1270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699</v>
      </c>
      <c r="E44" s="21">
        <v>765</v>
      </c>
      <c r="F44" s="84">
        <v>733</v>
      </c>
      <c r="G44" s="85">
        <f>E44+F44</f>
        <v>1498</v>
      </c>
      <c r="H44" s="537" t="s">
        <v>211</v>
      </c>
      <c r="I44" s="538"/>
      <c r="J44" s="539"/>
      <c r="K44" s="218">
        <v>1031</v>
      </c>
      <c r="L44" s="218">
        <v>610</v>
      </c>
      <c r="M44" s="219">
        <v>653</v>
      </c>
      <c r="N44" s="213">
        <v>1263</v>
      </c>
      <c r="O44" s="242" t="s">
        <v>233</v>
      </c>
      <c r="P44" s="234">
        <f>K43-P43</f>
        <v>14</v>
      </c>
      <c r="Q44" s="234">
        <f>L43-Q43</f>
        <v>10</v>
      </c>
      <c r="R44" s="234">
        <f>M43-R43</f>
        <v>7</v>
      </c>
      <c r="S44" s="234">
        <f>N43-S43</f>
        <v>17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2708</v>
      </c>
      <c r="E45" s="91">
        <v>2905</v>
      </c>
      <c r="F45" s="93">
        <v>2626</v>
      </c>
      <c r="G45" s="102">
        <f>E45+F45</f>
        <v>5531</v>
      </c>
      <c r="H45" s="540" t="s">
        <v>212</v>
      </c>
      <c r="I45" s="541"/>
      <c r="J45" s="542"/>
      <c r="K45" s="194">
        <f>K43-K44</f>
        <v>23</v>
      </c>
      <c r="L45" s="194">
        <f>L43-L44</f>
        <v>14</v>
      </c>
      <c r="M45" s="195">
        <f>M43-M44</f>
        <v>10</v>
      </c>
      <c r="N45" s="155">
        <f>N43-N44</f>
        <v>24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6343</v>
      </c>
      <c r="E46" s="140">
        <f>SUM(E42:E45)</f>
        <v>7016</v>
      </c>
      <c r="F46" s="65">
        <f>SUM(F42:F45)</f>
        <v>6664</v>
      </c>
      <c r="G46" s="141">
        <f>SUM(G42:G45)</f>
        <v>13680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F112-F2B2-489E-8850-B89A4ED710C5}">
  <dimension ref="A1:U81"/>
  <sheetViews>
    <sheetView topLeftCell="A22" zoomScaleNormal="100" workbookViewId="0">
      <selection activeCell="U45" sqref="U45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44652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150</v>
      </c>
      <c r="E4" s="15">
        <v>133</v>
      </c>
      <c r="F4" s="88">
        <v>130</v>
      </c>
      <c r="G4" s="82">
        <f t="shared" ref="G4:G27" si="0">E4+F4</f>
        <v>263</v>
      </c>
      <c r="H4" s="17"/>
      <c r="I4" s="15">
        <v>55</v>
      </c>
      <c r="J4" s="18" t="s">
        <v>121</v>
      </c>
      <c r="K4" s="15">
        <v>542</v>
      </c>
      <c r="L4" s="15">
        <v>617</v>
      </c>
      <c r="M4" s="88">
        <v>584</v>
      </c>
      <c r="N4" s="83">
        <f>L4+M4</f>
        <v>1201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314</v>
      </c>
      <c r="E5" s="21">
        <v>360</v>
      </c>
      <c r="F5" s="186">
        <v>376</v>
      </c>
      <c r="G5" s="159">
        <f t="shared" si="0"/>
        <v>736</v>
      </c>
      <c r="H5" s="23" t="s">
        <v>10</v>
      </c>
      <c r="I5" s="21">
        <v>56</v>
      </c>
      <c r="J5" s="24" t="s">
        <v>123</v>
      </c>
      <c r="K5" s="21">
        <v>552</v>
      </c>
      <c r="L5" s="21">
        <v>577</v>
      </c>
      <c r="M5" s="84">
        <v>607</v>
      </c>
      <c r="N5" s="89">
        <f>L5+M5</f>
        <v>1184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353</v>
      </c>
      <c r="E6" s="21">
        <v>406</v>
      </c>
      <c r="F6" s="84">
        <v>430</v>
      </c>
      <c r="G6" s="85">
        <f t="shared" si="0"/>
        <v>836</v>
      </c>
      <c r="H6" s="23"/>
      <c r="I6" s="21">
        <v>57</v>
      </c>
      <c r="J6" s="24" t="s">
        <v>125</v>
      </c>
      <c r="K6" s="21">
        <v>985</v>
      </c>
      <c r="L6" s="21">
        <v>1052</v>
      </c>
      <c r="M6" s="84">
        <v>1054</v>
      </c>
      <c r="N6" s="89">
        <f>L6+M6</f>
        <v>2106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209</v>
      </c>
      <c r="F7" s="84">
        <v>252</v>
      </c>
      <c r="G7" s="159">
        <f t="shared" si="0"/>
        <v>461</v>
      </c>
      <c r="H7" s="23" t="s">
        <v>14</v>
      </c>
      <c r="I7" s="21">
        <v>58</v>
      </c>
      <c r="J7" s="24" t="s">
        <v>127</v>
      </c>
      <c r="K7" s="21">
        <v>916</v>
      </c>
      <c r="L7" s="21">
        <v>1085</v>
      </c>
      <c r="M7" s="84">
        <v>972</v>
      </c>
      <c r="N7" s="89">
        <f>L7+M7</f>
        <v>2057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570</v>
      </c>
      <c r="E8" s="228">
        <v>682</v>
      </c>
      <c r="F8" s="35">
        <v>684</v>
      </c>
      <c r="G8" s="85">
        <f t="shared" si="0"/>
        <v>1366</v>
      </c>
      <c r="H8" s="90"/>
      <c r="I8" s="91">
        <v>59</v>
      </c>
      <c r="J8" s="92" t="s">
        <v>129</v>
      </c>
      <c r="K8" s="91">
        <v>1147</v>
      </c>
      <c r="L8" s="91">
        <v>1339</v>
      </c>
      <c r="M8" s="93">
        <v>1385</v>
      </c>
      <c r="N8" s="94">
        <f>L8+M8</f>
        <v>2724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396</v>
      </c>
      <c r="E9" s="21">
        <v>415</v>
      </c>
      <c r="F9" s="84">
        <v>480</v>
      </c>
      <c r="G9" s="159">
        <f t="shared" si="0"/>
        <v>895</v>
      </c>
      <c r="H9" s="95" t="s">
        <v>6</v>
      </c>
      <c r="I9" s="96"/>
      <c r="J9" s="96"/>
      <c r="K9" s="97">
        <f>SUM(K4:K8)</f>
        <v>4142</v>
      </c>
      <c r="L9" s="97">
        <f>SUM(L4:L8)</f>
        <v>4670</v>
      </c>
      <c r="M9" s="98">
        <f>SUM(M4:M8)</f>
        <v>4602</v>
      </c>
      <c r="N9" s="99">
        <f>SUM(N4:N8)</f>
        <v>9272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292</v>
      </c>
      <c r="E10" s="21">
        <v>277</v>
      </c>
      <c r="F10" s="84">
        <v>271</v>
      </c>
      <c r="G10" s="85">
        <f t="shared" si="0"/>
        <v>548</v>
      </c>
      <c r="H10" s="17"/>
      <c r="I10" s="15">
        <v>60</v>
      </c>
      <c r="J10" s="18" t="s">
        <v>18</v>
      </c>
      <c r="K10" s="238">
        <v>180</v>
      </c>
      <c r="L10" s="15">
        <v>271</v>
      </c>
      <c r="M10" s="88">
        <v>264</v>
      </c>
      <c r="N10" s="83">
        <f t="shared" ref="N10:N16" si="1">L10+M10</f>
        <v>535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218</v>
      </c>
      <c r="E11" s="21">
        <v>178</v>
      </c>
      <c r="F11" s="84">
        <v>221</v>
      </c>
      <c r="G11" s="85">
        <f t="shared" si="0"/>
        <v>399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197</v>
      </c>
      <c r="M11" s="84">
        <v>208</v>
      </c>
      <c r="N11" s="89">
        <f t="shared" si="1"/>
        <v>405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1750</v>
      </c>
      <c r="E12" s="21">
        <v>1974</v>
      </c>
      <c r="F12" s="84">
        <v>1929</v>
      </c>
      <c r="G12" s="153">
        <f t="shared" si="0"/>
        <v>3903</v>
      </c>
      <c r="H12" s="23"/>
      <c r="I12" s="21">
        <v>62</v>
      </c>
      <c r="J12" s="24" t="s">
        <v>22</v>
      </c>
      <c r="K12" s="21">
        <v>305</v>
      </c>
      <c r="L12" s="21">
        <v>412</v>
      </c>
      <c r="M12" s="84">
        <v>427</v>
      </c>
      <c r="N12" s="89">
        <f t="shared" si="1"/>
        <v>839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230</v>
      </c>
      <c r="E13" s="91">
        <v>261</v>
      </c>
      <c r="F13" s="266">
        <v>276</v>
      </c>
      <c r="G13" s="153">
        <f t="shared" si="0"/>
        <v>537</v>
      </c>
      <c r="H13" s="23"/>
      <c r="I13" s="21">
        <v>63</v>
      </c>
      <c r="J13" s="24" t="s">
        <v>24</v>
      </c>
      <c r="K13" s="21">
        <v>503</v>
      </c>
      <c r="L13" s="21">
        <v>675</v>
      </c>
      <c r="M13" s="84">
        <v>684</v>
      </c>
      <c r="N13" s="89">
        <f t="shared" si="1"/>
        <v>1359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4466</v>
      </c>
      <c r="E14" s="97">
        <f>SUM(E4:E13)</f>
        <v>4895</v>
      </c>
      <c r="F14" s="97">
        <f>SUM(F4:F13)</f>
        <v>5049</v>
      </c>
      <c r="G14" s="160">
        <f t="shared" si="0"/>
        <v>9944</v>
      </c>
      <c r="H14" s="23" t="s">
        <v>25</v>
      </c>
      <c r="I14" s="21">
        <v>64</v>
      </c>
      <c r="J14" s="24" t="s">
        <v>26</v>
      </c>
      <c r="K14" s="21">
        <v>217</v>
      </c>
      <c r="L14" s="21">
        <v>331</v>
      </c>
      <c r="M14" s="84">
        <v>327</v>
      </c>
      <c r="N14" s="89">
        <f t="shared" si="1"/>
        <v>658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101</v>
      </c>
      <c r="E15" s="251">
        <v>123</v>
      </c>
      <c r="F15" s="252">
        <v>124</v>
      </c>
      <c r="G15" s="253">
        <f t="shared" si="0"/>
        <v>247</v>
      </c>
      <c r="H15" s="23"/>
      <c r="I15" s="21">
        <v>65</v>
      </c>
      <c r="J15" s="24" t="s">
        <v>28</v>
      </c>
      <c r="K15" s="21">
        <v>275</v>
      </c>
      <c r="L15" s="21">
        <v>353</v>
      </c>
      <c r="M15" s="84">
        <v>389</v>
      </c>
      <c r="N15" s="89">
        <f t="shared" si="1"/>
        <v>742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205</v>
      </c>
      <c r="F16" s="255">
        <v>221</v>
      </c>
      <c r="G16" s="256">
        <f t="shared" si="0"/>
        <v>426</v>
      </c>
      <c r="H16" s="90"/>
      <c r="I16" s="91">
        <v>66</v>
      </c>
      <c r="J16" s="92" t="s">
        <v>30</v>
      </c>
      <c r="K16" s="91">
        <v>129</v>
      </c>
      <c r="L16" s="91">
        <v>140</v>
      </c>
      <c r="M16" s="93">
        <v>150</v>
      </c>
      <c r="N16" s="89">
        <f t="shared" si="1"/>
        <v>290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114</v>
      </c>
      <c r="F17" s="255">
        <v>101</v>
      </c>
      <c r="G17" s="256">
        <f t="shared" si="0"/>
        <v>215</v>
      </c>
      <c r="H17" s="95" t="s">
        <v>6</v>
      </c>
      <c r="I17" s="96"/>
      <c r="J17" s="96"/>
      <c r="K17" s="97">
        <f>SUM(K10:K16)</f>
        <v>1767</v>
      </c>
      <c r="L17" s="97">
        <f>SUM(L10:L16)</f>
        <v>2379</v>
      </c>
      <c r="M17" s="98">
        <f>SUM(M10:M16)</f>
        <v>2449</v>
      </c>
      <c r="N17" s="99">
        <f>SUM(N10:N16)</f>
        <v>4828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216</v>
      </c>
      <c r="E18" s="254">
        <v>282</v>
      </c>
      <c r="F18" s="255">
        <v>303</v>
      </c>
      <c r="G18" s="256">
        <f t="shared" si="0"/>
        <v>585</v>
      </c>
      <c r="H18" s="17"/>
      <c r="I18" s="15">
        <v>70</v>
      </c>
      <c r="J18" s="18" t="s">
        <v>35</v>
      </c>
      <c r="K18" s="15">
        <v>781</v>
      </c>
      <c r="L18" s="15">
        <v>859</v>
      </c>
      <c r="M18" s="88">
        <v>881</v>
      </c>
      <c r="N18" s="83">
        <f t="shared" ref="N18:N25" si="2">L18+M18</f>
        <v>1740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117</v>
      </c>
      <c r="F19" s="255">
        <v>118</v>
      </c>
      <c r="G19" s="256">
        <f t="shared" si="0"/>
        <v>235</v>
      </c>
      <c r="H19" s="23"/>
      <c r="I19" s="21">
        <v>72</v>
      </c>
      <c r="J19" s="24" t="s">
        <v>40</v>
      </c>
      <c r="K19" s="21">
        <v>311</v>
      </c>
      <c r="L19" s="21">
        <v>443</v>
      </c>
      <c r="M19" s="84">
        <v>405</v>
      </c>
      <c r="N19" s="206">
        <f t="shared" si="2"/>
        <v>848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272</v>
      </c>
      <c r="F20" s="255">
        <v>290</v>
      </c>
      <c r="G20" s="256">
        <f t="shared" si="0"/>
        <v>562</v>
      </c>
      <c r="H20" s="23" t="s">
        <v>42</v>
      </c>
      <c r="I20" s="21">
        <v>73</v>
      </c>
      <c r="J20" s="24" t="s">
        <v>43</v>
      </c>
      <c r="K20" s="21">
        <v>221</v>
      </c>
      <c r="L20" s="21">
        <v>264</v>
      </c>
      <c r="M20" s="84">
        <v>287</v>
      </c>
      <c r="N20" s="89">
        <f t="shared" si="2"/>
        <v>551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363</v>
      </c>
      <c r="E21" s="254">
        <v>440</v>
      </c>
      <c r="F21" s="255">
        <v>470</v>
      </c>
      <c r="G21" s="256">
        <f t="shared" si="0"/>
        <v>910</v>
      </c>
      <c r="H21" s="23" t="s">
        <v>146</v>
      </c>
      <c r="I21" s="21">
        <v>74</v>
      </c>
      <c r="J21" s="24" t="s">
        <v>46</v>
      </c>
      <c r="K21" s="21">
        <v>274</v>
      </c>
      <c r="L21" s="21">
        <v>374</v>
      </c>
      <c r="M21" s="84">
        <v>404</v>
      </c>
      <c r="N21" s="89">
        <f t="shared" si="2"/>
        <v>778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192</v>
      </c>
      <c r="F22" s="255">
        <v>220</v>
      </c>
      <c r="G22" s="256">
        <f t="shared" si="0"/>
        <v>412</v>
      </c>
      <c r="H22" s="23"/>
      <c r="I22" s="21">
        <v>75</v>
      </c>
      <c r="J22" s="24" t="s">
        <v>48</v>
      </c>
      <c r="K22" s="21">
        <v>338</v>
      </c>
      <c r="L22" s="21">
        <v>418</v>
      </c>
      <c r="M22" s="84">
        <v>439</v>
      </c>
      <c r="N22" s="89">
        <f t="shared" si="2"/>
        <v>857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209</v>
      </c>
      <c r="E23" s="254">
        <v>260</v>
      </c>
      <c r="F23" s="255">
        <v>265</v>
      </c>
      <c r="G23" s="256">
        <f t="shared" si="0"/>
        <v>525</v>
      </c>
      <c r="H23" s="23" t="s">
        <v>50</v>
      </c>
      <c r="I23" s="21">
        <v>76</v>
      </c>
      <c r="J23" s="24" t="s">
        <v>51</v>
      </c>
      <c r="K23" s="21">
        <v>159</v>
      </c>
      <c r="L23" s="21">
        <v>193</v>
      </c>
      <c r="M23" s="220">
        <v>191</v>
      </c>
      <c r="N23" s="89">
        <f t="shared" si="2"/>
        <v>384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877</v>
      </c>
      <c r="E24" s="254">
        <v>1134</v>
      </c>
      <c r="F24" s="255">
        <v>1126</v>
      </c>
      <c r="G24" s="256">
        <f t="shared" si="0"/>
        <v>2260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69</v>
      </c>
      <c r="M24" s="84">
        <v>59</v>
      </c>
      <c r="N24" s="89">
        <f t="shared" si="2"/>
        <v>128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73</v>
      </c>
      <c r="E25" s="254">
        <v>40</v>
      </c>
      <c r="F25" s="257">
        <v>66</v>
      </c>
      <c r="G25" s="256">
        <f t="shared" si="0"/>
        <v>106</v>
      </c>
      <c r="H25" s="23"/>
      <c r="I25" s="21">
        <v>78</v>
      </c>
      <c r="J25" s="24" t="s">
        <v>55</v>
      </c>
      <c r="K25" s="21">
        <v>60</v>
      </c>
      <c r="L25" s="21">
        <v>43</v>
      </c>
      <c r="M25" s="84">
        <v>65</v>
      </c>
      <c r="N25" s="89">
        <f t="shared" si="2"/>
        <v>108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142</v>
      </c>
      <c r="E26" s="254">
        <v>159</v>
      </c>
      <c r="F26" s="255">
        <v>162</v>
      </c>
      <c r="G26" s="256">
        <f t="shared" si="0"/>
        <v>321</v>
      </c>
      <c r="H26" s="95" t="s">
        <v>6</v>
      </c>
      <c r="I26" s="96"/>
      <c r="J26" s="96"/>
      <c r="K26" s="97">
        <f>SUM(K18:K25)</f>
        <v>2193</v>
      </c>
      <c r="L26" s="97">
        <f>SUM(L18:L25)</f>
        <v>2663</v>
      </c>
      <c r="M26" s="98">
        <f>SUM(M18:M25)</f>
        <v>2731</v>
      </c>
      <c r="N26" s="99">
        <f>SUM(N18:N25)</f>
        <v>5394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234</v>
      </c>
      <c r="E27" s="259">
        <v>340</v>
      </c>
      <c r="F27" s="260">
        <v>341</v>
      </c>
      <c r="G27" s="261">
        <f t="shared" si="0"/>
        <v>681</v>
      </c>
      <c r="H27" s="17"/>
      <c r="I27" s="15">
        <v>80</v>
      </c>
      <c r="J27" s="18" t="s">
        <v>58</v>
      </c>
      <c r="K27" s="15">
        <v>159</v>
      </c>
      <c r="L27" s="15">
        <v>188</v>
      </c>
      <c r="M27" s="88">
        <v>220</v>
      </c>
      <c r="N27" s="89">
        <f>L27+M27</f>
        <v>408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2905</v>
      </c>
      <c r="E28" s="97">
        <f>SUM(E15:E27)</f>
        <v>3678</v>
      </c>
      <c r="F28" s="98">
        <f>SUM(F15:F27)</f>
        <v>3807</v>
      </c>
      <c r="G28" s="104">
        <f>SUM(G15:G27)</f>
        <v>7485</v>
      </c>
      <c r="H28" s="23" t="s">
        <v>61</v>
      </c>
      <c r="I28" s="21">
        <v>81</v>
      </c>
      <c r="J28" s="24" t="s">
        <v>62</v>
      </c>
      <c r="K28" s="21">
        <v>83</v>
      </c>
      <c r="L28" s="21">
        <v>108</v>
      </c>
      <c r="M28" s="84">
        <v>102</v>
      </c>
      <c r="N28" s="89">
        <f>L28+M28</f>
        <v>210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420</v>
      </c>
      <c r="E29" s="109">
        <v>510</v>
      </c>
      <c r="F29" s="109">
        <v>481</v>
      </c>
      <c r="G29" s="111">
        <f>E29+F29</f>
        <v>991</v>
      </c>
      <c r="H29" s="23" t="s">
        <v>64</v>
      </c>
      <c r="I29" s="21">
        <v>82</v>
      </c>
      <c r="J29" s="24" t="s">
        <v>65</v>
      </c>
      <c r="K29" s="21">
        <v>226</v>
      </c>
      <c r="L29" s="21">
        <v>267</v>
      </c>
      <c r="M29" s="84">
        <v>296</v>
      </c>
      <c r="N29" s="89">
        <f>L29+M29</f>
        <v>563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731</v>
      </c>
      <c r="E30" s="115">
        <v>856</v>
      </c>
      <c r="F30" s="115">
        <v>766</v>
      </c>
      <c r="G30" s="117">
        <f>E30+F30</f>
        <v>1622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122</v>
      </c>
      <c r="M30" s="84">
        <v>124</v>
      </c>
      <c r="N30" s="89">
        <f>L30+M30</f>
        <v>246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830</v>
      </c>
      <c r="E31" s="115">
        <v>991</v>
      </c>
      <c r="F31" s="115">
        <v>985</v>
      </c>
      <c r="G31" s="117">
        <f>E31+F31</f>
        <v>1976</v>
      </c>
      <c r="H31" s="90"/>
      <c r="I31" s="91">
        <v>84</v>
      </c>
      <c r="J31" s="92" t="s">
        <v>70</v>
      </c>
      <c r="K31" s="91">
        <v>195</v>
      </c>
      <c r="L31" s="91">
        <v>219</v>
      </c>
      <c r="M31" s="93">
        <v>198</v>
      </c>
      <c r="N31" s="94">
        <f>L31+M31</f>
        <v>417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738</v>
      </c>
      <c r="E32" s="217">
        <v>845</v>
      </c>
      <c r="F32" s="115">
        <v>835</v>
      </c>
      <c r="G32" s="117">
        <f>E32+F32</f>
        <v>1680</v>
      </c>
      <c r="H32" s="95" t="s">
        <v>6</v>
      </c>
      <c r="I32" s="96"/>
      <c r="J32" s="96"/>
      <c r="K32" s="98">
        <f>SUM(K27:K31)</f>
        <v>774</v>
      </c>
      <c r="L32" s="98">
        <f>SUM(L27:L31)</f>
        <v>904</v>
      </c>
      <c r="M32" s="98">
        <f>SUM(M27:M31)</f>
        <v>940</v>
      </c>
      <c r="N32" s="99">
        <f>SUM(N27:N31)</f>
        <v>1844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659</v>
      </c>
      <c r="E33" s="121">
        <v>731</v>
      </c>
      <c r="F33" s="121">
        <v>685</v>
      </c>
      <c r="G33" s="117">
        <f>E33+F33</f>
        <v>1416</v>
      </c>
      <c r="H33" s="530" t="s">
        <v>169</v>
      </c>
      <c r="I33" s="15">
        <v>90</v>
      </c>
      <c r="J33" s="18" t="s">
        <v>142</v>
      </c>
      <c r="K33" s="15">
        <v>247</v>
      </c>
      <c r="L33" s="15">
        <v>288</v>
      </c>
      <c r="M33" s="88">
        <v>293</v>
      </c>
      <c r="N33" s="124">
        <f>L33+M33</f>
        <v>581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3378</v>
      </c>
      <c r="E34" s="97">
        <f>SUM(E29:E33)</f>
        <v>3933</v>
      </c>
      <c r="F34" s="98">
        <f>SUM(F29:F33)</f>
        <v>3752</v>
      </c>
      <c r="G34" s="104">
        <f>SUM(G29:G33)</f>
        <v>7685</v>
      </c>
      <c r="H34" s="518"/>
      <c r="I34" s="21">
        <v>91</v>
      </c>
      <c r="J34" s="24" t="s">
        <v>143</v>
      </c>
      <c r="K34" s="21">
        <v>433</v>
      </c>
      <c r="L34" s="21">
        <v>472</v>
      </c>
      <c r="M34" s="84">
        <v>530</v>
      </c>
      <c r="N34" s="125">
        <f>L34+M34</f>
        <v>1002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500</v>
      </c>
      <c r="E35" s="15">
        <v>578</v>
      </c>
      <c r="F35" s="88">
        <v>603</v>
      </c>
      <c r="G35" s="82">
        <f t="shared" ref="G35:G40" si="3">E35+F35</f>
        <v>1181</v>
      </c>
      <c r="H35" s="519"/>
      <c r="I35" s="91">
        <v>92</v>
      </c>
      <c r="J35" s="92" t="s">
        <v>145</v>
      </c>
      <c r="K35" s="91">
        <v>285</v>
      </c>
      <c r="L35" s="91">
        <v>287</v>
      </c>
      <c r="M35" s="93">
        <v>321</v>
      </c>
      <c r="N35" s="126">
        <f>L35+M35</f>
        <v>608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478</v>
      </c>
      <c r="E36" s="21">
        <v>658</v>
      </c>
      <c r="F36" s="84">
        <v>688</v>
      </c>
      <c r="G36" s="85">
        <f t="shared" si="3"/>
        <v>1346</v>
      </c>
      <c r="H36" s="95" t="s">
        <v>6</v>
      </c>
      <c r="I36" s="97"/>
      <c r="J36" s="97"/>
      <c r="K36" s="97">
        <f>SUM(K33:K35)</f>
        <v>965</v>
      </c>
      <c r="L36" s="97">
        <f>SUM(L33:L35)</f>
        <v>1047</v>
      </c>
      <c r="M36" s="97">
        <f>SUM(M33:M35)</f>
        <v>1144</v>
      </c>
      <c r="N36" s="99">
        <f>SUM(N33:N35)</f>
        <v>2191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206</v>
      </c>
      <c r="E37" s="21">
        <v>266</v>
      </c>
      <c r="F37" s="84">
        <v>263</v>
      </c>
      <c r="G37" s="85">
        <f t="shared" si="3"/>
        <v>529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48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109</v>
      </c>
      <c r="F39" s="84">
        <v>151</v>
      </c>
      <c r="G39" s="85">
        <f t="shared" si="3"/>
        <v>260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155</v>
      </c>
      <c r="E40" s="91">
        <v>218</v>
      </c>
      <c r="F40" s="93">
        <v>218</v>
      </c>
      <c r="G40" s="102">
        <f t="shared" si="3"/>
        <v>436</v>
      </c>
      <c r="H40" s="72" t="s">
        <v>210</v>
      </c>
      <c r="I40" s="73"/>
      <c r="J40" s="74"/>
      <c r="K40" s="41">
        <f>D14+D28+D34+D41+D46+K9+K17+K26+K32+K36</f>
        <v>28405</v>
      </c>
      <c r="L40" s="41">
        <f>E14+E28+E34+E41+E46+L9+L17+L26+L32+L36</f>
        <v>33036</v>
      </c>
      <c r="M40" s="41">
        <f>F14+F28+F34+F41+F46+M9+M17+M26+M32+M36</f>
        <v>33091</v>
      </c>
      <c r="N40" s="208">
        <f>L40+M40</f>
        <v>66127</v>
      </c>
      <c r="O40" s="240" t="s">
        <v>232</v>
      </c>
      <c r="P40" s="230">
        <v>28099</v>
      </c>
      <c r="Q40" s="230">
        <v>33162</v>
      </c>
      <c r="R40" s="230">
        <v>33281</v>
      </c>
      <c r="S40" s="231">
        <v>66443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1521</v>
      </c>
      <c r="E41" s="97">
        <f>SUM(E35:E40)</f>
        <v>1882</v>
      </c>
      <c r="F41" s="98">
        <f>SUM(F35:F40)</f>
        <v>1971</v>
      </c>
      <c r="G41" s="104">
        <f>SUM(G35:G40)</f>
        <v>3853</v>
      </c>
      <c r="H41" s="531" t="s">
        <v>74</v>
      </c>
      <c r="I41" s="532"/>
      <c r="J41" s="533"/>
      <c r="K41" s="191">
        <v>28292</v>
      </c>
      <c r="L41" s="191">
        <v>33074</v>
      </c>
      <c r="M41" s="191">
        <v>33158</v>
      </c>
      <c r="N41" s="202">
        <v>66232</v>
      </c>
      <c r="O41" s="240" t="s">
        <v>233</v>
      </c>
      <c r="P41" s="231">
        <f>K40-P40</f>
        <v>306</v>
      </c>
      <c r="Q41" s="231">
        <f>L40-Q40</f>
        <v>-126</v>
      </c>
      <c r="R41" s="231">
        <f>M40-R40</f>
        <v>-190</v>
      </c>
      <c r="S41" s="231">
        <f>N40-S40</f>
        <v>-316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1895</v>
      </c>
      <c r="E42" s="15">
        <v>2049</v>
      </c>
      <c r="F42" s="88">
        <v>1994</v>
      </c>
      <c r="G42" s="82">
        <f>E42+F42</f>
        <v>4043</v>
      </c>
      <c r="H42" s="534" t="s">
        <v>77</v>
      </c>
      <c r="I42" s="535"/>
      <c r="J42" s="536"/>
      <c r="K42" s="222">
        <f>K40-K41</f>
        <v>113</v>
      </c>
      <c r="L42" s="222">
        <f>L40-L41</f>
        <v>-38</v>
      </c>
      <c r="M42" s="223">
        <f>M40-M41</f>
        <v>-67</v>
      </c>
      <c r="N42" s="133">
        <f>N40-N41</f>
        <v>-105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1027</v>
      </c>
      <c r="E43" s="21">
        <v>1286</v>
      </c>
      <c r="F43" s="84">
        <v>1312</v>
      </c>
      <c r="G43" s="85">
        <f>E43+F43</f>
        <v>2598</v>
      </c>
      <c r="H43" s="209" t="s">
        <v>241</v>
      </c>
      <c r="I43" s="210"/>
      <c r="J43" s="210"/>
      <c r="K43" s="218">
        <v>1031</v>
      </c>
      <c r="L43" s="218">
        <v>610</v>
      </c>
      <c r="M43" s="219">
        <v>653</v>
      </c>
      <c r="N43" s="213">
        <f>L43+M43</f>
        <v>1263</v>
      </c>
      <c r="O43" s="267" t="s">
        <v>232</v>
      </c>
      <c r="P43" s="218">
        <v>1035</v>
      </c>
      <c r="Q43" s="218">
        <v>609</v>
      </c>
      <c r="R43" s="248">
        <v>653</v>
      </c>
      <c r="S43" s="234">
        <v>1262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685</v>
      </c>
      <c r="E44" s="21">
        <v>756</v>
      </c>
      <c r="F44" s="84">
        <v>727</v>
      </c>
      <c r="G44" s="85">
        <f>E44+F44</f>
        <v>1483</v>
      </c>
      <c r="H44" s="537" t="s">
        <v>211</v>
      </c>
      <c r="I44" s="538"/>
      <c r="J44" s="539"/>
      <c r="K44" s="218">
        <v>1036</v>
      </c>
      <c r="L44" s="218">
        <v>609</v>
      </c>
      <c r="M44" s="219">
        <v>651</v>
      </c>
      <c r="N44" s="213">
        <v>1260</v>
      </c>
      <c r="O44" s="242" t="s">
        <v>233</v>
      </c>
      <c r="P44" s="234">
        <f>K43-P43</f>
        <v>-4</v>
      </c>
      <c r="Q44" s="234">
        <f>L43-Q43</f>
        <v>1</v>
      </c>
      <c r="R44" s="234">
        <f>M43-R43</f>
        <v>0</v>
      </c>
      <c r="S44" s="234">
        <f>N43-S43</f>
        <v>1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2687</v>
      </c>
      <c r="E45" s="91">
        <v>2894</v>
      </c>
      <c r="F45" s="93">
        <v>2613</v>
      </c>
      <c r="G45" s="102">
        <f>E45+F45</f>
        <v>5507</v>
      </c>
      <c r="H45" s="540" t="s">
        <v>212</v>
      </c>
      <c r="I45" s="541"/>
      <c r="J45" s="542"/>
      <c r="K45" s="194">
        <f>K43-K44</f>
        <v>-5</v>
      </c>
      <c r="L45" s="194">
        <f>L43-L44</f>
        <v>1</v>
      </c>
      <c r="M45" s="195">
        <f>M43-M44</f>
        <v>2</v>
      </c>
      <c r="N45" s="155">
        <f>N43-N44</f>
        <v>3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6294</v>
      </c>
      <c r="E46" s="140">
        <f>SUM(E42:E45)</f>
        <v>6985</v>
      </c>
      <c r="F46" s="65">
        <f>SUM(F42:F45)</f>
        <v>6646</v>
      </c>
      <c r="G46" s="141">
        <f>SUM(G42:G45)</f>
        <v>13631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551D9-CA68-4856-8662-5DD0EBD38682}">
  <dimension ref="A1:U81"/>
  <sheetViews>
    <sheetView topLeftCell="A23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44621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148</v>
      </c>
      <c r="E4" s="15">
        <v>132</v>
      </c>
      <c r="F4" s="88">
        <v>130</v>
      </c>
      <c r="G4" s="82">
        <f t="shared" ref="G4:G27" si="0">E4+F4</f>
        <v>262</v>
      </c>
      <c r="H4" s="17"/>
      <c r="I4" s="15">
        <v>55</v>
      </c>
      <c r="J4" s="18" t="s">
        <v>121</v>
      </c>
      <c r="K4" s="15">
        <v>536</v>
      </c>
      <c r="L4" s="15">
        <v>612</v>
      </c>
      <c r="M4" s="88">
        <v>587</v>
      </c>
      <c r="N4" s="83">
        <f>L4+M4</f>
        <v>1199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313</v>
      </c>
      <c r="E5" s="21">
        <v>360</v>
      </c>
      <c r="F5" s="186">
        <v>381</v>
      </c>
      <c r="G5" s="159">
        <f t="shared" si="0"/>
        <v>741</v>
      </c>
      <c r="H5" s="23" t="s">
        <v>10</v>
      </c>
      <c r="I5" s="21">
        <v>56</v>
      </c>
      <c r="J5" s="24" t="s">
        <v>123</v>
      </c>
      <c r="K5" s="21">
        <v>551</v>
      </c>
      <c r="L5" s="21">
        <v>576</v>
      </c>
      <c r="M5" s="84">
        <v>610</v>
      </c>
      <c r="N5" s="89">
        <f>L5+M5</f>
        <v>1186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354</v>
      </c>
      <c r="E6" s="21">
        <v>412</v>
      </c>
      <c r="F6" s="84">
        <v>426</v>
      </c>
      <c r="G6" s="85">
        <f t="shared" si="0"/>
        <v>838</v>
      </c>
      <c r="H6" s="23"/>
      <c r="I6" s="21">
        <v>57</v>
      </c>
      <c r="J6" s="24" t="s">
        <v>125</v>
      </c>
      <c r="K6" s="21">
        <v>985</v>
      </c>
      <c r="L6" s="21">
        <v>1053</v>
      </c>
      <c r="M6" s="84">
        <v>1063</v>
      </c>
      <c r="N6" s="89">
        <f>L6+M6</f>
        <v>2116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208</v>
      </c>
      <c r="F7" s="84">
        <v>253</v>
      </c>
      <c r="G7" s="159">
        <f t="shared" si="0"/>
        <v>461</v>
      </c>
      <c r="H7" s="23" t="s">
        <v>14</v>
      </c>
      <c r="I7" s="21">
        <v>58</v>
      </c>
      <c r="J7" s="24" t="s">
        <v>127</v>
      </c>
      <c r="K7" s="21">
        <v>922</v>
      </c>
      <c r="L7" s="21">
        <v>1102</v>
      </c>
      <c r="M7" s="84">
        <v>990</v>
      </c>
      <c r="N7" s="89">
        <f>L7+M7</f>
        <v>2092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572</v>
      </c>
      <c r="E8" s="228">
        <v>685</v>
      </c>
      <c r="F8" s="35">
        <v>679</v>
      </c>
      <c r="G8" s="85">
        <f t="shared" si="0"/>
        <v>1364</v>
      </c>
      <c r="H8" s="90"/>
      <c r="I8" s="91">
        <v>59</v>
      </c>
      <c r="J8" s="92" t="s">
        <v>129</v>
      </c>
      <c r="K8" s="91">
        <v>1150</v>
      </c>
      <c r="L8" s="91">
        <v>1342</v>
      </c>
      <c r="M8" s="93">
        <v>1386</v>
      </c>
      <c r="N8" s="94">
        <f>L8+M8</f>
        <v>2728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396</v>
      </c>
      <c r="E9" s="21">
        <v>413</v>
      </c>
      <c r="F9" s="84">
        <v>476</v>
      </c>
      <c r="G9" s="159">
        <f t="shared" si="0"/>
        <v>889</v>
      </c>
      <c r="H9" s="95" t="s">
        <v>6</v>
      </c>
      <c r="I9" s="96"/>
      <c r="J9" s="96"/>
      <c r="K9" s="97">
        <f>SUM(K4:K8)</f>
        <v>4144</v>
      </c>
      <c r="L9" s="97">
        <f>SUM(L4:L8)</f>
        <v>4685</v>
      </c>
      <c r="M9" s="98">
        <f>SUM(M4:M8)</f>
        <v>4636</v>
      </c>
      <c r="N9" s="99">
        <f>SUM(N4:N8)</f>
        <v>9321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261</v>
      </c>
      <c r="E10" s="21">
        <v>251</v>
      </c>
      <c r="F10" s="84">
        <v>266</v>
      </c>
      <c r="G10" s="85">
        <f t="shared" si="0"/>
        <v>517</v>
      </c>
      <c r="H10" s="17"/>
      <c r="I10" s="15">
        <v>60</v>
      </c>
      <c r="J10" s="18" t="s">
        <v>18</v>
      </c>
      <c r="K10" s="238">
        <v>180</v>
      </c>
      <c r="L10" s="15">
        <v>272</v>
      </c>
      <c r="M10" s="88">
        <v>263</v>
      </c>
      <c r="N10" s="83">
        <f t="shared" ref="N10:N16" si="1">L10+M10</f>
        <v>535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217</v>
      </c>
      <c r="E11" s="21">
        <v>177</v>
      </c>
      <c r="F11" s="84">
        <v>220</v>
      </c>
      <c r="G11" s="85">
        <f t="shared" si="0"/>
        <v>397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195</v>
      </c>
      <c r="M11" s="84">
        <v>206</v>
      </c>
      <c r="N11" s="89">
        <f t="shared" si="1"/>
        <v>401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1746</v>
      </c>
      <c r="E12" s="21">
        <v>1977</v>
      </c>
      <c r="F12" s="84">
        <v>1926</v>
      </c>
      <c r="G12" s="153">
        <f t="shared" si="0"/>
        <v>3903</v>
      </c>
      <c r="H12" s="23"/>
      <c r="I12" s="21">
        <v>62</v>
      </c>
      <c r="J12" s="24" t="s">
        <v>22</v>
      </c>
      <c r="K12" s="21">
        <v>309</v>
      </c>
      <c r="L12" s="21">
        <v>412</v>
      </c>
      <c r="M12" s="84">
        <v>430</v>
      </c>
      <c r="N12" s="89">
        <f t="shared" si="1"/>
        <v>842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230</v>
      </c>
      <c r="E13" s="91">
        <v>263</v>
      </c>
      <c r="F13" s="266">
        <v>277</v>
      </c>
      <c r="G13" s="153">
        <f t="shared" si="0"/>
        <v>540</v>
      </c>
      <c r="H13" s="23"/>
      <c r="I13" s="21">
        <v>63</v>
      </c>
      <c r="J13" s="24" t="s">
        <v>24</v>
      </c>
      <c r="K13" s="21">
        <v>503</v>
      </c>
      <c r="L13" s="21">
        <v>679</v>
      </c>
      <c r="M13" s="84">
        <v>688</v>
      </c>
      <c r="N13" s="89">
        <f t="shared" si="1"/>
        <v>1367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4429</v>
      </c>
      <c r="E14" s="97">
        <f>SUM(E4:E13)</f>
        <v>4878</v>
      </c>
      <c r="F14" s="97">
        <f>SUM(F4:F13)</f>
        <v>5034</v>
      </c>
      <c r="G14" s="160">
        <f t="shared" si="0"/>
        <v>9912</v>
      </c>
      <c r="H14" s="23" t="s">
        <v>25</v>
      </c>
      <c r="I14" s="21">
        <v>64</v>
      </c>
      <c r="J14" s="24" t="s">
        <v>26</v>
      </c>
      <c r="K14" s="21">
        <v>218</v>
      </c>
      <c r="L14" s="21">
        <v>330</v>
      </c>
      <c r="M14" s="84">
        <v>325</v>
      </c>
      <c r="N14" s="89">
        <f t="shared" si="1"/>
        <v>655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101</v>
      </c>
      <c r="E15" s="251">
        <v>126</v>
      </c>
      <c r="F15" s="252">
        <v>124</v>
      </c>
      <c r="G15" s="253">
        <f t="shared" si="0"/>
        <v>250</v>
      </c>
      <c r="H15" s="23"/>
      <c r="I15" s="21">
        <v>65</v>
      </c>
      <c r="J15" s="24" t="s">
        <v>28</v>
      </c>
      <c r="K15" s="21">
        <v>274</v>
      </c>
      <c r="L15" s="21">
        <v>354</v>
      </c>
      <c r="M15" s="84">
        <v>389</v>
      </c>
      <c r="N15" s="89">
        <f t="shared" si="1"/>
        <v>743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207</v>
      </c>
      <c r="F16" s="255">
        <v>223</v>
      </c>
      <c r="G16" s="256">
        <f t="shared" si="0"/>
        <v>430</v>
      </c>
      <c r="H16" s="90"/>
      <c r="I16" s="91">
        <v>66</v>
      </c>
      <c r="J16" s="92" t="s">
        <v>30</v>
      </c>
      <c r="K16" s="91">
        <v>129</v>
      </c>
      <c r="L16" s="91">
        <v>142</v>
      </c>
      <c r="M16" s="93">
        <v>151</v>
      </c>
      <c r="N16" s="89">
        <f t="shared" si="1"/>
        <v>293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114</v>
      </c>
      <c r="F17" s="255">
        <v>102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1770</v>
      </c>
      <c r="L17" s="97">
        <f>SUM(L10:L16)</f>
        <v>2384</v>
      </c>
      <c r="M17" s="98">
        <f>SUM(M10:M16)</f>
        <v>2452</v>
      </c>
      <c r="N17" s="99">
        <f>SUM(N10:N16)</f>
        <v>4836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214</v>
      </c>
      <c r="E18" s="254">
        <v>280</v>
      </c>
      <c r="F18" s="255">
        <v>305</v>
      </c>
      <c r="G18" s="256">
        <f t="shared" si="0"/>
        <v>585</v>
      </c>
      <c r="H18" s="17"/>
      <c r="I18" s="15">
        <v>70</v>
      </c>
      <c r="J18" s="18" t="s">
        <v>35</v>
      </c>
      <c r="K18" s="15">
        <v>770</v>
      </c>
      <c r="L18" s="15">
        <v>855</v>
      </c>
      <c r="M18" s="88">
        <v>871</v>
      </c>
      <c r="N18" s="83">
        <f t="shared" ref="N18:N25" si="2">L18+M18</f>
        <v>1726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117</v>
      </c>
      <c r="F19" s="255">
        <v>117</v>
      </c>
      <c r="G19" s="256">
        <f t="shared" si="0"/>
        <v>234</v>
      </c>
      <c r="H19" s="23"/>
      <c r="I19" s="21">
        <v>72</v>
      </c>
      <c r="J19" s="24" t="s">
        <v>40</v>
      </c>
      <c r="K19" s="21">
        <v>313</v>
      </c>
      <c r="L19" s="21">
        <v>447</v>
      </c>
      <c r="M19" s="84">
        <v>412</v>
      </c>
      <c r="N19" s="206">
        <f t="shared" si="2"/>
        <v>859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209</v>
      </c>
      <c r="E20" s="254">
        <v>274</v>
      </c>
      <c r="F20" s="255">
        <v>293</v>
      </c>
      <c r="G20" s="256">
        <f t="shared" si="0"/>
        <v>567</v>
      </c>
      <c r="H20" s="23" t="s">
        <v>42</v>
      </c>
      <c r="I20" s="21">
        <v>73</v>
      </c>
      <c r="J20" s="24" t="s">
        <v>43</v>
      </c>
      <c r="K20" s="21">
        <v>221</v>
      </c>
      <c r="L20" s="21">
        <v>263</v>
      </c>
      <c r="M20" s="84">
        <v>289</v>
      </c>
      <c r="N20" s="89">
        <f t="shared" si="2"/>
        <v>552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360</v>
      </c>
      <c r="E21" s="254">
        <v>436</v>
      </c>
      <c r="F21" s="255">
        <v>469</v>
      </c>
      <c r="G21" s="256">
        <f t="shared" si="0"/>
        <v>905</v>
      </c>
      <c r="H21" s="23" t="s">
        <v>146</v>
      </c>
      <c r="I21" s="21">
        <v>74</v>
      </c>
      <c r="J21" s="24" t="s">
        <v>46</v>
      </c>
      <c r="K21" s="21">
        <v>280</v>
      </c>
      <c r="L21" s="21">
        <v>377</v>
      </c>
      <c r="M21" s="84">
        <v>412</v>
      </c>
      <c r="N21" s="89">
        <f t="shared" si="2"/>
        <v>789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195</v>
      </c>
      <c r="F22" s="255">
        <v>221</v>
      </c>
      <c r="G22" s="256">
        <f t="shared" si="0"/>
        <v>416</v>
      </c>
      <c r="H22" s="23"/>
      <c r="I22" s="21">
        <v>75</v>
      </c>
      <c r="J22" s="24" t="s">
        <v>48</v>
      </c>
      <c r="K22" s="21">
        <v>337</v>
      </c>
      <c r="L22" s="21">
        <v>420</v>
      </c>
      <c r="M22" s="84">
        <v>443</v>
      </c>
      <c r="N22" s="89">
        <f t="shared" si="2"/>
        <v>863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204</v>
      </c>
      <c r="E23" s="254">
        <v>257</v>
      </c>
      <c r="F23" s="255">
        <v>262</v>
      </c>
      <c r="G23" s="256">
        <f t="shared" si="0"/>
        <v>519</v>
      </c>
      <c r="H23" s="23" t="s">
        <v>50</v>
      </c>
      <c r="I23" s="21">
        <v>76</v>
      </c>
      <c r="J23" s="24" t="s">
        <v>51</v>
      </c>
      <c r="K23" s="21">
        <v>156</v>
      </c>
      <c r="L23" s="21">
        <v>192</v>
      </c>
      <c r="M23" s="220">
        <v>191</v>
      </c>
      <c r="N23" s="89">
        <f t="shared" si="2"/>
        <v>383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874</v>
      </c>
      <c r="E24" s="254">
        <v>1140</v>
      </c>
      <c r="F24" s="255">
        <v>1130</v>
      </c>
      <c r="G24" s="256">
        <f t="shared" si="0"/>
        <v>2270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68</v>
      </c>
      <c r="M24" s="84">
        <v>59</v>
      </c>
      <c r="N24" s="89">
        <f t="shared" si="2"/>
        <v>127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73</v>
      </c>
      <c r="E25" s="254">
        <v>40</v>
      </c>
      <c r="F25" s="257">
        <v>66</v>
      </c>
      <c r="G25" s="256">
        <f t="shared" si="0"/>
        <v>106</v>
      </c>
      <c r="H25" s="23"/>
      <c r="I25" s="21">
        <v>78</v>
      </c>
      <c r="J25" s="24" t="s">
        <v>55</v>
      </c>
      <c r="K25" s="21">
        <v>60</v>
      </c>
      <c r="L25" s="21">
        <v>43</v>
      </c>
      <c r="M25" s="84">
        <v>64</v>
      </c>
      <c r="N25" s="89">
        <f t="shared" si="2"/>
        <v>107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143</v>
      </c>
      <c r="E26" s="254">
        <v>160</v>
      </c>
      <c r="F26" s="255">
        <v>164</v>
      </c>
      <c r="G26" s="256">
        <f t="shared" si="0"/>
        <v>324</v>
      </c>
      <c r="H26" s="95" t="s">
        <v>6</v>
      </c>
      <c r="I26" s="96"/>
      <c r="J26" s="96"/>
      <c r="K26" s="97">
        <f>SUM(K18:K25)</f>
        <v>2185</v>
      </c>
      <c r="L26" s="97">
        <f>SUM(L18:L25)</f>
        <v>2665</v>
      </c>
      <c r="M26" s="98">
        <f>SUM(M18:M25)</f>
        <v>2741</v>
      </c>
      <c r="N26" s="99">
        <f>SUM(N18:N25)</f>
        <v>5406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233</v>
      </c>
      <c r="E27" s="259">
        <v>347</v>
      </c>
      <c r="F27" s="260">
        <v>344</v>
      </c>
      <c r="G27" s="261">
        <f t="shared" si="0"/>
        <v>691</v>
      </c>
      <c r="H27" s="17"/>
      <c r="I27" s="15">
        <v>80</v>
      </c>
      <c r="J27" s="18" t="s">
        <v>58</v>
      </c>
      <c r="K27" s="15">
        <v>156</v>
      </c>
      <c r="L27" s="15">
        <v>187</v>
      </c>
      <c r="M27" s="88">
        <v>222</v>
      </c>
      <c r="N27" s="89">
        <f>L27+M27</f>
        <v>409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2894</v>
      </c>
      <c r="E28" s="97">
        <f>SUM(E15:E27)</f>
        <v>3693</v>
      </c>
      <c r="F28" s="98">
        <f>SUM(F15:F27)</f>
        <v>3820</v>
      </c>
      <c r="G28" s="104">
        <f>SUM(G15:G27)</f>
        <v>7513</v>
      </c>
      <c r="H28" s="23" t="s">
        <v>61</v>
      </c>
      <c r="I28" s="21">
        <v>81</v>
      </c>
      <c r="J28" s="24" t="s">
        <v>62</v>
      </c>
      <c r="K28" s="21">
        <v>83</v>
      </c>
      <c r="L28" s="21">
        <v>110</v>
      </c>
      <c r="M28" s="84">
        <v>102</v>
      </c>
      <c r="N28" s="89">
        <f>L28+M28</f>
        <v>212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425</v>
      </c>
      <c r="E29" s="109">
        <v>519</v>
      </c>
      <c r="F29" s="109">
        <v>477</v>
      </c>
      <c r="G29" s="111">
        <f>E29+F29</f>
        <v>996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267</v>
      </c>
      <c r="M29" s="84">
        <v>295</v>
      </c>
      <c r="N29" s="89">
        <f>L29+M29</f>
        <v>562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732</v>
      </c>
      <c r="E30" s="115">
        <v>858</v>
      </c>
      <c r="F30" s="115">
        <v>770</v>
      </c>
      <c r="G30" s="117">
        <f>E30+F30</f>
        <v>1628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123</v>
      </c>
      <c r="M30" s="84">
        <v>126</v>
      </c>
      <c r="N30" s="89">
        <f>L30+M30</f>
        <v>249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828</v>
      </c>
      <c r="E31" s="115">
        <v>997</v>
      </c>
      <c r="F31" s="115">
        <v>984</v>
      </c>
      <c r="G31" s="117">
        <f>E31+F31</f>
        <v>1981</v>
      </c>
      <c r="H31" s="90"/>
      <c r="I31" s="91">
        <v>84</v>
      </c>
      <c r="J31" s="92" t="s">
        <v>70</v>
      </c>
      <c r="K31" s="91">
        <v>197</v>
      </c>
      <c r="L31" s="91">
        <v>220</v>
      </c>
      <c r="M31" s="93">
        <v>202</v>
      </c>
      <c r="N31" s="94">
        <f>L31+M31</f>
        <v>422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740</v>
      </c>
      <c r="E32" s="217">
        <v>852</v>
      </c>
      <c r="F32" s="115">
        <v>837</v>
      </c>
      <c r="G32" s="117">
        <f>E32+F32</f>
        <v>1689</v>
      </c>
      <c r="H32" s="95" t="s">
        <v>6</v>
      </c>
      <c r="I32" s="96"/>
      <c r="J32" s="96"/>
      <c r="K32" s="98">
        <f>SUM(K27:K31)</f>
        <v>773</v>
      </c>
      <c r="L32" s="98">
        <f>SUM(L27:L31)</f>
        <v>907</v>
      </c>
      <c r="M32" s="98">
        <f>SUM(M27:M31)</f>
        <v>947</v>
      </c>
      <c r="N32" s="99">
        <f>SUM(N27:N31)</f>
        <v>1854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663</v>
      </c>
      <c r="E33" s="121">
        <v>737</v>
      </c>
      <c r="F33" s="121">
        <v>687</v>
      </c>
      <c r="G33" s="117">
        <f>E33+F33</f>
        <v>1424</v>
      </c>
      <c r="H33" s="530" t="s">
        <v>169</v>
      </c>
      <c r="I33" s="15">
        <v>90</v>
      </c>
      <c r="J33" s="18" t="s">
        <v>142</v>
      </c>
      <c r="K33" s="15">
        <v>251</v>
      </c>
      <c r="L33" s="15">
        <v>292</v>
      </c>
      <c r="M33" s="88">
        <v>298</v>
      </c>
      <c r="N33" s="124">
        <f>L33+M33</f>
        <v>590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3388</v>
      </c>
      <c r="E34" s="97">
        <f>SUM(E29:E33)</f>
        <v>3963</v>
      </c>
      <c r="F34" s="98">
        <f>SUM(F29:F33)</f>
        <v>3755</v>
      </c>
      <c r="G34" s="104">
        <f>SUM(G29:G33)</f>
        <v>7718</v>
      </c>
      <c r="H34" s="518"/>
      <c r="I34" s="21">
        <v>91</v>
      </c>
      <c r="J34" s="24" t="s">
        <v>143</v>
      </c>
      <c r="K34" s="21">
        <v>431</v>
      </c>
      <c r="L34" s="21">
        <v>473</v>
      </c>
      <c r="M34" s="84">
        <v>534</v>
      </c>
      <c r="N34" s="125">
        <f>L34+M34</f>
        <v>1007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499</v>
      </c>
      <c r="E35" s="15">
        <v>575</v>
      </c>
      <c r="F35" s="88">
        <v>604</v>
      </c>
      <c r="G35" s="82">
        <f t="shared" ref="G35:G40" si="3">E35+F35</f>
        <v>1179</v>
      </c>
      <c r="H35" s="519"/>
      <c r="I35" s="91">
        <v>92</v>
      </c>
      <c r="J35" s="92" t="s">
        <v>145</v>
      </c>
      <c r="K35" s="91">
        <v>285</v>
      </c>
      <c r="L35" s="91">
        <v>287</v>
      </c>
      <c r="M35" s="93">
        <v>323</v>
      </c>
      <c r="N35" s="126">
        <f>L35+M35</f>
        <v>610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478</v>
      </c>
      <c r="E36" s="21">
        <v>660</v>
      </c>
      <c r="F36" s="84">
        <v>689</v>
      </c>
      <c r="G36" s="85">
        <f t="shared" si="3"/>
        <v>1349</v>
      </c>
      <c r="H36" s="95" t="s">
        <v>6</v>
      </c>
      <c r="I36" s="97"/>
      <c r="J36" s="97"/>
      <c r="K36" s="97">
        <f>SUM(K33:K35)</f>
        <v>967</v>
      </c>
      <c r="L36" s="97">
        <f>SUM(L33:L35)</f>
        <v>1052</v>
      </c>
      <c r="M36" s="97">
        <f>SUM(M33:M35)</f>
        <v>1155</v>
      </c>
      <c r="N36" s="99">
        <f>SUM(N33:N35)</f>
        <v>2207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268</v>
      </c>
      <c r="F37" s="84">
        <v>266</v>
      </c>
      <c r="G37" s="85">
        <f t="shared" si="3"/>
        <v>534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47</v>
      </c>
      <c r="G38" s="85">
        <f>E38+F38</f>
        <v>100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110</v>
      </c>
      <c r="F39" s="84">
        <v>153</v>
      </c>
      <c r="G39" s="85">
        <f t="shared" si="3"/>
        <v>263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153</v>
      </c>
      <c r="E40" s="91">
        <v>217</v>
      </c>
      <c r="F40" s="93">
        <v>221</v>
      </c>
      <c r="G40" s="102">
        <f t="shared" si="3"/>
        <v>438</v>
      </c>
      <c r="H40" s="72" t="s">
        <v>210</v>
      </c>
      <c r="I40" s="73"/>
      <c r="J40" s="74"/>
      <c r="K40" s="41">
        <f>D14+D28+D34+D41+D46+K9+K17+K26+K32+K36</f>
        <v>28292</v>
      </c>
      <c r="L40" s="41">
        <f>E14+E28+E34+E41+E46+L9+L17+L26+L32+L36</f>
        <v>33074</v>
      </c>
      <c r="M40" s="41">
        <f>F14+F28+F34+F41+F46+M9+M17+M26+M32+M36</f>
        <v>33158</v>
      </c>
      <c r="N40" s="208">
        <f>L40+M40</f>
        <v>66232</v>
      </c>
      <c r="O40" s="240" t="s">
        <v>232</v>
      </c>
      <c r="P40" s="230">
        <v>28092</v>
      </c>
      <c r="Q40" s="230">
        <v>33242</v>
      </c>
      <c r="R40" s="230">
        <v>33409</v>
      </c>
      <c r="S40" s="231">
        <v>66651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1523</v>
      </c>
      <c r="E41" s="97">
        <f>SUM(E35:E40)</f>
        <v>1883</v>
      </c>
      <c r="F41" s="98">
        <f>SUM(F35:F40)</f>
        <v>1980</v>
      </c>
      <c r="G41" s="104">
        <f>SUM(G35:G40)</f>
        <v>3863</v>
      </c>
      <c r="H41" s="531" t="s">
        <v>74</v>
      </c>
      <c r="I41" s="532"/>
      <c r="J41" s="533"/>
      <c r="K41" s="191">
        <v>28277</v>
      </c>
      <c r="L41" s="191">
        <v>33092</v>
      </c>
      <c r="M41" s="191">
        <v>33191</v>
      </c>
      <c r="N41" s="202">
        <v>66283</v>
      </c>
      <c r="O41" s="240" t="s">
        <v>233</v>
      </c>
      <c r="P41" s="231">
        <f>K40-P40</f>
        <v>200</v>
      </c>
      <c r="Q41" s="231">
        <f>L40-Q40</f>
        <v>-168</v>
      </c>
      <c r="R41" s="231">
        <f>M40-R40</f>
        <v>-251</v>
      </c>
      <c r="S41" s="231">
        <f>N40-S40</f>
        <v>-419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1885</v>
      </c>
      <c r="E42" s="15">
        <v>2056</v>
      </c>
      <c r="F42" s="88">
        <v>1999</v>
      </c>
      <c r="G42" s="82">
        <f>E42+F42</f>
        <v>4055</v>
      </c>
      <c r="H42" s="534" t="s">
        <v>77</v>
      </c>
      <c r="I42" s="535"/>
      <c r="J42" s="536"/>
      <c r="K42" s="222">
        <f>K40-K41</f>
        <v>15</v>
      </c>
      <c r="L42" s="222">
        <f>L40-L41</f>
        <v>-18</v>
      </c>
      <c r="M42" s="223">
        <f>M40-M41</f>
        <v>-33</v>
      </c>
      <c r="N42" s="133">
        <f>N40-N41</f>
        <v>-51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1021</v>
      </c>
      <c r="E43" s="21">
        <v>1285</v>
      </c>
      <c r="F43" s="84">
        <v>1311</v>
      </c>
      <c r="G43" s="85">
        <f>E43+F43</f>
        <v>2596</v>
      </c>
      <c r="H43" s="209" t="s">
        <v>241</v>
      </c>
      <c r="I43" s="210"/>
      <c r="J43" s="210"/>
      <c r="K43" s="218">
        <v>1036</v>
      </c>
      <c r="L43" s="218">
        <v>609</v>
      </c>
      <c r="M43" s="219">
        <v>651</v>
      </c>
      <c r="N43" s="213">
        <f>L43+M43</f>
        <v>1260</v>
      </c>
      <c r="O43" s="267" t="s">
        <v>232</v>
      </c>
      <c r="P43" s="218">
        <v>1046</v>
      </c>
      <c r="Q43" s="218">
        <v>613</v>
      </c>
      <c r="R43" s="248">
        <v>663</v>
      </c>
      <c r="S43" s="234">
        <v>1276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693</v>
      </c>
      <c r="E44" s="21">
        <v>759</v>
      </c>
      <c r="F44" s="84">
        <v>732</v>
      </c>
      <c r="G44" s="85">
        <f>E44+F44</f>
        <v>1491</v>
      </c>
      <c r="H44" s="537" t="s">
        <v>211</v>
      </c>
      <c r="I44" s="538"/>
      <c r="J44" s="539"/>
      <c r="K44" s="218">
        <v>1034</v>
      </c>
      <c r="L44" s="218">
        <v>603</v>
      </c>
      <c r="M44" s="219">
        <v>655</v>
      </c>
      <c r="N44" s="213">
        <v>1258</v>
      </c>
      <c r="O44" s="242" t="s">
        <v>233</v>
      </c>
      <c r="P44" s="234">
        <f>K43-P43</f>
        <v>-10</v>
      </c>
      <c r="Q44" s="234">
        <f>L43-Q43</f>
        <v>-4</v>
      </c>
      <c r="R44" s="234">
        <f>M43-R43</f>
        <v>-12</v>
      </c>
      <c r="S44" s="234">
        <f>N43-S43</f>
        <v>-16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2620</v>
      </c>
      <c r="E45" s="91">
        <v>2864</v>
      </c>
      <c r="F45" s="93">
        <v>2596</v>
      </c>
      <c r="G45" s="102">
        <f>E45+F45</f>
        <v>5460</v>
      </c>
      <c r="H45" s="540" t="s">
        <v>212</v>
      </c>
      <c r="I45" s="541"/>
      <c r="J45" s="542"/>
      <c r="K45" s="194">
        <f>K43-K44</f>
        <v>2</v>
      </c>
      <c r="L45" s="194">
        <f>L43-L44</f>
        <v>6</v>
      </c>
      <c r="M45" s="195">
        <f>M43-M44</f>
        <v>-4</v>
      </c>
      <c r="N45" s="155">
        <f>N43-N44</f>
        <v>2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6219</v>
      </c>
      <c r="E46" s="140">
        <f>SUM(E42:E45)</f>
        <v>6964</v>
      </c>
      <c r="F46" s="65">
        <f>SUM(F42:F45)</f>
        <v>6638</v>
      </c>
      <c r="G46" s="141">
        <f>SUM(G42:G45)</f>
        <v>13602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5A722-3826-4801-9866-C927E39D7F2D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44593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150</v>
      </c>
      <c r="E4" s="15">
        <v>132</v>
      </c>
      <c r="F4" s="88">
        <v>132</v>
      </c>
      <c r="G4" s="82">
        <f t="shared" ref="G4:G27" si="0">E4+F4</f>
        <v>264</v>
      </c>
      <c r="H4" s="17"/>
      <c r="I4" s="15">
        <v>55</v>
      </c>
      <c r="J4" s="18" t="s">
        <v>121</v>
      </c>
      <c r="K4" s="15">
        <v>537</v>
      </c>
      <c r="L4" s="15">
        <v>615</v>
      </c>
      <c r="M4" s="88">
        <v>588</v>
      </c>
      <c r="N4" s="83">
        <f>L4+M4</f>
        <v>1203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314</v>
      </c>
      <c r="E5" s="21">
        <v>361</v>
      </c>
      <c r="F5" s="186">
        <v>383</v>
      </c>
      <c r="G5" s="159">
        <f t="shared" si="0"/>
        <v>744</v>
      </c>
      <c r="H5" s="23" t="s">
        <v>10</v>
      </c>
      <c r="I5" s="21">
        <v>56</v>
      </c>
      <c r="J5" s="24" t="s">
        <v>123</v>
      </c>
      <c r="K5" s="21">
        <v>548</v>
      </c>
      <c r="L5" s="21">
        <v>574</v>
      </c>
      <c r="M5" s="84">
        <v>605</v>
      </c>
      <c r="N5" s="89">
        <f>L5+M5</f>
        <v>1179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352</v>
      </c>
      <c r="E6" s="21">
        <v>412</v>
      </c>
      <c r="F6" s="84">
        <v>429</v>
      </c>
      <c r="G6" s="85">
        <f t="shared" si="0"/>
        <v>841</v>
      </c>
      <c r="H6" s="23"/>
      <c r="I6" s="21">
        <v>57</v>
      </c>
      <c r="J6" s="24" t="s">
        <v>125</v>
      </c>
      <c r="K6" s="21">
        <v>984</v>
      </c>
      <c r="L6" s="21">
        <v>1053</v>
      </c>
      <c r="M6" s="84">
        <v>1063</v>
      </c>
      <c r="N6" s="89">
        <f>L6+M6</f>
        <v>2116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208</v>
      </c>
      <c r="F7" s="84">
        <v>253</v>
      </c>
      <c r="G7" s="159">
        <f t="shared" si="0"/>
        <v>461</v>
      </c>
      <c r="H7" s="23" t="s">
        <v>14</v>
      </c>
      <c r="I7" s="21">
        <v>58</v>
      </c>
      <c r="J7" s="24" t="s">
        <v>127</v>
      </c>
      <c r="K7" s="21">
        <v>931</v>
      </c>
      <c r="L7" s="21">
        <v>1111</v>
      </c>
      <c r="M7" s="84">
        <v>999</v>
      </c>
      <c r="N7" s="89">
        <f>L7+M7</f>
        <v>2110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568</v>
      </c>
      <c r="E8" s="228">
        <v>680</v>
      </c>
      <c r="F8" s="35">
        <v>678</v>
      </c>
      <c r="G8" s="85">
        <f t="shared" si="0"/>
        <v>1358</v>
      </c>
      <c r="H8" s="90"/>
      <c r="I8" s="91">
        <v>59</v>
      </c>
      <c r="J8" s="92" t="s">
        <v>129</v>
      </c>
      <c r="K8" s="91">
        <v>1147</v>
      </c>
      <c r="L8" s="91">
        <v>1342</v>
      </c>
      <c r="M8" s="93">
        <v>1385</v>
      </c>
      <c r="N8" s="94">
        <f>L8+M8</f>
        <v>2727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397</v>
      </c>
      <c r="E9" s="21">
        <v>416</v>
      </c>
      <c r="F9" s="84">
        <v>479</v>
      </c>
      <c r="G9" s="159">
        <f t="shared" si="0"/>
        <v>895</v>
      </c>
      <c r="H9" s="95" t="s">
        <v>6</v>
      </c>
      <c r="I9" s="96"/>
      <c r="J9" s="96"/>
      <c r="K9" s="97">
        <f>SUM(K4:K8)</f>
        <v>4147</v>
      </c>
      <c r="L9" s="97">
        <f>SUM(L4:L8)</f>
        <v>4695</v>
      </c>
      <c r="M9" s="98">
        <f>SUM(M4:M8)</f>
        <v>4640</v>
      </c>
      <c r="N9" s="99">
        <f>SUM(N4:N8)</f>
        <v>9335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258</v>
      </c>
      <c r="E10" s="21">
        <v>249</v>
      </c>
      <c r="F10" s="84">
        <v>262</v>
      </c>
      <c r="G10" s="85">
        <f t="shared" si="0"/>
        <v>511</v>
      </c>
      <c r="H10" s="17"/>
      <c r="I10" s="15">
        <v>60</v>
      </c>
      <c r="J10" s="18" t="s">
        <v>18</v>
      </c>
      <c r="K10" s="238">
        <v>180</v>
      </c>
      <c r="L10" s="15">
        <v>275</v>
      </c>
      <c r="M10" s="88">
        <v>265</v>
      </c>
      <c r="N10" s="83">
        <f t="shared" ref="N10:N16" si="1">L10+M10</f>
        <v>540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219</v>
      </c>
      <c r="E11" s="21">
        <v>177</v>
      </c>
      <c r="F11" s="84">
        <v>224</v>
      </c>
      <c r="G11" s="85">
        <f t="shared" si="0"/>
        <v>401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195</v>
      </c>
      <c r="M11" s="84">
        <v>207</v>
      </c>
      <c r="N11" s="89">
        <f t="shared" si="1"/>
        <v>402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1736</v>
      </c>
      <c r="E12" s="21">
        <v>1975</v>
      </c>
      <c r="F12" s="84">
        <v>1914</v>
      </c>
      <c r="G12" s="153">
        <f t="shared" si="0"/>
        <v>3889</v>
      </c>
      <c r="H12" s="23"/>
      <c r="I12" s="21">
        <v>62</v>
      </c>
      <c r="J12" s="24" t="s">
        <v>22</v>
      </c>
      <c r="K12" s="21">
        <v>310</v>
      </c>
      <c r="L12" s="21">
        <v>412</v>
      </c>
      <c r="M12" s="84">
        <v>433</v>
      </c>
      <c r="N12" s="89">
        <f t="shared" si="1"/>
        <v>845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229</v>
      </c>
      <c r="E13" s="91">
        <v>262</v>
      </c>
      <c r="F13" s="266">
        <v>277</v>
      </c>
      <c r="G13" s="153">
        <f t="shared" si="0"/>
        <v>539</v>
      </c>
      <c r="H13" s="23"/>
      <c r="I13" s="21">
        <v>63</v>
      </c>
      <c r="J13" s="24" t="s">
        <v>24</v>
      </c>
      <c r="K13" s="21">
        <v>503</v>
      </c>
      <c r="L13" s="21">
        <v>677</v>
      </c>
      <c r="M13" s="84">
        <v>687</v>
      </c>
      <c r="N13" s="89">
        <f t="shared" si="1"/>
        <v>1364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4415</v>
      </c>
      <c r="E14" s="97">
        <f>SUM(E4:E13)</f>
        <v>4872</v>
      </c>
      <c r="F14" s="97">
        <f>SUM(F4:F13)</f>
        <v>5031</v>
      </c>
      <c r="G14" s="160">
        <f t="shared" si="0"/>
        <v>9903</v>
      </c>
      <c r="H14" s="23" t="s">
        <v>25</v>
      </c>
      <c r="I14" s="21">
        <v>64</v>
      </c>
      <c r="J14" s="24" t="s">
        <v>26</v>
      </c>
      <c r="K14" s="21">
        <v>218</v>
      </c>
      <c r="L14" s="21">
        <v>331</v>
      </c>
      <c r="M14" s="84">
        <v>328</v>
      </c>
      <c r="N14" s="89">
        <f t="shared" si="1"/>
        <v>659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101</v>
      </c>
      <c r="E15" s="251">
        <v>126</v>
      </c>
      <c r="F15" s="252">
        <v>125</v>
      </c>
      <c r="G15" s="253">
        <f t="shared" si="0"/>
        <v>251</v>
      </c>
      <c r="H15" s="23"/>
      <c r="I15" s="21">
        <v>65</v>
      </c>
      <c r="J15" s="24" t="s">
        <v>28</v>
      </c>
      <c r="K15" s="21">
        <v>273</v>
      </c>
      <c r="L15" s="21">
        <v>352</v>
      </c>
      <c r="M15" s="84">
        <v>390</v>
      </c>
      <c r="N15" s="89">
        <f t="shared" si="1"/>
        <v>742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207</v>
      </c>
      <c r="F16" s="255">
        <v>222</v>
      </c>
      <c r="G16" s="256">
        <f t="shared" si="0"/>
        <v>429</v>
      </c>
      <c r="H16" s="90"/>
      <c r="I16" s="91">
        <v>66</v>
      </c>
      <c r="J16" s="92" t="s">
        <v>30</v>
      </c>
      <c r="K16" s="91">
        <v>129</v>
      </c>
      <c r="L16" s="91">
        <v>143</v>
      </c>
      <c r="M16" s="93">
        <v>151</v>
      </c>
      <c r="N16" s="89">
        <f t="shared" si="1"/>
        <v>294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116</v>
      </c>
      <c r="F17" s="255">
        <v>103</v>
      </c>
      <c r="G17" s="256">
        <f t="shared" si="0"/>
        <v>219</v>
      </c>
      <c r="H17" s="95" t="s">
        <v>6</v>
      </c>
      <c r="I17" s="96"/>
      <c r="J17" s="96"/>
      <c r="K17" s="97">
        <f>SUM(K10:K16)</f>
        <v>1770</v>
      </c>
      <c r="L17" s="97">
        <f>SUM(L10:L16)</f>
        <v>2385</v>
      </c>
      <c r="M17" s="98">
        <f>SUM(M10:M16)</f>
        <v>2461</v>
      </c>
      <c r="N17" s="99">
        <f>SUM(N10:N16)</f>
        <v>4846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211</v>
      </c>
      <c r="E18" s="254">
        <v>277</v>
      </c>
      <c r="F18" s="255">
        <v>304</v>
      </c>
      <c r="G18" s="256">
        <f t="shared" si="0"/>
        <v>581</v>
      </c>
      <c r="H18" s="17"/>
      <c r="I18" s="15">
        <v>70</v>
      </c>
      <c r="J18" s="18" t="s">
        <v>35</v>
      </c>
      <c r="K18" s="15">
        <v>767</v>
      </c>
      <c r="L18" s="15">
        <v>847</v>
      </c>
      <c r="M18" s="88">
        <v>868</v>
      </c>
      <c r="N18" s="83">
        <f t="shared" ref="N18:N25" si="2">L18+M18</f>
        <v>1715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118</v>
      </c>
      <c r="F19" s="255">
        <v>117</v>
      </c>
      <c r="G19" s="256">
        <f t="shared" si="0"/>
        <v>235</v>
      </c>
      <c r="H19" s="23"/>
      <c r="I19" s="21">
        <v>72</v>
      </c>
      <c r="J19" s="24" t="s">
        <v>40</v>
      </c>
      <c r="K19" s="21">
        <v>315</v>
      </c>
      <c r="L19" s="21">
        <v>449</v>
      </c>
      <c r="M19" s="84">
        <v>412</v>
      </c>
      <c r="N19" s="206">
        <f t="shared" si="2"/>
        <v>861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209</v>
      </c>
      <c r="E20" s="254">
        <v>274</v>
      </c>
      <c r="F20" s="255">
        <v>293</v>
      </c>
      <c r="G20" s="256">
        <f t="shared" si="0"/>
        <v>567</v>
      </c>
      <c r="H20" s="23" t="s">
        <v>42</v>
      </c>
      <c r="I20" s="21">
        <v>73</v>
      </c>
      <c r="J20" s="24" t="s">
        <v>43</v>
      </c>
      <c r="K20" s="21">
        <v>221</v>
      </c>
      <c r="L20" s="21">
        <v>264</v>
      </c>
      <c r="M20" s="84">
        <v>289</v>
      </c>
      <c r="N20" s="89">
        <f t="shared" si="2"/>
        <v>553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359</v>
      </c>
      <c r="E21" s="254">
        <v>435</v>
      </c>
      <c r="F21" s="255">
        <v>467</v>
      </c>
      <c r="G21" s="256">
        <f t="shared" si="0"/>
        <v>902</v>
      </c>
      <c r="H21" s="23" t="s">
        <v>146</v>
      </c>
      <c r="I21" s="21">
        <v>74</v>
      </c>
      <c r="J21" s="24" t="s">
        <v>46</v>
      </c>
      <c r="K21" s="21">
        <v>279</v>
      </c>
      <c r="L21" s="21">
        <v>375</v>
      </c>
      <c r="M21" s="84">
        <v>411</v>
      </c>
      <c r="N21" s="89">
        <f t="shared" si="2"/>
        <v>786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195</v>
      </c>
      <c r="F22" s="255">
        <v>221</v>
      </c>
      <c r="G22" s="256">
        <f t="shared" si="0"/>
        <v>416</v>
      </c>
      <c r="H22" s="23"/>
      <c r="I22" s="21">
        <v>75</v>
      </c>
      <c r="J22" s="24" t="s">
        <v>48</v>
      </c>
      <c r="K22" s="21">
        <v>337</v>
      </c>
      <c r="L22" s="21">
        <v>422</v>
      </c>
      <c r="M22" s="84">
        <v>441</v>
      </c>
      <c r="N22" s="89">
        <f t="shared" si="2"/>
        <v>863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205</v>
      </c>
      <c r="E23" s="254">
        <v>259</v>
      </c>
      <c r="F23" s="255">
        <v>263</v>
      </c>
      <c r="G23" s="256">
        <f t="shared" si="0"/>
        <v>522</v>
      </c>
      <c r="H23" s="23" t="s">
        <v>50</v>
      </c>
      <c r="I23" s="21">
        <v>76</v>
      </c>
      <c r="J23" s="24" t="s">
        <v>51</v>
      </c>
      <c r="K23" s="21">
        <v>156</v>
      </c>
      <c r="L23" s="21">
        <v>193</v>
      </c>
      <c r="M23" s="220">
        <v>191</v>
      </c>
      <c r="N23" s="89">
        <f t="shared" si="2"/>
        <v>384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873</v>
      </c>
      <c r="E24" s="254">
        <v>1139</v>
      </c>
      <c r="F24" s="255">
        <v>1132</v>
      </c>
      <c r="G24" s="256">
        <f t="shared" si="0"/>
        <v>2271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68</v>
      </c>
      <c r="M24" s="84">
        <v>59</v>
      </c>
      <c r="N24" s="89">
        <f t="shared" si="2"/>
        <v>127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74</v>
      </c>
      <c r="E25" s="254">
        <v>41</v>
      </c>
      <c r="F25" s="257">
        <v>66</v>
      </c>
      <c r="G25" s="256">
        <f t="shared" si="0"/>
        <v>107</v>
      </c>
      <c r="H25" s="23"/>
      <c r="I25" s="21">
        <v>78</v>
      </c>
      <c r="J25" s="24" t="s">
        <v>55</v>
      </c>
      <c r="K25" s="21">
        <v>60</v>
      </c>
      <c r="L25" s="21">
        <v>43</v>
      </c>
      <c r="M25" s="84">
        <v>64</v>
      </c>
      <c r="N25" s="89">
        <f t="shared" si="2"/>
        <v>107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143</v>
      </c>
      <c r="E26" s="254">
        <v>160</v>
      </c>
      <c r="F26" s="255">
        <v>164</v>
      </c>
      <c r="G26" s="256">
        <f t="shared" si="0"/>
        <v>324</v>
      </c>
      <c r="H26" s="95" t="s">
        <v>6</v>
      </c>
      <c r="I26" s="96"/>
      <c r="J26" s="96"/>
      <c r="K26" s="97">
        <f>SUM(K18:K25)</f>
        <v>2183</v>
      </c>
      <c r="L26" s="97">
        <f>SUM(L18:L25)</f>
        <v>2661</v>
      </c>
      <c r="M26" s="98">
        <f>SUM(M18:M25)</f>
        <v>2735</v>
      </c>
      <c r="N26" s="99">
        <f>SUM(N18:N25)</f>
        <v>5396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233</v>
      </c>
      <c r="E27" s="259">
        <v>347</v>
      </c>
      <c r="F27" s="260">
        <v>344</v>
      </c>
      <c r="G27" s="261">
        <f t="shared" si="0"/>
        <v>691</v>
      </c>
      <c r="H27" s="17"/>
      <c r="I27" s="15">
        <v>80</v>
      </c>
      <c r="J27" s="18" t="s">
        <v>58</v>
      </c>
      <c r="K27" s="15">
        <v>157</v>
      </c>
      <c r="L27" s="15">
        <v>187</v>
      </c>
      <c r="M27" s="88">
        <v>223</v>
      </c>
      <c r="N27" s="89">
        <f>L27+M27</f>
        <v>410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2892</v>
      </c>
      <c r="E28" s="97">
        <f>SUM(E15:E27)</f>
        <v>3694</v>
      </c>
      <c r="F28" s="98">
        <f>SUM(F15:F27)</f>
        <v>3821</v>
      </c>
      <c r="G28" s="104">
        <f>SUM(G15:G27)</f>
        <v>7515</v>
      </c>
      <c r="H28" s="23" t="s">
        <v>61</v>
      </c>
      <c r="I28" s="21">
        <v>81</v>
      </c>
      <c r="J28" s="24" t="s">
        <v>62</v>
      </c>
      <c r="K28" s="21">
        <v>83</v>
      </c>
      <c r="L28" s="21">
        <v>110</v>
      </c>
      <c r="M28" s="84">
        <v>103</v>
      </c>
      <c r="N28" s="89">
        <f>L28+M28</f>
        <v>213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426</v>
      </c>
      <c r="E29" s="109">
        <v>523</v>
      </c>
      <c r="F29" s="109">
        <v>478</v>
      </c>
      <c r="G29" s="111">
        <f>E29+F29</f>
        <v>1001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267</v>
      </c>
      <c r="M29" s="84">
        <v>297</v>
      </c>
      <c r="N29" s="89">
        <f>L29+M29</f>
        <v>564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730</v>
      </c>
      <c r="E30" s="115">
        <v>855</v>
      </c>
      <c r="F30" s="115">
        <v>770</v>
      </c>
      <c r="G30" s="117">
        <f>E30+F30</f>
        <v>1625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123</v>
      </c>
      <c r="M30" s="84">
        <v>126</v>
      </c>
      <c r="N30" s="89">
        <f>L30+M30</f>
        <v>249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830</v>
      </c>
      <c r="E31" s="115">
        <v>994</v>
      </c>
      <c r="F31" s="115">
        <v>984</v>
      </c>
      <c r="G31" s="117">
        <f>E31+F31</f>
        <v>1978</v>
      </c>
      <c r="H31" s="90"/>
      <c r="I31" s="91">
        <v>84</v>
      </c>
      <c r="J31" s="92" t="s">
        <v>70</v>
      </c>
      <c r="K31" s="91">
        <v>195</v>
      </c>
      <c r="L31" s="91">
        <v>221</v>
      </c>
      <c r="M31" s="93">
        <v>199</v>
      </c>
      <c r="N31" s="94">
        <f>L31+M31</f>
        <v>420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739</v>
      </c>
      <c r="E32" s="217">
        <v>851</v>
      </c>
      <c r="F32" s="115">
        <v>837</v>
      </c>
      <c r="G32" s="117">
        <f>E32+F32</f>
        <v>1688</v>
      </c>
      <c r="H32" s="95" t="s">
        <v>6</v>
      </c>
      <c r="I32" s="96"/>
      <c r="J32" s="96"/>
      <c r="K32" s="98">
        <f>SUM(K27:K31)</f>
        <v>772</v>
      </c>
      <c r="L32" s="98">
        <f>SUM(L27:L31)</f>
        <v>908</v>
      </c>
      <c r="M32" s="98">
        <f>SUM(M27:M31)</f>
        <v>948</v>
      </c>
      <c r="N32" s="99">
        <f>SUM(N27:N31)</f>
        <v>1856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663</v>
      </c>
      <c r="E33" s="121">
        <v>741</v>
      </c>
      <c r="F33" s="121">
        <v>690</v>
      </c>
      <c r="G33" s="117">
        <f>E33+F33</f>
        <v>1431</v>
      </c>
      <c r="H33" s="530" t="s">
        <v>169</v>
      </c>
      <c r="I33" s="15">
        <v>90</v>
      </c>
      <c r="J33" s="18" t="s">
        <v>142</v>
      </c>
      <c r="K33" s="15">
        <v>254</v>
      </c>
      <c r="L33" s="15">
        <v>296</v>
      </c>
      <c r="M33" s="88">
        <v>299</v>
      </c>
      <c r="N33" s="124">
        <f>L33+M33</f>
        <v>595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3388</v>
      </c>
      <c r="E34" s="97">
        <f>SUM(E29:E33)</f>
        <v>3964</v>
      </c>
      <c r="F34" s="98">
        <f>SUM(F29:F33)</f>
        <v>3759</v>
      </c>
      <c r="G34" s="104">
        <f>SUM(G29:G33)</f>
        <v>7723</v>
      </c>
      <c r="H34" s="518"/>
      <c r="I34" s="21">
        <v>91</v>
      </c>
      <c r="J34" s="24" t="s">
        <v>143</v>
      </c>
      <c r="K34" s="21">
        <v>431</v>
      </c>
      <c r="L34" s="21">
        <v>473</v>
      </c>
      <c r="M34" s="84">
        <v>534</v>
      </c>
      <c r="N34" s="125">
        <f>L34+M34</f>
        <v>1007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499</v>
      </c>
      <c r="E35" s="15">
        <v>576</v>
      </c>
      <c r="F35" s="88">
        <v>607</v>
      </c>
      <c r="G35" s="82">
        <f t="shared" ref="G35:G40" si="3">E35+F35</f>
        <v>1183</v>
      </c>
      <c r="H35" s="519"/>
      <c r="I35" s="91">
        <v>92</v>
      </c>
      <c r="J35" s="92" t="s">
        <v>145</v>
      </c>
      <c r="K35" s="91">
        <v>285</v>
      </c>
      <c r="L35" s="91">
        <v>287</v>
      </c>
      <c r="M35" s="93">
        <v>325</v>
      </c>
      <c r="N35" s="126">
        <f>L35+M35</f>
        <v>612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474</v>
      </c>
      <c r="E36" s="21">
        <v>654</v>
      </c>
      <c r="F36" s="84">
        <v>687</v>
      </c>
      <c r="G36" s="85">
        <f t="shared" si="3"/>
        <v>1341</v>
      </c>
      <c r="H36" s="95" t="s">
        <v>6</v>
      </c>
      <c r="I36" s="97"/>
      <c r="J36" s="97"/>
      <c r="K36" s="97">
        <f>SUM(K33:K35)</f>
        <v>970</v>
      </c>
      <c r="L36" s="97">
        <f>SUM(L33:L35)</f>
        <v>1056</v>
      </c>
      <c r="M36" s="97">
        <f>SUM(M33:M35)</f>
        <v>1158</v>
      </c>
      <c r="N36" s="99">
        <f>SUM(N33:N35)</f>
        <v>2214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209</v>
      </c>
      <c r="E37" s="21">
        <v>271</v>
      </c>
      <c r="F37" s="84">
        <v>266</v>
      </c>
      <c r="G37" s="85">
        <f t="shared" si="3"/>
        <v>537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48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110</v>
      </c>
      <c r="F39" s="84">
        <v>153</v>
      </c>
      <c r="G39" s="85">
        <f t="shared" si="3"/>
        <v>263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153</v>
      </c>
      <c r="E40" s="91">
        <v>217</v>
      </c>
      <c r="F40" s="93">
        <v>222</v>
      </c>
      <c r="G40" s="102">
        <f t="shared" si="3"/>
        <v>439</v>
      </c>
      <c r="H40" s="72" t="s">
        <v>210</v>
      </c>
      <c r="I40" s="73"/>
      <c r="J40" s="74"/>
      <c r="K40" s="41">
        <f>D14+D28+D34+D41+D46+K9+K17+K26+K32+K36</f>
        <v>28277</v>
      </c>
      <c r="L40" s="41">
        <f>E14+E28+E34+E41+E46+L9+L17+L26+L32+L36</f>
        <v>33092</v>
      </c>
      <c r="M40" s="41">
        <f>F14+F28+F34+F41+F46+M9+M17+M26+M32+M36</f>
        <v>33191</v>
      </c>
      <c r="N40" s="208">
        <f>L40+M40</f>
        <v>66283</v>
      </c>
      <c r="O40" s="240" t="s">
        <v>232</v>
      </c>
      <c r="P40" s="230">
        <v>28081</v>
      </c>
      <c r="Q40" s="230">
        <v>33260</v>
      </c>
      <c r="R40" s="230">
        <v>33430</v>
      </c>
      <c r="S40" s="231">
        <v>66690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1517</v>
      </c>
      <c r="E41" s="97">
        <f>SUM(E35:E40)</f>
        <v>1881</v>
      </c>
      <c r="F41" s="98">
        <f>SUM(F35:F40)</f>
        <v>1983</v>
      </c>
      <c r="G41" s="104">
        <f>SUM(G35:G40)</f>
        <v>3864</v>
      </c>
      <c r="H41" s="531" t="s">
        <v>74</v>
      </c>
      <c r="I41" s="532"/>
      <c r="J41" s="533"/>
      <c r="K41" s="191">
        <v>28243</v>
      </c>
      <c r="L41" s="191">
        <v>33111</v>
      </c>
      <c r="M41" s="191">
        <v>33201</v>
      </c>
      <c r="N41" s="202">
        <v>66312</v>
      </c>
      <c r="O41" s="240" t="s">
        <v>233</v>
      </c>
      <c r="P41" s="231">
        <f>K40-P40</f>
        <v>196</v>
      </c>
      <c r="Q41" s="231">
        <f>L40-Q40</f>
        <v>-168</v>
      </c>
      <c r="R41" s="231">
        <f>M40-R40</f>
        <v>-239</v>
      </c>
      <c r="S41" s="231">
        <f>N40-S40</f>
        <v>-407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1886</v>
      </c>
      <c r="E42" s="15">
        <v>2061</v>
      </c>
      <c r="F42" s="88">
        <v>2001</v>
      </c>
      <c r="G42" s="82">
        <f>E42+F42</f>
        <v>4062</v>
      </c>
      <c r="H42" s="534" t="s">
        <v>77</v>
      </c>
      <c r="I42" s="535"/>
      <c r="J42" s="536"/>
      <c r="K42" s="222">
        <f>K40-K41</f>
        <v>34</v>
      </c>
      <c r="L42" s="222">
        <f>L40-L41</f>
        <v>-19</v>
      </c>
      <c r="M42" s="223">
        <f>M40-M41</f>
        <v>-10</v>
      </c>
      <c r="N42" s="133">
        <f>N40-N41</f>
        <v>-29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1019</v>
      </c>
      <c r="E43" s="21">
        <v>1284</v>
      </c>
      <c r="F43" s="84">
        <v>1319</v>
      </c>
      <c r="G43" s="85">
        <f>E43+F43</f>
        <v>2603</v>
      </c>
      <c r="H43" s="209" t="s">
        <v>241</v>
      </c>
      <c r="I43" s="210"/>
      <c r="J43" s="210"/>
      <c r="K43" s="218">
        <v>1034</v>
      </c>
      <c r="L43" s="218">
        <v>603</v>
      </c>
      <c r="M43" s="219">
        <v>655</v>
      </c>
      <c r="N43" s="213">
        <f>L43+M43</f>
        <v>1258</v>
      </c>
      <c r="O43" s="267" t="s">
        <v>232</v>
      </c>
      <c r="P43" s="218">
        <v>1058</v>
      </c>
      <c r="Q43" s="218">
        <v>612</v>
      </c>
      <c r="R43" s="248">
        <v>671</v>
      </c>
      <c r="S43" s="234">
        <v>1283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701</v>
      </c>
      <c r="E44" s="21">
        <v>766</v>
      </c>
      <c r="F44" s="84">
        <v>739</v>
      </c>
      <c r="G44" s="85">
        <f>E44+F44</f>
        <v>1505</v>
      </c>
      <c r="H44" s="537" t="s">
        <v>211</v>
      </c>
      <c r="I44" s="538"/>
      <c r="J44" s="539"/>
      <c r="K44" s="218">
        <v>1024</v>
      </c>
      <c r="L44" s="218">
        <v>597</v>
      </c>
      <c r="M44" s="219">
        <v>652</v>
      </c>
      <c r="N44" s="213">
        <v>1249</v>
      </c>
      <c r="O44" s="242" t="s">
        <v>233</v>
      </c>
      <c r="P44" s="234">
        <f>K43-P43</f>
        <v>-24</v>
      </c>
      <c r="Q44" s="234">
        <f>L43-Q43</f>
        <v>-9</v>
      </c>
      <c r="R44" s="234">
        <f>M43-R43</f>
        <v>-16</v>
      </c>
      <c r="S44" s="234">
        <f>N43-S43</f>
        <v>-25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2617</v>
      </c>
      <c r="E45" s="91">
        <v>2865</v>
      </c>
      <c r="F45" s="93">
        <v>2596</v>
      </c>
      <c r="G45" s="102">
        <f>E45+F45</f>
        <v>5461</v>
      </c>
      <c r="H45" s="540" t="s">
        <v>212</v>
      </c>
      <c r="I45" s="541"/>
      <c r="J45" s="542"/>
      <c r="K45" s="194">
        <f>K43-K44</f>
        <v>10</v>
      </c>
      <c r="L45" s="194">
        <f>L43-L44</f>
        <v>6</v>
      </c>
      <c r="M45" s="195">
        <f>M43-M44</f>
        <v>3</v>
      </c>
      <c r="N45" s="155">
        <f>N43-N44</f>
        <v>9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6223</v>
      </c>
      <c r="E46" s="140">
        <f>SUM(E42:E45)</f>
        <v>6976</v>
      </c>
      <c r="F46" s="65">
        <f>SUM(F42:F45)</f>
        <v>6655</v>
      </c>
      <c r="G46" s="141">
        <f>SUM(G42:G45)</f>
        <v>13631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08D02-EFC6-4EB0-8C0B-92B0C8E1E1D7}">
  <dimension ref="A1:U81"/>
  <sheetViews>
    <sheetView topLeftCell="A19" zoomScaleNormal="100" workbookViewId="0">
      <selection activeCell="V38" sqref="V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44562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150</v>
      </c>
      <c r="E4" s="15">
        <v>133</v>
      </c>
      <c r="F4" s="88">
        <v>132</v>
      </c>
      <c r="G4" s="82">
        <f t="shared" ref="G4:G27" si="0">E4+F4</f>
        <v>265</v>
      </c>
      <c r="H4" s="17"/>
      <c r="I4" s="15">
        <v>55</v>
      </c>
      <c r="J4" s="18" t="s">
        <v>121</v>
      </c>
      <c r="K4" s="15">
        <v>538</v>
      </c>
      <c r="L4" s="15">
        <v>613</v>
      </c>
      <c r="M4" s="88">
        <v>591</v>
      </c>
      <c r="N4" s="83">
        <f>L4+M4</f>
        <v>1204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315</v>
      </c>
      <c r="E5" s="21">
        <v>359</v>
      </c>
      <c r="F5" s="186">
        <v>384</v>
      </c>
      <c r="G5" s="159">
        <f t="shared" si="0"/>
        <v>743</v>
      </c>
      <c r="H5" s="23" t="s">
        <v>10</v>
      </c>
      <c r="I5" s="21">
        <v>56</v>
      </c>
      <c r="J5" s="24" t="s">
        <v>123</v>
      </c>
      <c r="K5" s="21">
        <v>546</v>
      </c>
      <c r="L5" s="21">
        <v>577</v>
      </c>
      <c r="M5" s="84">
        <v>609</v>
      </c>
      <c r="N5" s="89">
        <f>L5+M5</f>
        <v>1186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348</v>
      </c>
      <c r="E6" s="21">
        <v>408</v>
      </c>
      <c r="F6" s="84">
        <v>430</v>
      </c>
      <c r="G6" s="85">
        <f t="shared" si="0"/>
        <v>838</v>
      </c>
      <c r="H6" s="23"/>
      <c r="I6" s="21">
        <v>57</v>
      </c>
      <c r="J6" s="24" t="s">
        <v>125</v>
      </c>
      <c r="K6" s="21">
        <v>981</v>
      </c>
      <c r="L6" s="21">
        <v>1051</v>
      </c>
      <c r="M6" s="84">
        <v>1059</v>
      </c>
      <c r="N6" s="89">
        <f>L6+M6</f>
        <v>2110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210</v>
      </c>
      <c r="F7" s="84">
        <v>254</v>
      </c>
      <c r="G7" s="159">
        <f t="shared" si="0"/>
        <v>464</v>
      </c>
      <c r="H7" s="23" t="s">
        <v>14</v>
      </c>
      <c r="I7" s="21">
        <v>58</v>
      </c>
      <c r="J7" s="24" t="s">
        <v>127</v>
      </c>
      <c r="K7" s="21">
        <v>930</v>
      </c>
      <c r="L7" s="21">
        <v>1105</v>
      </c>
      <c r="M7" s="84">
        <v>1001</v>
      </c>
      <c r="N7" s="89">
        <f>L7+M7</f>
        <v>2106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566</v>
      </c>
      <c r="E8" s="228">
        <v>678</v>
      </c>
      <c r="F8" s="35">
        <v>672</v>
      </c>
      <c r="G8" s="85">
        <f t="shared" si="0"/>
        <v>1350</v>
      </c>
      <c r="H8" s="90"/>
      <c r="I8" s="91">
        <v>59</v>
      </c>
      <c r="J8" s="92" t="s">
        <v>129</v>
      </c>
      <c r="K8" s="91">
        <v>1143</v>
      </c>
      <c r="L8" s="91">
        <v>1340</v>
      </c>
      <c r="M8" s="93">
        <v>1385</v>
      </c>
      <c r="N8" s="94">
        <f>L8+M8</f>
        <v>2725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396</v>
      </c>
      <c r="E9" s="21">
        <v>417</v>
      </c>
      <c r="F9" s="84">
        <v>477</v>
      </c>
      <c r="G9" s="159">
        <f t="shared" si="0"/>
        <v>894</v>
      </c>
      <c r="H9" s="95" t="s">
        <v>6</v>
      </c>
      <c r="I9" s="96"/>
      <c r="J9" s="96"/>
      <c r="K9" s="97">
        <f>SUM(K4:K8)</f>
        <v>4138</v>
      </c>
      <c r="L9" s="97">
        <f>SUM(L4:L8)</f>
        <v>4686</v>
      </c>
      <c r="M9" s="98">
        <f>SUM(M4:M8)</f>
        <v>4645</v>
      </c>
      <c r="N9" s="99">
        <f>SUM(N4:N8)</f>
        <v>9331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260</v>
      </c>
      <c r="E10" s="21">
        <v>250</v>
      </c>
      <c r="F10" s="84">
        <v>263</v>
      </c>
      <c r="G10" s="85">
        <f t="shared" si="0"/>
        <v>513</v>
      </c>
      <c r="H10" s="17"/>
      <c r="I10" s="15">
        <v>60</v>
      </c>
      <c r="J10" s="18" t="s">
        <v>18</v>
      </c>
      <c r="K10" s="238">
        <v>180</v>
      </c>
      <c r="L10" s="15">
        <v>275</v>
      </c>
      <c r="M10" s="88">
        <v>265</v>
      </c>
      <c r="N10" s="83">
        <f t="shared" ref="N10:N16" si="1">L10+M10</f>
        <v>540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220</v>
      </c>
      <c r="E11" s="21">
        <v>176</v>
      </c>
      <c r="F11" s="84">
        <v>227</v>
      </c>
      <c r="G11" s="85">
        <f t="shared" si="0"/>
        <v>403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196</v>
      </c>
      <c r="M11" s="84">
        <v>208</v>
      </c>
      <c r="N11" s="89">
        <f t="shared" si="1"/>
        <v>404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1736</v>
      </c>
      <c r="E12" s="21">
        <v>1985</v>
      </c>
      <c r="F12" s="84">
        <v>1911</v>
      </c>
      <c r="G12" s="153">
        <f t="shared" si="0"/>
        <v>3896</v>
      </c>
      <c r="H12" s="23"/>
      <c r="I12" s="21">
        <v>62</v>
      </c>
      <c r="J12" s="24" t="s">
        <v>22</v>
      </c>
      <c r="K12" s="21">
        <v>309</v>
      </c>
      <c r="L12" s="21">
        <v>412</v>
      </c>
      <c r="M12" s="84">
        <v>430</v>
      </c>
      <c r="N12" s="89">
        <f t="shared" si="1"/>
        <v>842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229</v>
      </c>
      <c r="E13" s="91">
        <v>262</v>
      </c>
      <c r="F13" s="266">
        <v>276</v>
      </c>
      <c r="G13" s="153">
        <f t="shared" si="0"/>
        <v>538</v>
      </c>
      <c r="H13" s="23"/>
      <c r="I13" s="21">
        <v>63</v>
      </c>
      <c r="J13" s="24" t="s">
        <v>24</v>
      </c>
      <c r="K13" s="21">
        <v>504</v>
      </c>
      <c r="L13" s="21">
        <v>677</v>
      </c>
      <c r="M13" s="84">
        <v>690</v>
      </c>
      <c r="N13" s="89">
        <f t="shared" si="1"/>
        <v>1367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4412</v>
      </c>
      <c r="E14" s="97">
        <f>SUM(E4:E13)</f>
        <v>4878</v>
      </c>
      <c r="F14" s="97">
        <f>SUM(F4:F13)</f>
        <v>5026</v>
      </c>
      <c r="G14" s="160">
        <f t="shared" si="0"/>
        <v>9904</v>
      </c>
      <c r="H14" s="23" t="s">
        <v>25</v>
      </c>
      <c r="I14" s="21">
        <v>64</v>
      </c>
      <c r="J14" s="24" t="s">
        <v>26</v>
      </c>
      <c r="K14" s="21">
        <v>219</v>
      </c>
      <c r="L14" s="21">
        <v>331</v>
      </c>
      <c r="M14" s="84">
        <v>329</v>
      </c>
      <c r="N14" s="89">
        <f t="shared" si="1"/>
        <v>660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101</v>
      </c>
      <c r="E15" s="251">
        <v>127</v>
      </c>
      <c r="F15" s="252">
        <v>126</v>
      </c>
      <c r="G15" s="253">
        <f t="shared" si="0"/>
        <v>253</v>
      </c>
      <c r="H15" s="23"/>
      <c r="I15" s="21">
        <v>65</v>
      </c>
      <c r="J15" s="24" t="s">
        <v>28</v>
      </c>
      <c r="K15" s="21">
        <v>273</v>
      </c>
      <c r="L15" s="21">
        <v>352</v>
      </c>
      <c r="M15" s="84">
        <v>390</v>
      </c>
      <c r="N15" s="89">
        <f t="shared" si="1"/>
        <v>742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207</v>
      </c>
      <c r="F16" s="255">
        <v>224</v>
      </c>
      <c r="G16" s="256">
        <f t="shared" si="0"/>
        <v>431</v>
      </c>
      <c r="H16" s="90"/>
      <c r="I16" s="91">
        <v>66</v>
      </c>
      <c r="J16" s="92" t="s">
        <v>30</v>
      </c>
      <c r="K16" s="91">
        <v>130</v>
      </c>
      <c r="L16" s="91">
        <v>144</v>
      </c>
      <c r="M16" s="93">
        <v>148</v>
      </c>
      <c r="N16" s="89">
        <f t="shared" si="1"/>
        <v>292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84</v>
      </c>
      <c r="E17" s="254">
        <v>116</v>
      </c>
      <c r="F17" s="255">
        <v>104</v>
      </c>
      <c r="G17" s="256">
        <f t="shared" si="0"/>
        <v>220</v>
      </c>
      <c r="H17" s="95" t="s">
        <v>6</v>
      </c>
      <c r="I17" s="96"/>
      <c r="J17" s="96"/>
      <c r="K17" s="97">
        <f>SUM(K10:K16)</f>
        <v>1771</v>
      </c>
      <c r="L17" s="97">
        <f>SUM(L10:L16)</f>
        <v>2387</v>
      </c>
      <c r="M17" s="98">
        <f>SUM(M10:M16)</f>
        <v>2460</v>
      </c>
      <c r="N17" s="99">
        <f>SUM(N10:N16)</f>
        <v>4847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277</v>
      </c>
      <c r="F18" s="255">
        <v>307</v>
      </c>
      <c r="G18" s="256">
        <f t="shared" si="0"/>
        <v>584</v>
      </c>
      <c r="H18" s="17"/>
      <c r="I18" s="15">
        <v>70</v>
      </c>
      <c r="J18" s="18" t="s">
        <v>35</v>
      </c>
      <c r="K18" s="15">
        <v>769</v>
      </c>
      <c r="L18" s="15">
        <v>854</v>
      </c>
      <c r="M18" s="88">
        <v>870</v>
      </c>
      <c r="N18" s="83">
        <f t="shared" ref="N18:N25" si="2">L18+M18</f>
        <v>1724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118</v>
      </c>
      <c r="F19" s="255">
        <v>117</v>
      </c>
      <c r="G19" s="256">
        <f t="shared" si="0"/>
        <v>235</v>
      </c>
      <c r="H19" s="23"/>
      <c r="I19" s="21">
        <v>72</v>
      </c>
      <c r="J19" s="24" t="s">
        <v>40</v>
      </c>
      <c r="K19" s="21">
        <v>315</v>
      </c>
      <c r="L19" s="21">
        <v>450</v>
      </c>
      <c r="M19" s="84">
        <v>411</v>
      </c>
      <c r="N19" s="206">
        <f t="shared" si="2"/>
        <v>861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209</v>
      </c>
      <c r="E20" s="254">
        <v>276</v>
      </c>
      <c r="F20" s="255">
        <v>293</v>
      </c>
      <c r="G20" s="256">
        <f t="shared" si="0"/>
        <v>569</v>
      </c>
      <c r="H20" s="23" t="s">
        <v>42</v>
      </c>
      <c r="I20" s="21">
        <v>73</v>
      </c>
      <c r="J20" s="24" t="s">
        <v>43</v>
      </c>
      <c r="K20" s="21">
        <v>221</v>
      </c>
      <c r="L20" s="21">
        <v>264</v>
      </c>
      <c r="M20" s="84">
        <v>289</v>
      </c>
      <c r="N20" s="89">
        <f t="shared" si="2"/>
        <v>553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359</v>
      </c>
      <c r="E21" s="254">
        <v>436</v>
      </c>
      <c r="F21" s="255">
        <v>466</v>
      </c>
      <c r="G21" s="256">
        <f t="shared" si="0"/>
        <v>902</v>
      </c>
      <c r="H21" s="23" t="s">
        <v>146</v>
      </c>
      <c r="I21" s="21">
        <v>74</v>
      </c>
      <c r="J21" s="24" t="s">
        <v>46</v>
      </c>
      <c r="K21" s="21">
        <v>281</v>
      </c>
      <c r="L21" s="21">
        <v>378</v>
      </c>
      <c r="M21" s="84">
        <v>417</v>
      </c>
      <c r="N21" s="89">
        <f t="shared" si="2"/>
        <v>795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159</v>
      </c>
      <c r="E22" s="254">
        <v>197</v>
      </c>
      <c r="F22" s="255">
        <v>220</v>
      </c>
      <c r="G22" s="256">
        <f t="shared" si="0"/>
        <v>417</v>
      </c>
      <c r="H22" s="23"/>
      <c r="I22" s="21">
        <v>75</v>
      </c>
      <c r="J22" s="24" t="s">
        <v>48</v>
      </c>
      <c r="K22" s="21">
        <v>337</v>
      </c>
      <c r="L22" s="21">
        <v>423</v>
      </c>
      <c r="M22" s="84">
        <v>441</v>
      </c>
      <c r="N22" s="89">
        <f t="shared" si="2"/>
        <v>864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206</v>
      </c>
      <c r="E23" s="254">
        <v>260</v>
      </c>
      <c r="F23" s="255">
        <v>264</v>
      </c>
      <c r="G23" s="256">
        <f t="shared" si="0"/>
        <v>524</v>
      </c>
      <c r="H23" s="23" t="s">
        <v>50</v>
      </c>
      <c r="I23" s="21">
        <v>76</v>
      </c>
      <c r="J23" s="24" t="s">
        <v>51</v>
      </c>
      <c r="K23" s="21">
        <v>156</v>
      </c>
      <c r="L23" s="21">
        <v>193</v>
      </c>
      <c r="M23" s="220">
        <v>189</v>
      </c>
      <c r="N23" s="89">
        <f t="shared" si="2"/>
        <v>382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871</v>
      </c>
      <c r="E24" s="254">
        <v>1139</v>
      </c>
      <c r="F24" s="255">
        <v>1128</v>
      </c>
      <c r="G24" s="256">
        <f t="shared" si="0"/>
        <v>2267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69</v>
      </c>
      <c r="M24" s="84">
        <v>59</v>
      </c>
      <c r="N24" s="89">
        <f t="shared" si="2"/>
        <v>128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76</v>
      </c>
      <c r="E25" s="254">
        <v>43</v>
      </c>
      <c r="F25" s="257">
        <v>68</v>
      </c>
      <c r="G25" s="256">
        <f t="shared" si="0"/>
        <v>111</v>
      </c>
      <c r="H25" s="23"/>
      <c r="I25" s="21">
        <v>78</v>
      </c>
      <c r="J25" s="24" t="s">
        <v>55</v>
      </c>
      <c r="K25" s="21">
        <v>60</v>
      </c>
      <c r="L25" s="21">
        <v>43</v>
      </c>
      <c r="M25" s="84">
        <v>64</v>
      </c>
      <c r="N25" s="89">
        <f t="shared" si="2"/>
        <v>107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142</v>
      </c>
      <c r="E26" s="254">
        <v>159</v>
      </c>
      <c r="F26" s="255">
        <v>164</v>
      </c>
      <c r="G26" s="256">
        <f t="shared" si="0"/>
        <v>323</v>
      </c>
      <c r="H26" s="95" t="s">
        <v>6</v>
      </c>
      <c r="I26" s="96"/>
      <c r="J26" s="96"/>
      <c r="K26" s="97">
        <f>SUM(K18:K25)</f>
        <v>2187</v>
      </c>
      <c r="L26" s="97">
        <f>SUM(L18:L25)</f>
        <v>2674</v>
      </c>
      <c r="M26" s="98">
        <f>SUM(M18:M25)</f>
        <v>2740</v>
      </c>
      <c r="N26" s="99">
        <f>SUM(N18:N25)</f>
        <v>5414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232</v>
      </c>
      <c r="E27" s="259">
        <v>346</v>
      </c>
      <c r="F27" s="260">
        <v>345</v>
      </c>
      <c r="G27" s="261">
        <f t="shared" si="0"/>
        <v>691</v>
      </c>
      <c r="H27" s="17"/>
      <c r="I27" s="15">
        <v>80</v>
      </c>
      <c r="J27" s="18" t="s">
        <v>58</v>
      </c>
      <c r="K27" s="15">
        <v>157</v>
      </c>
      <c r="L27" s="15">
        <v>188</v>
      </c>
      <c r="M27" s="88">
        <v>225</v>
      </c>
      <c r="N27" s="89">
        <f>L27+M27</f>
        <v>413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2892</v>
      </c>
      <c r="E28" s="97">
        <f>SUM(E15:E27)</f>
        <v>3701</v>
      </c>
      <c r="F28" s="98">
        <f>SUM(F15:F27)</f>
        <v>3826</v>
      </c>
      <c r="G28" s="104">
        <f>SUM(G15:G27)</f>
        <v>7527</v>
      </c>
      <c r="H28" s="23" t="s">
        <v>61</v>
      </c>
      <c r="I28" s="21">
        <v>81</v>
      </c>
      <c r="J28" s="24" t="s">
        <v>62</v>
      </c>
      <c r="K28" s="21">
        <v>83</v>
      </c>
      <c r="L28" s="21">
        <v>111</v>
      </c>
      <c r="M28" s="84">
        <v>104</v>
      </c>
      <c r="N28" s="89">
        <f>L28+M28</f>
        <v>215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426</v>
      </c>
      <c r="E29" s="109">
        <v>525</v>
      </c>
      <c r="F29" s="109">
        <v>482</v>
      </c>
      <c r="G29" s="111">
        <f>E29+F29</f>
        <v>1007</v>
      </c>
      <c r="H29" s="23" t="s">
        <v>64</v>
      </c>
      <c r="I29" s="21">
        <v>82</v>
      </c>
      <c r="J29" s="24" t="s">
        <v>65</v>
      </c>
      <c r="K29" s="21">
        <v>224</v>
      </c>
      <c r="L29" s="21">
        <v>266</v>
      </c>
      <c r="M29" s="84">
        <v>295</v>
      </c>
      <c r="N29" s="89">
        <f>L29+M29</f>
        <v>561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726</v>
      </c>
      <c r="E30" s="115">
        <v>851</v>
      </c>
      <c r="F30" s="115">
        <v>773</v>
      </c>
      <c r="G30" s="117">
        <f>E30+F30</f>
        <v>1624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123</v>
      </c>
      <c r="M30" s="84">
        <v>126</v>
      </c>
      <c r="N30" s="89">
        <f>L30+M30</f>
        <v>249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830</v>
      </c>
      <c r="E31" s="115">
        <v>996</v>
      </c>
      <c r="F31" s="115">
        <v>984</v>
      </c>
      <c r="G31" s="117">
        <f>E31+F31</f>
        <v>1980</v>
      </c>
      <c r="H31" s="90"/>
      <c r="I31" s="91">
        <v>84</v>
      </c>
      <c r="J31" s="92" t="s">
        <v>70</v>
      </c>
      <c r="K31" s="91">
        <v>194</v>
      </c>
      <c r="L31" s="91">
        <v>220</v>
      </c>
      <c r="M31" s="93">
        <v>199</v>
      </c>
      <c r="N31" s="94">
        <f>L31+M31</f>
        <v>419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734</v>
      </c>
      <c r="E32" s="217">
        <v>844</v>
      </c>
      <c r="F32" s="115">
        <v>830</v>
      </c>
      <c r="G32" s="117">
        <f>E32+F32</f>
        <v>1674</v>
      </c>
      <c r="H32" s="95" t="s">
        <v>6</v>
      </c>
      <c r="I32" s="96"/>
      <c r="J32" s="96"/>
      <c r="K32" s="98">
        <f>SUM(K27:K31)</f>
        <v>770</v>
      </c>
      <c r="L32" s="98">
        <f>SUM(L27:L31)</f>
        <v>908</v>
      </c>
      <c r="M32" s="98">
        <f>SUM(M27:M31)</f>
        <v>949</v>
      </c>
      <c r="N32" s="99">
        <f>SUM(N27:N31)</f>
        <v>1857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664</v>
      </c>
      <c r="E33" s="121">
        <v>742</v>
      </c>
      <c r="F33" s="121">
        <v>688</v>
      </c>
      <c r="G33" s="117">
        <f>E33+F33</f>
        <v>1430</v>
      </c>
      <c r="H33" s="530" t="s">
        <v>169</v>
      </c>
      <c r="I33" s="15">
        <v>90</v>
      </c>
      <c r="J33" s="18" t="s">
        <v>142</v>
      </c>
      <c r="K33" s="15">
        <v>254</v>
      </c>
      <c r="L33" s="15">
        <v>297</v>
      </c>
      <c r="M33" s="88">
        <v>301</v>
      </c>
      <c r="N33" s="124">
        <f>L33+M33</f>
        <v>598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3380</v>
      </c>
      <c r="E34" s="97">
        <f>SUM(E29:E33)</f>
        <v>3958</v>
      </c>
      <c r="F34" s="98">
        <f>SUM(F29:F33)</f>
        <v>3757</v>
      </c>
      <c r="G34" s="104">
        <f>SUM(G29:G33)</f>
        <v>7715</v>
      </c>
      <c r="H34" s="518"/>
      <c r="I34" s="21">
        <v>91</v>
      </c>
      <c r="J34" s="24" t="s">
        <v>143</v>
      </c>
      <c r="K34" s="21">
        <v>430</v>
      </c>
      <c r="L34" s="21">
        <v>471</v>
      </c>
      <c r="M34" s="84">
        <v>531</v>
      </c>
      <c r="N34" s="125">
        <f>L34+M34</f>
        <v>1002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500</v>
      </c>
      <c r="E35" s="15">
        <v>578</v>
      </c>
      <c r="F35" s="88">
        <v>609</v>
      </c>
      <c r="G35" s="82">
        <f t="shared" ref="G35:G40" si="3">E35+F35</f>
        <v>1187</v>
      </c>
      <c r="H35" s="519"/>
      <c r="I35" s="91">
        <v>92</v>
      </c>
      <c r="J35" s="92" t="s">
        <v>145</v>
      </c>
      <c r="K35" s="91">
        <v>285</v>
      </c>
      <c r="L35" s="91">
        <v>291</v>
      </c>
      <c r="M35" s="93">
        <v>327</v>
      </c>
      <c r="N35" s="126">
        <f>L35+M35</f>
        <v>618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474</v>
      </c>
      <c r="E36" s="21">
        <v>656</v>
      </c>
      <c r="F36" s="84">
        <v>690</v>
      </c>
      <c r="G36" s="85">
        <f t="shared" si="3"/>
        <v>1346</v>
      </c>
      <c r="H36" s="95" t="s">
        <v>6</v>
      </c>
      <c r="I36" s="97"/>
      <c r="J36" s="97"/>
      <c r="K36" s="97">
        <f>SUM(K33:K35)</f>
        <v>969</v>
      </c>
      <c r="L36" s="97">
        <f>SUM(L33:L35)</f>
        <v>1059</v>
      </c>
      <c r="M36" s="97">
        <f>SUM(M33:M35)</f>
        <v>1159</v>
      </c>
      <c r="N36" s="99">
        <f>SUM(N33:N35)</f>
        <v>2218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209</v>
      </c>
      <c r="E37" s="21">
        <v>270</v>
      </c>
      <c r="F37" s="84">
        <v>267</v>
      </c>
      <c r="G37" s="85">
        <f t="shared" si="3"/>
        <v>537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48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114</v>
      </c>
      <c r="F39" s="84">
        <v>156</v>
      </c>
      <c r="G39" s="85">
        <f t="shared" si="3"/>
        <v>270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154</v>
      </c>
      <c r="E40" s="91">
        <v>219</v>
      </c>
      <c r="F40" s="93">
        <v>223</v>
      </c>
      <c r="G40" s="102">
        <f t="shared" si="3"/>
        <v>442</v>
      </c>
      <c r="H40" s="72" t="s">
        <v>210</v>
      </c>
      <c r="I40" s="73"/>
      <c r="J40" s="74"/>
      <c r="K40" s="41">
        <f>D14+D28+D34+D41+D46+K9+K17+K26+K32+K36</f>
        <v>28243</v>
      </c>
      <c r="L40" s="41">
        <f>E14+E28+E34+E41+E46+L9+L17+L26+L32+L36</f>
        <v>33111</v>
      </c>
      <c r="M40" s="41">
        <f>F14+F28+F34+F41+F46+M9+M17+M26+M32+M36</f>
        <v>33201</v>
      </c>
      <c r="N40" s="208">
        <f>L40+M40</f>
        <v>66312</v>
      </c>
      <c r="O40" s="240" t="s">
        <v>232</v>
      </c>
      <c r="P40" s="230">
        <v>28079</v>
      </c>
      <c r="Q40" s="230">
        <v>33274</v>
      </c>
      <c r="R40" s="230">
        <v>33450</v>
      </c>
      <c r="S40" s="231">
        <v>66724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1521</v>
      </c>
      <c r="E41" s="97">
        <f>SUM(E35:E40)</f>
        <v>1890</v>
      </c>
      <c r="F41" s="98">
        <f>SUM(F35:F40)</f>
        <v>1993</v>
      </c>
      <c r="G41" s="104">
        <f>SUM(G35:G40)</f>
        <v>3883</v>
      </c>
      <c r="H41" s="531" t="s">
        <v>74</v>
      </c>
      <c r="I41" s="532"/>
      <c r="J41" s="533"/>
      <c r="K41" s="41">
        <v>28262</v>
      </c>
      <c r="L41" s="41">
        <v>33134</v>
      </c>
      <c r="M41" s="41">
        <v>33212</v>
      </c>
      <c r="N41" s="208">
        <v>66346</v>
      </c>
      <c r="O41" s="240" t="s">
        <v>233</v>
      </c>
      <c r="P41" s="231">
        <f>K40-P40</f>
        <v>164</v>
      </c>
      <c r="Q41" s="231">
        <f>L40-Q40</f>
        <v>-163</v>
      </c>
      <c r="R41" s="231">
        <f>M40-R40</f>
        <v>-249</v>
      </c>
      <c r="S41" s="231">
        <f>N40-S40</f>
        <v>-412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1874</v>
      </c>
      <c r="E42" s="15">
        <v>2053</v>
      </c>
      <c r="F42" s="88">
        <v>1988</v>
      </c>
      <c r="G42" s="82">
        <f>E42+F42</f>
        <v>4041</v>
      </c>
      <c r="H42" s="534" t="s">
        <v>77</v>
      </c>
      <c r="I42" s="535"/>
      <c r="J42" s="536"/>
      <c r="K42" s="222">
        <f>K40-K41</f>
        <v>-19</v>
      </c>
      <c r="L42" s="262">
        <f>L40-L41</f>
        <v>-23</v>
      </c>
      <c r="M42" s="223">
        <f>M40-M41</f>
        <v>-11</v>
      </c>
      <c r="N42" s="264">
        <f>N40-N41</f>
        <v>-34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1018</v>
      </c>
      <c r="E43" s="21">
        <v>1280</v>
      </c>
      <c r="F43" s="84">
        <v>1324</v>
      </c>
      <c r="G43" s="85">
        <f>E43+F43</f>
        <v>2604</v>
      </c>
      <c r="H43" s="209" t="s">
        <v>241</v>
      </c>
      <c r="I43" s="210"/>
      <c r="J43" s="210"/>
      <c r="K43" s="218">
        <v>1024</v>
      </c>
      <c r="L43" s="218">
        <v>597</v>
      </c>
      <c r="M43" s="219">
        <v>652</v>
      </c>
      <c r="N43" s="213">
        <f>L43+M43</f>
        <v>1249</v>
      </c>
      <c r="O43" s="267" t="s">
        <v>232</v>
      </c>
      <c r="P43" s="218">
        <v>1058</v>
      </c>
      <c r="Q43" s="218">
        <v>611</v>
      </c>
      <c r="R43" s="248">
        <v>673</v>
      </c>
      <c r="S43" s="234">
        <v>1284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703</v>
      </c>
      <c r="E44" s="21">
        <v>766</v>
      </c>
      <c r="F44" s="84">
        <v>739</v>
      </c>
      <c r="G44" s="85">
        <f>E44+F44</f>
        <v>1505</v>
      </c>
      <c r="H44" s="537" t="s">
        <v>211</v>
      </c>
      <c r="I44" s="538"/>
      <c r="J44" s="539"/>
      <c r="K44" s="218">
        <v>1032</v>
      </c>
      <c r="L44" s="218">
        <v>609</v>
      </c>
      <c r="M44" s="219">
        <v>654</v>
      </c>
      <c r="N44" s="213">
        <v>1263</v>
      </c>
      <c r="O44" s="242" t="s">
        <v>233</v>
      </c>
      <c r="P44" s="234">
        <f>K43-P43</f>
        <v>-34</v>
      </c>
      <c r="Q44" s="234">
        <f>L43-Q43</f>
        <v>-14</v>
      </c>
      <c r="R44" s="234">
        <f>M43-R43</f>
        <v>-21</v>
      </c>
      <c r="S44" s="234">
        <f>N43-S43</f>
        <v>-35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2608</v>
      </c>
      <c r="E45" s="91">
        <v>2871</v>
      </c>
      <c r="F45" s="93">
        <v>2595</v>
      </c>
      <c r="G45" s="102">
        <f>E45+F45</f>
        <v>5466</v>
      </c>
      <c r="H45" s="540" t="s">
        <v>212</v>
      </c>
      <c r="I45" s="541"/>
      <c r="J45" s="542"/>
      <c r="K45" s="194">
        <f>K43-K44</f>
        <v>-8</v>
      </c>
      <c r="L45" s="194">
        <f>L43-L44</f>
        <v>-12</v>
      </c>
      <c r="M45" s="195">
        <f>M43-M44</f>
        <v>-2</v>
      </c>
      <c r="N45" s="155">
        <f>N43-N44</f>
        <v>-14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6203</v>
      </c>
      <c r="E46" s="140">
        <f>SUM(E42:E45)</f>
        <v>6970</v>
      </c>
      <c r="F46" s="65">
        <f>SUM(F42:F45)</f>
        <v>6646</v>
      </c>
      <c r="G46" s="141">
        <f>SUM(G42:G45)</f>
        <v>13616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BD221-7D4F-43C7-BDBE-99ADA4AEA4FB}">
  <dimension ref="A1:U81"/>
  <sheetViews>
    <sheetView topLeftCell="A31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44531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150</v>
      </c>
      <c r="E4" s="15">
        <v>133</v>
      </c>
      <c r="F4" s="88">
        <v>132</v>
      </c>
      <c r="G4" s="82">
        <f t="shared" ref="G4:G27" si="0">E4+F4</f>
        <v>265</v>
      </c>
      <c r="H4" s="17"/>
      <c r="I4" s="15">
        <v>55</v>
      </c>
      <c r="J4" s="18" t="s">
        <v>121</v>
      </c>
      <c r="K4" s="15">
        <v>543</v>
      </c>
      <c r="L4" s="15">
        <v>617</v>
      </c>
      <c r="M4" s="88">
        <v>595</v>
      </c>
      <c r="N4" s="83">
        <f>L4+M4</f>
        <v>1212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315</v>
      </c>
      <c r="E5" s="21">
        <v>359</v>
      </c>
      <c r="F5" s="186">
        <v>385</v>
      </c>
      <c r="G5" s="159">
        <f t="shared" si="0"/>
        <v>744</v>
      </c>
      <c r="H5" s="23" t="s">
        <v>10</v>
      </c>
      <c r="I5" s="21">
        <v>56</v>
      </c>
      <c r="J5" s="24" t="s">
        <v>123</v>
      </c>
      <c r="K5" s="21">
        <v>546</v>
      </c>
      <c r="L5" s="21">
        <v>575</v>
      </c>
      <c r="M5" s="84">
        <v>606</v>
      </c>
      <c r="N5" s="89">
        <f>L5+M5</f>
        <v>1181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345</v>
      </c>
      <c r="E6" s="21">
        <v>406</v>
      </c>
      <c r="F6" s="84">
        <v>431</v>
      </c>
      <c r="G6" s="85">
        <f t="shared" si="0"/>
        <v>837</v>
      </c>
      <c r="H6" s="23"/>
      <c r="I6" s="21">
        <v>57</v>
      </c>
      <c r="J6" s="24" t="s">
        <v>125</v>
      </c>
      <c r="K6" s="21">
        <v>984</v>
      </c>
      <c r="L6" s="21">
        <v>1051</v>
      </c>
      <c r="M6" s="84">
        <v>1063</v>
      </c>
      <c r="N6" s="89">
        <f>L6+M6</f>
        <v>2114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210</v>
      </c>
      <c r="F7" s="84">
        <v>256</v>
      </c>
      <c r="G7" s="159">
        <f t="shared" si="0"/>
        <v>466</v>
      </c>
      <c r="H7" s="23" t="s">
        <v>14</v>
      </c>
      <c r="I7" s="21">
        <v>58</v>
      </c>
      <c r="J7" s="24" t="s">
        <v>127</v>
      </c>
      <c r="K7" s="21">
        <v>929</v>
      </c>
      <c r="L7" s="21">
        <v>1103</v>
      </c>
      <c r="M7" s="84">
        <v>997</v>
      </c>
      <c r="N7" s="89">
        <f>L7+M7</f>
        <v>2100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563</v>
      </c>
      <c r="E8" s="228">
        <v>675</v>
      </c>
      <c r="F8" s="35">
        <v>670</v>
      </c>
      <c r="G8" s="85">
        <f t="shared" si="0"/>
        <v>1345</v>
      </c>
      <c r="H8" s="90"/>
      <c r="I8" s="91">
        <v>59</v>
      </c>
      <c r="J8" s="92" t="s">
        <v>129</v>
      </c>
      <c r="K8" s="91">
        <v>1142</v>
      </c>
      <c r="L8" s="91">
        <v>1341</v>
      </c>
      <c r="M8" s="93">
        <v>1384</v>
      </c>
      <c r="N8" s="94">
        <f>L8+M8</f>
        <v>2725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398</v>
      </c>
      <c r="E9" s="21">
        <v>424</v>
      </c>
      <c r="F9" s="84">
        <v>474</v>
      </c>
      <c r="G9" s="159">
        <f t="shared" si="0"/>
        <v>898</v>
      </c>
      <c r="H9" s="95" t="s">
        <v>6</v>
      </c>
      <c r="I9" s="96"/>
      <c r="J9" s="96"/>
      <c r="K9" s="97">
        <f>SUM(K4:K8)</f>
        <v>4144</v>
      </c>
      <c r="L9" s="97">
        <f>SUM(L4:L8)</f>
        <v>4687</v>
      </c>
      <c r="M9" s="98">
        <f>SUM(M4:M8)</f>
        <v>4645</v>
      </c>
      <c r="N9" s="99">
        <f>SUM(N4:N8)</f>
        <v>9332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261</v>
      </c>
      <c r="E10" s="21">
        <v>248</v>
      </c>
      <c r="F10" s="84">
        <v>263</v>
      </c>
      <c r="G10" s="85">
        <f t="shared" si="0"/>
        <v>511</v>
      </c>
      <c r="H10" s="17"/>
      <c r="I10" s="15">
        <v>60</v>
      </c>
      <c r="J10" s="18" t="s">
        <v>18</v>
      </c>
      <c r="K10" s="238">
        <v>180</v>
      </c>
      <c r="L10" s="15">
        <v>276</v>
      </c>
      <c r="M10" s="88">
        <v>265</v>
      </c>
      <c r="N10" s="83">
        <f t="shared" ref="N10:N16" si="1">L10+M10</f>
        <v>541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215</v>
      </c>
      <c r="E11" s="21">
        <v>170</v>
      </c>
      <c r="F11" s="84">
        <v>222</v>
      </c>
      <c r="G11" s="85">
        <f t="shared" si="0"/>
        <v>392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199</v>
      </c>
      <c r="M11" s="84">
        <v>210</v>
      </c>
      <c r="N11" s="89">
        <f t="shared" si="1"/>
        <v>409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1728</v>
      </c>
      <c r="E12" s="21">
        <v>1977</v>
      </c>
      <c r="F12" s="84">
        <v>1904</v>
      </c>
      <c r="G12" s="153">
        <f t="shared" si="0"/>
        <v>3881</v>
      </c>
      <c r="H12" s="23"/>
      <c r="I12" s="21">
        <v>62</v>
      </c>
      <c r="J12" s="24" t="s">
        <v>22</v>
      </c>
      <c r="K12" s="21">
        <v>304</v>
      </c>
      <c r="L12" s="21">
        <v>402</v>
      </c>
      <c r="M12" s="84">
        <v>422</v>
      </c>
      <c r="N12" s="89">
        <f t="shared" si="1"/>
        <v>824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229</v>
      </c>
      <c r="E13" s="91">
        <v>262</v>
      </c>
      <c r="F13" s="266">
        <v>276</v>
      </c>
      <c r="G13" s="153">
        <f t="shared" si="0"/>
        <v>538</v>
      </c>
      <c r="H13" s="23"/>
      <c r="I13" s="21">
        <v>63</v>
      </c>
      <c r="J13" s="24" t="s">
        <v>24</v>
      </c>
      <c r="K13" s="21">
        <v>507</v>
      </c>
      <c r="L13" s="21">
        <v>679</v>
      </c>
      <c r="M13" s="84">
        <v>691</v>
      </c>
      <c r="N13" s="89">
        <f t="shared" si="1"/>
        <v>1370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4398</v>
      </c>
      <c r="E14" s="97">
        <f>SUM(E4:E13)</f>
        <v>4864</v>
      </c>
      <c r="F14" s="97">
        <f>SUM(F4:F13)</f>
        <v>5013</v>
      </c>
      <c r="G14" s="160">
        <f t="shared" si="0"/>
        <v>9877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334</v>
      </c>
      <c r="M14" s="84">
        <v>329</v>
      </c>
      <c r="N14" s="89">
        <f t="shared" si="1"/>
        <v>663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101</v>
      </c>
      <c r="E15" s="251">
        <v>128</v>
      </c>
      <c r="F15" s="252">
        <v>126</v>
      </c>
      <c r="G15" s="253">
        <f t="shared" si="0"/>
        <v>254</v>
      </c>
      <c r="H15" s="23"/>
      <c r="I15" s="21">
        <v>65</v>
      </c>
      <c r="J15" s="24" t="s">
        <v>28</v>
      </c>
      <c r="K15" s="21">
        <v>275</v>
      </c>
      <c r="L15" s="21">
        <v>352</v>
      </c>
      <c r="M15" s="84">
        <v>392</v>
      </c>
      <c r="N15" s="89">
        <f t="shared" si="1"/>
        <v>744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208</v>
      </c>
      <c r="F16" s="255">
        <v>224</v>
      </c>
      <c r="G16" s="256">
        <f t="shared" si="0"/>
        <v>432</v>
      </c>
      <c r="H16" s="90"/>
      <c r="I16" s="91">
        <v>66</v>
      </c>
      <c r="J16" s="92" t="s">
        <v>30</v>
      </c>
      <c r="K16" s="91">
        <v>128</v>
      </c>
      <c r="L16" s="91">
        <v>142</v>
      </c>
      <c r="M16" s="93">
        <v>148</v>
      </c>
      <c r="N16" s="89">
        <f t="shared" si="1"/>
        <v>290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84</v>
      </c>
      <c r="E17" s="254">
        <v>116</v>
      </c>
      <c r="F17" s="255">
        <v>103</v>
      </c>
      <c r="G17" s="256">
        <f t="shared" si="0"/>
        <v>219</v>
      </c>
      <c r="H17" s="95" t="s">
        <v>6</v>
      </c>
      <c r="I17" s="96"/>
      <c r="J17" s="96"/>
      <c r="K17" s="97">
        <f>SUM(K10:K16)</f>
        <v>1772</v>
      </c>
      <c r="L17" s="97">
        <f>SUM(L10:L16)</f>
        <v>2384</v>
      </c>
      <c r="M17" s="98">
        <f>SUM(M10:M16)</f>
        <v>2457</v>
      </c>
      <c r="N17" s="99">
        <f>SUM(N10:N16)</f>
        <v>4841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277</v>
      </c>
      <c r="F18" s="255">
        <v>307</v>
      </c>
      <c r="G18" s="256">
        <f t="shared" si="0"/>
        <v>584</v>
      </c>
      <c r="H18" s="17"/>
      <c r="I18" s="15">
        <v>70</v>
      </c>
      <c r="J18" s="18" t="s">
        <v>35</v>
      </c>
      <c r="K18" s="15">
        <v>769</v>
      </c>
      <c r="L18" s="15">
        <v>855</v>
      </c>
      <c r="M18" s="88">
        <v>873</v>
      </c>
      <c r="N18" s="83">
        <f t="shared" ref="N18:N25" si="2">L18+M18</f>
        <v>1728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119</v>
      </c>
      <c r="F19" s="255">
        <v>117</v>
      </c>
      <c r="G19" s="256">
        <f t="shared" si="0"/>
        <v>236</v>
      </c>
      <c r="H19" s="23"/>
      <c r="I19" s="21">
        <v>72</v>
      </c>
      <c r="J19" s="24" t="s">
        <v>40</v>
      </c>
      <c r="K19" s="21">
        <v>316</v>
      </c>
      <c r="L19" s="21">
        <v>453</v>
      </c>
      <c r="M19" s="84">
        <v>414</v>
      </c>
      <c r="N19" s="206">
        <f t="shared" si="2"/>
        <v>867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209</v>
      </c>
      <c r="E20" s="254">
        <v>275</v>
      </c>
      <c r="F20" s="255">
        <v>293</v>
      </c>
      <c r="G20" s="256">
        <f t="shared" si="0"/>
        <v>568</v>
      </c>
      <c r="H20" s="23" t="s">
        <v>42</v>
      </c>
      <c r="I20" s="21">
        <v>73</v>
      </c>
      <c r="J20" s="24" t="s">
        <v>43</v>
      </c>
      <c r="K20" s="21">
        <v>221</v>
      </c>
      <c r="L20" s="21">
        <v>265</v>
      </c>
      <c r="M20" s="84">
        <v>289</v>
      </c>
      <c r="N20" s="89">
        <f t="shared" si="2"/>
        <v>554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363</v>
      </c>
      <c r="E21" s="254">
        <v>438</v>
      </c>
      <c r="F21" s="255">
        <v>469</v>
      </c>
      <c r="G21" s="256">
        <f t="shared" si="0"/>
        <v>907</v>
      </c>
      <c r="H21" s="23" t="s">
        <v>146</v>
      </c>
      <c r="I21" s="21">
        <v>74</v>
      </c>
      <c r="J21" s="24" t="s">
        <v>46</v>
      </c>
      <c r="K21" s="21">
        <v>282</v>
      </c>
      <c r="L21" s="21">
        <v>379</v>
      </c>
      <c r="M21" s="84">
        <v>416</v>
      </c>
      <c r="N21" s="89">
        <f t="shared" si="2"/>
        <v>795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197</v>
      </c>
      <c r="F22" s="255">
        <v>221</v>
      </c>
      <c r="G22" s="256">
        <f t="shared" si="0"/>
        <v>418</v>
      </c>
      <c r="H22" s="23"/>
      <c r="I22" s="21">
        <v>75</v>
      </c>
      <c r="J22" s="24" t="s">
        <v>48</v>
      </c>
      <c r="K22" s="21">
        <v>338</v>
      </c>
      <c r="L22" s="21">
        <v>424</v>
      </c>
      <c r="M22" s="84">
        <v>442</v>
      </c>
      <c r="N22" s="89">
        <f t="shared" si="2"/>
        <v>866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206</v>
      </c>
      <c r="E23" s="254">
        <v>260</v>
      </c>
      <c r="F23" s="255">
        <v>266</v>
      </c>
      <c r="G23" s="256">
        <f t="shared" si="0"/>
        <v>526</v>
      </c>
      <c r="H23" s="23" t="s">
        <v>50</v>
      </c>
      <c r="I23" s="21">
        <v>76</v>
      </c>
      <c r="J23" s="24" t="s">
        <v>51</v>
      </c>
      <c r="K23" s="21">
        <v>155</v>
      </c>
      <c r="L23" s="21">
        <v>194</v>
      </c>
      <c r="M23" s="220">
        <v>189</v>
      </c>
      <c r="N23" s="89">
        <f t="shared" si="2"/>
        <v>383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866</v>
      </c>
      <c r="E24" s="254">
        <v>1137</v>
      </c>
      <c r="F24" s="255">
        <v>1127</v>
      </c>
      <c r="G24" s="256">
        <f t="shared" si="0"/>
        <v>2264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70</v>
      </c>
      <c r="M24" s="84">
        <v>60</v>
      </c>
      <c r="N24" s="89">
        <f t="shared" si="2"/>
        <v>130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76</v>
      </c>
      <c r="E25" s="254">
        <v>42</v>
      </c>
      <c r="F25" s="257">
        <v>68</v>
      </c>
      <c r="G25" s="256">
        <f t="shared" si="0"/>
        <v>110</v>
      </c>
      <c r="H25" s="23"/>
      <c r="I25" s="21">
        <v>78</v>
      </c>
      <c r="J25" s="24" t="s">
        <v>55</v>
      </c>
      <c r="K25" s="21">
        <v>61</v>
      </c>
      <c r="L25" s="21">
        <v>43</v>
      </c>
      <c r="M25" s="84">
        <v>65</v>
      </c>
      <c r="N25" s="89">
        <f t="shared" si="2"/>
        <v>108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142</v>
      </c>
      <c r="E26" s="254">
        <v>160</v>
      </c>
      <c r="F26" s="255">
        <v>164</v>
      </c>
      <c r="G26" s="256">
        <f t="shared" si="0"/>
        <v>324</v>
      </c>
      <c r="H26" s="95" t="s">
        <v>6</v>
      </c>
      <c r="I26" s="96"/>
      <c r="J26" s="96"/>
      <c r="K26" s="97">
        <f>SUM(K18:K25)</f>
        <v>2190</v>
      </c>
      <c r="L26" s="97">
        <f>SUM(L18:L25)</f>
        <v>2683</v>
      </c>
      <c r="M26" s="98">
        <f>SUM(M18:M25)</f>
        <v>2748</v>
      </c>
      <c r="N26" s="99">
        <f>SUM(N18:N25)</f>
        <v>5431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231</v>
      </c>
      <c r="E27" s="259">
        <v>348</v>
      </c>
      <c r="F27" s="260">
        <v>344</v>
      </c>
      <c r="G27" s="261">
        <f t="shared" si="0"/>
        <v>692</v>
      </c>
      <c r="H27" s="17"/>
      <c r="I27" s="15">
        <v>80</v>
      </c>
      <c r="J27" s="18" t="s">
        <v>58</v>
      </c>
      <c r="K27" s="15">
        <v>157</v>
      </c>
      <c r="L27" s="15">
        <v>188</v>
      </c>
      <c r="M27" s="88">
        <v>222</v>
      </c>
      <c r="N27" s="89">
        <f>L27+M27</f>
        <v>410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2891</v>
      </c>
      <c r="E28" s="97">
        <f>SUM(E15:E27)</f>
        <v>3705</v>
      </c>
      <c r="F28" s="98">
        <f>SUM(F15:F27)</f>
        <v>3829</v>
      </c>
      <c r="G28" s="104">
        <f>SUM(G15:G27)</f>
        <v>7534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111</v>
      </c>
      <c r="M28" s="84">
        <v>104</v>
      </c>
      <c r="N28" s="89">
        <f>L28+M28</f>
        <v>215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423</v>
      </c>
      <c r="E29" s="109">
        <v>523</v>
      </c>
      <c r="F29" s="109">
        <v>481</v>
      </c>
      <c r="G29" s="111">
        <f>E29+F29</f>
        <v>1004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268</v>
      </c>
      <c r="M29" s="84">
        <v>298</v>
      </c>
      <c r="N29" s="89">
        <f>L29+M29</f>
        <v>566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724</v>
      </c>
      <c r="E30" s="115">
        <v>845</v>
      </c>
      <c r="F30" s="115">
        <v>772</v>
      </c>
      <c r="G30" s="117">
        <f>E30+F30</f>
        <v>1617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123</v>
      </c>
      <c r="M30" s="84">
        <v>126</v>
      </c>
      <c r="N30" s="89">
        <f>L30+M30</f>
        <v>249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833</v>
      </c>
      <c r="E31" s="115">
        <v>997</v>
      </c>
      <c r="F31" s="115">
        <v>990</v>
      </c>
      <c r="G31" s="117">
        <f>E31+F31</f>
        <v>1987</v>
      </c>
      <c r="H31" s="90"/>
      <c r="I31" s="91">
        <v>84</v>
      </c>
      <c r="J31" s="92" t="s">
        <v>70</v>
      </c>
      <c r="K31" s="91">
        <v>193</v>
      </c>
      <c r="L31" s="91">
        <v>217</v>
      </c>
      <c r="M31" s="93">
        <v>198</v>
      </c>
      <c r="N31" s="94">
        <f>L31+M31</f>
        <v>415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736</v>
      </c>
      <c r="E32" s="217">
        <v>849</v>
      </c>
      <c r="F32" s="115">
        <v>832</v>
      </c>
      <c r="G32" s="117">
        <f>E32+F32</f>
        <v>1681</v>
      </c>
      <c r="H32" s="95" t="s">
        <v>6</v>
      </c>
      <c r="I32" s="96"/>
      <c r="J32" s="96"/>
      <c r="K32" s="98">
        <f>SUM(K27:K31)</f>
        <v>771</v>
      </c>
      <c r="L32" s="98">
        <f>SUM(L27:L31)</f>
        <v>907</v>
      </c>
      <c r="M32" s="98">
        <f>SUM(M27:M31)</f>
        <v>948</v>
      </c>
      <c r="N32" s="99">
        <f>SUM(N27:N31)</f>
        <v>1855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659</v>
      </c>
      <c r="E33" s="121">
        <v>737</v>
      </c>
      <c r="F33" s="121">
        <v>685</v>
      </c>
      <c r="G33" s="117">
        <f>E33+F33</f>
        <v>1422</v>
      </c>
      <c r="H33" s="530" t="s">
        <v>169</v>
      </c>
      <c r="I33" s="15">
        <v>90</v>
      </c>
      <c r="J33" s="18" t="s">
        <v>142</v>
      </c>
      <c r="K33" s="15">
        <v>255</v>
      </c>
      <c r="L33" s="15">
        <v>298</v>
      </c>
      <c r="M33" s="88">
        <v>303</v>
      </c>
      <c r="N33" s="124">
        <f>L33+M33</f>
        <v>601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3375</v>
      </c>
      <c r="E34" s="97">
        <f>SUM(E29:E33)</f>
        <v>3951</v>
      </c>
      <c r="F34" s="98">
        <f>SUM(F29:F33)</f>
        <v>3760</v>
      </c>
      <c r="G34" s="104">
        <f>SUM(G29:G33)</f>
        <v>7711</v>
      </c>
      <c r="H34" s="518"/>
      <c r="I34" s="21">
        <v>91</v>
      </c>
      <c r="J34" s="24" t="s">
        <v>143</v>
      </c>
      <c r="K34" s="21">
        <v>431</v>
      </c>
      <c r="L34" s="21">
        <v>472</v>
      </c>
      <c r="M34" s="84">
        <v>534</v>
      </c>
      <c r="N34" s="125">
        <f>L34+M34</f>
        <v>1006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499</v>
      </c>
      <c r="E35" s="15">
        <v>576</v>
      </c>
      <c r="F35" s="88">
        <v>612</v>
      </c>
      <c r="G35" s="82">
        <f t="shared" ref="G35:G40" si="3">E35+F35</f>
        <v>1188</v>
      </c>
      <c r="H35" s="519"/>
      <c r="I35" s="91">
        <v>92</v>
      </c>
      <c r="J35" s="92" t="s">
        <v>145</v>
      </c>
      <c r="K35" s="91">
        <v>287</v>
      </c>
      <c r="L35" s="91">
        <v>293</v>
      </c>
      <c r="M35" s="93">
        <v>328</v>
      </c>
      <c r="N35" s="126">
        <f>L35+M35</f>
        <v>621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474</v>
      </c>
      <c r="E36" s="21">
        <v>655</v>
      </c>
      <c r="F36" s="84">
        <v>690</v>
      </c>
      <c r="G36" s="85">
        <f t="shared" si="3"/>
        <v>1345</v>
      </c>
      <c r="H36" s="95" t="s">
        <v>6</v>
      </c>
      <c r="I36" s="97"/>
      <c r="J36" s="97"/>
      <c r="K36" s="97">
        <f>SUM(K33:K35)</f>
        <v>973</v>
      </c>
      <c r="L36" s="97">
        <f>SUM(L33:L35)</f>
        <v>1063</v>
      </c>
      <c r="M36" s="97">
        <f>SUM(M33:M35)</f>
        <v>1165</v>
      </c>
      <c r="N36" s="99">
        <f>SUM(N33:N35)</f>
        <v>2228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211</v>
      </c>
      <c r="E37" s="21">
        <v>272</v>
      </c>
      <c r="F37" s="84">
        <v>268</v>
      </c>
      <c r="G37" s="85">
        <f t="shared" si="3"/>
        <v>540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113</v>
      </c>
      <c r="F39" s="84">
        <v>155</v>
      </c>
      <c r="G39" s="85">
        <f t="shared" si="3"/>
        <v>268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154</v>
      </c>
      <c r="E40" s="91">
        <v>218</v>
      </c>
      <c r="F40" s="93">
        <v>223</v>
      </c>
      <c r="G40" s="102">
        <f t="shared" si="3"/>
        <v>441</v>
      </c>
      <c r="H40" s="72" t="s">
        <v>210</v>
      </c>
      <c r="I40" s="73"/>
      <c r="J40" s="74"/>
      <c r="K40" s="41">
        <f>D14+D28+D34+D41+D46+K9+K17+K26+K32+K36</f>
        <v>28262</v>
      </c>
      <c r="L40" s="41">
        <f>E14+E28+E34+E41+E46+L9+L17+L26+L32+L36</f>
        <v>33134</v>
      </c>
      <c r="M40" s="41">
        <f>F14+F28+F34+F41+F46+M9+M17+M26+M32+M36</f>
        <v>33212</v>
      </c>
      <c r="N40" s="208">
        <f>L40+M40</f>
        <v>66346</v>
      </c>
      <c r="O40" s="240" t="s">
        <v>232</v>
      </c>
      <c r="P40" s="230">
        <v>28075</v>
      </c>
      <c r="Q40" s="230">
        <v>33302</v>
      </c>
      <c r="R40" s="230">
        <v>33433</v>
      </c>
      <c r="S40" s="231">
        <v>66735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1522</v>
      </c>
      <c r="E41" s="97">
        <f>SUM(E35:E40)</f>
        <v>1887</v>
      </c>
      <c r="F41" s="98">
        <f>SUM(F35:F40)</f>
        <v>1997</v>
      </c>
      <c r="G41" s="104">
        <f>SUM(G35:G40)</f>
        <v>3884</v>
      </c>
      <c r="H41" s="531" t="s">
        <v>74</v>
      </c>
      <c r="I41" s="532"/>
      <c r="J41" s="533"/>
      <c r="K41" s="41">
        <v>28254</v>
      </c>
      <c r="L41" s="41">
        <v>33154</v>
      </c>
      <c r="M41" s="41">
        <v>33228</v>
      </c>
      <c r="N41" s="208">
        <v>66382</v>
      </c>
      <c r="O41" s="240" t="s">
        <v>233</v>
      </c>
      <c r="P41" s="231">
        <f>K40-P40</f>
        <v>187</v>
      </c>
      <c r="Q41" s="231">
        <f>L40-Q40</f>
        <v>-168</v>
      </c>
      <c r="R41" s="231">
        <f>M40-R40</f>
        <v>-221</v>
      </c>
      <c r="S41" s="231">
        <f>N40-S40</f>
        <v>-389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1887</v>
      </c>
      <c r="E42" s="15">
        <v>2071</v>
      </c>
      <c r="F42" s="88">
        <v>1992</v>
      </c>
      <c r="G42" s="82">
        <f>E42+F42</f>
        <v>4063</v>
      </c>
      <c r="H42" s="534" t="s">
        <v>77</v>
      </c>
      <c r="I42" s="535"/>
      <c r="J42" s="536"/>
      <c r="K42" s="222">
        <f>K40-K41</f>
        <v>8</v>
      </c>
      <c r="L42" s="262">
        <f>L40-L41</f>
        <v>-20</v>
      </c>
      <c r="M42" s="223">
        <f>M40-M41</f>
        <v>-16</v>
      </c>
      <c r="N42" s="264">
        <f>N40-N41</f>
        <v>-36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1019</v>
      </c>
      <c r="E43" s="21">
        <v>1279</v>
      </c>
      <c r="F43" s="84">
        <v>1321</v>
      </c>
      <c r="G43" s="85">
        <f>E43+F43</f>
        <v>2600</v>
      </c>
      <c r="H43" s="209" t="s">
        <v>241</v>
      </c>
      <c r="I43" s="210"/>
      <c r="J43" s="210"/>
      <c r="K43" s="218">
        <v>1032</v>
      </c>
      <c r="L43" s="218">
        <v>609</v>
      </c>
      <c r="M43" s="219">
        <v>654</v>
      </c>
      <c r="N43" s="213">
        <f>L43+M43</f>
        <v>1263</v>
      </c>
      <c r="O43" s="267" t="s">
        <v>232</v>
      </c>
      <c r="P43" s="218">
        <v>1053</v>
      </c>
      <c r="Q43" s="218">
        <v>609</v>
      </c>
      <c r="R43" s="248">
        <v>669</v>
      </c>
      <c r="S43" s="234">
        <v>1278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709</v>
      </c>
      <c r="E44" s="21">
        <v>777</v>
      </c>
      <c r="F44" s="84">
        <v>742</v>
      </c>
      <c r="G44" s="85">
        <f>E44+F44</f>
        <v>1519</v>
      </c>
      <c r="H44" s="537" t="s">
        <v>211</v>
      </c>
      <c r="I44" s="538"/>
      <c r="J44" s="539"/>
      <c r="K44" s="218">
        <v>1027</v>
      </c>
      <c r="L44" s="218">
        <v>604</v>
      </c>
      <c r="M44" s="219">
        <v>650</v>
      </c>
      <c r="N44" s="213">
        <v>1254</v>
      </c>
      <c r="O44" s="242" t="s">
        <v>233</v>
      </c>
      <c r="P44" s="234">
        <f>K43-P43</f>
        <v>-21</v>
      </c>
      <c r="Q44" s="234">
        <f>L43-Q43</f>
        <v>0</v>
      </c>
      <c r="R44" s="234">
        <f>M43-R43</f>
        <v>-15</v>
      </c>
      <c r="S44" s="234">
        <f>N43-S43</f>
        <v>-15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2611</v>
      </c>
      <c r="E45" s="91">
        <v>2876</v>
      </c>
      <c r="F45" s="93">
        <v>2595</v>
      </c>
      <c r="G45" s="102">
        <f>E45+F45</f>
        <v>5471</v>
      </c>
      <c r="H45" s="540" t="s">
        <v>212</v>
      </c>
      <c r="I45" s="541"/>
      <c r="J45" s="542"/>
      <c r="K45" s="194">
        <f>K43-K44</f>
        <v>5</v>
      </c>
      <c r="L45" s="194">
        <f>L43-L44</f>
        <v>5</v>
      </c>
      <c r="M45" s="195">
        <f>M43-M44</f>
        <v>4</v>
      </c>
      <c r="N45" s="155">
        <f>N43-N44</f>
        <v>9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6226</v>
      </c>
      <c r="E46" s="140">
        <f>SUM(E42:E45)</f>
        <v>7003</v>
      </c>
      <c r="F46" s="65">
        <f>SUM(F42:F45)</f>
        <v>6650</v>
      </c>
      <c r="G46" s="141">
        <f>SUM(G42:G45)</f>
        <v>13653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ABFD-1A78-4FFE-828E-4B8D9AB32E86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44501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147</v>
      </c>
      <c r="E4" s="15">
        <v>133</v>
      </c>
      <c r="F4" s="88">
        <v>130</v>
      </c>
      <c r="G4" s="82">
        <f t="shared" ref="G4:G27" si="0">E4+F4</f>
        <v>263</v>
      </c>
      <c r="H4" s="17"/>
      <c r="I4" s="15">
        <v>55</v>
      </c>
      <c r="J4" s="18" t="s">
        <v>121</v>
      </c>
      <c r="K4" s="15">
        <v>539</v>
      </c>
      <c r="L4" s="15">
        <v>615</v>
      </c>
      <c r="M4" s="88">
        <v>599</v>
      </c>
      <c r="N4" s="83">
        <f>L4+M4</f>
        <v>1214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316</v>
      </c>
      <c r="E5" s="21">
        <v>360</v>
      </c>
      <c r="F5" s="186">
        <v>387</v>
      </c>
      <c r="G5" s="159">
        <f t="shared" si="0"/>
        <v>747</v>
      </c>
      <c r="H5" s="23" t="s">
        <v>10</v>
      </c>
      <c r="I5" s="21">
        <v>56</v>
      </c>
      <c r="J5" s="24" t="s">
        <v>123</v>
      </c>
      <c r="K5" s="21">
        <v>540</v>
      </c>
      <c r="L5" s="21">
        <v>570</v>
      </c>
      <c r="M5" s="84">
        <v>602</v>
      </c>
      <c r="N5" s="89">
        <f>L5+M5</f>
        <v>1172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346</v>
      </c>
      <c r="E6" s="21">
        <v>406</v>
      </c>
      <c r="F6" s="84">
        <v>437</v>
      </c>
      <c r="G6" s="85">
        <f t="shared" si="0"/>
        <v>843</v>
      </c>
      <c r="H6" s="23"/>
      <c r="I6" s="21">
        <v>57</v>
      </c>
      <c r="J6" s="24" t="s">
        <v>125</v>
      </c>
      <c r="K6" s="21">
        <v>984</v>
      </c>
      <c r="L6" s="21">
        <v>1049</v>
      </c>
      <c r="M6" s="84">
        <v>1064</v>
      </c>
      <c r="N6" s="89">
        <f>L6+M6</f>
        <v>2113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210</v>
      </c>
      <c r="F7" s="84">
        <v>257</v>
      </c>
      <c r="G7" s="159">
        <f t="shared" si="0"/>
        <v>467</v>
      </c>
      <c r="H7" s="23" t="s">
        <v>14</v>
      </c>
      <c r="I7" s="21">
        <v>58</v>
      </c>
      <c r="J7" s="24" t="s">
        <v>127</v>
      </c>
      <c r="K7" s="21">
        <v>928</v>
      </c>
      <c r="L7" s="21">
        <v>1106</v>
      </c>
      <c r="M7" s="84">
        <v>993</v>
      </c>
      <c r="N7" s="89">
        <f>L7+M7</f>
        <v>2099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562</v>
      </c>
      <c r="E8" s="228">
        <v>676</v>
      </c>
      <c r="F8" s="35">
        <v>673</v>
      </c>
      <c r="G8" s="85">
        <f t="shared" si="0"/>
        <v>1349</v>
      </c>
      <c r="H8" s="90"/>
      <c r="I8" s="91">
        <v>59</v>
      </c>
      <c r="J8" s="92" t="s">
        <v>129</v>
      </c>
      <c r="K8" s="91">
        <v>1139</v>
      </c>
      <c r="L8" s="91">
        <v>1345</v>
      </c>
      <c r="M8" s="93">
        <v>1379</v>
      </c>
      <c r="N8" s="94">
        <f>L8+M8</f>
        <v>2724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396</v>
      </c>
      <c r="E9" s="21">
        <v>426</v>
      </c>
      <c r="F9" s="84">
        <v>472</v>
      </c>
      <c r="G9" s="159">
        <f t="shared" si="0"/>
        <v>898</v>
      </c>
      <c r="H9" s="95" t="s">
        <v>6</v>
      </c>
      <c r="I9" s="96"/>
      <c r="J9" s="96"/>
      <c r="K9" s="97">
        <f>SUM(K4:K8)</f>
        <v>4130</v>
      </c>
      <c r="L9" s="97">
        <f>SUM(L4:L8)</f>
        <v>4685</v>
      </c>
      <c r="M9" s="98">
        <f>SUM(M4:M8)</f>
        <v>4637</v>
      </c>
      <c r="N9" s="99">
        <f>SUM(N4:N8)</f>
        <v>9322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264</v>
      </c>
      <c r="E10" s="21">
        <v>249</v>
      </c>
      <c r="F10" s="84">
        <v>266</v>
      </c>
      <c r="G10" s="85">
        <f t="shared" si="0"/>
        <v>515</v>
      </c>
      <c r="H10" s="17"/>
      <c r="I10" s="15">
        <v>60</v>
      </c>
      <c r="J10" s="18" t="s">
        <v>18</v>
      </c>
      <c r="K10" s="238">
        <v>180</v>
      </c>
      <c r="L10" s="15">
        <v>274</v>
      </c>
      <c r="M10" s="88">
        <v>264</v>
      </c>
      <c r="N10" s="83">
        <f t="shared" ref="N10:N16" si="1">L10+M10</f>
        <v>538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215</v>
      </c>
      <c r="E11" s="21">
        <v>167</v>
      </c>
      <c r="F11" s="84">
        <v>221</v>
      </c>
      <c r="G11" s="85">
        <f t="shared" si="0"/>
        <v>388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198</v>
      </c>
      <c r="M11" s="84">
        <v>209</v>
      </c>
      <c r="N11" s="89">
        <f t="shared" si="1"/>
        <v>407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1727</v>
      </c>
      <c r="E12" s="21">
        <v>1971</v>
      </c>
      <c r="F12" s="84">
        <v>1902</v>
      </c>
      <c r="G12" s="153">
        <f t="shared" si="0"/>
        <v>3873</v>
      </c>
      <c r="H12" s="23"/>
      <c r="I12" s="21">
        <v>62</v>
      </c>
      <c r="J12" s="24" t="s">
        <v>22</v>
      </c>
      <c r="K12" s="21">
        <v>306</v>
      </c>
      <c r="L12" s="21">
        <v>404</v>
      </c>
      <c r="M12" s="84">
        <v>424</v>
      </c>
      <c r="N12" s="89">
        <f t="shared" si="1"/>
        <v>828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228</v>
      </c>
      <c r="E13" s="91">
        <v>259</v>
      </c>
      <c r="F13" s="266">
        <v>274</v>
      </c>
      <c r="G13" s="153">
        <f t="shared" si="0"/>
        <v>533</v>
      </c>
      <c r="H13" s="23"/>
      <c r="I13" s="21">
        <v>63</v>
      </c>
      <c r="J13" s="24" t="s">
        <v>24</v>
      </c>
      <c r="K13" s="21">
        <v>507</v>
      </c>
      <c r="L13" s="21">
        <v>678</v>
      </c>
      <c r="M13" s="84">
        <v>693</v>
      </c>
      <c r="N13" s="89">
        <f t="shared" si="1"/>
        <v>1371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4396</v>
      </c>
      <c r="E14" s="97">
        <f>SUM(E4:E13)</f>
        <v>4857</v>
      </c>
      <c r="F14" s="97">
        <f>SUM(F4:F13)</f>
        <v>5019</v>
      </c>
      <c r="G14" s="160">
        <f t="shared" si="0"/>
        <v>9876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335</v>
      </c>
      <c r="M14" s="84">
        <v>329</v>
      </c>
      <c r="N14" s="89">
        <f t="shared" si="1"/>
        <v>664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129</v>
      </c>
      <c r="F15" s="252">
        <v>127</v>
      </c>
      <c r="G15" s="253">
        <f t="shared" si="0"/>
        <v>256</v>
      </c>
      <c r="H15" s="23"/>
      <c r="I15" s="21">
        <v>65</v>
      </c>
      <c r="J15" s="24" t="s">
        <v>28</v>
      </c>
      <c r="K15" s="21">
        <v>276</v>
      </c>
      <c r="L15" s="21">
        <v>352</v>
      </c>
      <c r="M15" s="84">
        <v>393</v>
      </c>
      <c r="N15" s="89">
        <f t="shared" si="1"/>
        <v>745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206</v>
      </c>
      <c r="F16" s="255">
        <v>226</v>
      </c>
      <c r="G16" s="256">
        <f t="shared" si="0"/>
        <v>432</v>
      </c>
      <c r="H16" s="90"/>
      <c r="I16" s="91">
        <v>66</v>
      </c>
      <c r="J16" s="92" t="s">
        <v>30</v>
      </c>
      <c r="K16" s="91">
        <v>128</v>
      </c>
      <c r="L16" s="91">
        <v>142</v>
      </c>
      <c r="M16" s="93">
        <v>148</v>
      </c>
      <c r="N16" s="89">
        <f t="shared" si="1"/>
        <v>290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84</v>
      </c>
      <c r="E17" s="254">
        <v>116</v>
      </c>
      <c r="F17" s="255">
        <v>104</v>
      </c>
      <c r="G17" s="256">
        <f t="shared" si="0"/>
        <v>220</v>
      </c>
      <c r="H17" s="95" t="s">
        <v>6</v>
      </c>
      <c r="I17" s="96"/>
      <c r="J17" s="96"/>
      <c r="K17" s="97">
        <f>SUM(K10:K16)</f>
        <v>1774</v>
      </c>
      <c r="L17" s="97">
        <f>SUM(L10:L16)</f>
        <v>2383</v>
      </c>
      <c r="M17" s="98">
        <f>SUM(M10:M16)</f>
        <v>2460</v>
      </c>
      <c r="N17" s="99">
        <f>SUM(N10:N16)</f>
        <v>4843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278</v>
      </c>
      <c r="F18" s="255">
        <v>307</v>
      </c>
      <c r="G18" s="256">
        <f t="shared" si="0"/>
        <v>585</v>
      </c>
      <c r="H18" s="17"/>
      <c r="I18" s="15">
        <v>70</v>
      </c>
      <c r="J18" s="18" t="s">
        <v>35</v>
      </c>
      <c r="K18" s="15">
        <v>766</v>
      </c>
      <c r="L18" s="15">
        <v>854</v>
      </c>
      <c r="M18" s="88">
        <v>864</v>
      </c>
      <c r="N18" s="83">
        <f t="shared" ref="N18:N25" si="2">L18+M18</f>
        <v>1718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119</v>
      </c>
      <c r="F19" s="255">
        <v>117</v>
      </c>
      <c r="G19" s="256">
        <f t="shared" si="0"/>
        <v>236</v>
      </c>
      <c r="H19" s="23"/>
      <c r="I19" s="21">
        <v>72</v>
      </c>
      <c r="J19" s="24" t="s">
        <v>40</v>
      </c>
      <c r="K19" s="21">
        <v>314</v>
      </c>
      <c r="L19" s="21">
        <v>453</v>
      </c>
      <c r="M19" s="84">
        <v>414</v>
      </c>
      <c r="N19" s="206">
        <f t="shared" si="2"/>
        <v>867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272</v>
      </c>
      <c r="F20" s="255">
        <v>292</v>
      </c>
      <c r="G20" s="256">
        <f t="shared" si="0"/>
        <v>564</v>
      </c>
      <c r="H20" s="23" t="s">
        <v>42</v>
      </c>
      <c r="I20" s="21">
        <v>73</v>
      </c>
      <c r="J20" s="24" t="s">
        <v>43</v>
      </c>
      <c r="K20" s="21">
        <v>221</v>
      </c>
      <c r="L20" s="21">
        <v>267</v>
      </c>
      <c r="M20" s="84">
        <v>290</v>
      </c>
      <c r="N20" s="89">
        <f t="shared" si="2"/>
        <v>557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363</v>
      </c>
      <c r="E21" s="254">
        <v>437</v>
      </c>
      <c r="F21" s="255">
        <v>471</v>
      </c>
      <c r="G21" s="256">
        <f t="shared" si="0"/>
        <v>908</v>
      </c>
      <c r="H21" s="23" t="s">
        <v>146</v>
      </c>
      <c r="I21" s="21">
        <v>74</v>
      </c>
      <c r="J21" s="24" t="s">
        <v>46</v>
      </c>
      <c r="K21" s="21">
        <v>281</v>
      </c>
      <c r="L21" s="21">
        <v>379</v>
      </c>
      <c r="M21" s="84">
        <v>415</v>
      </c>
      <c r="N21" s="89">
        <f t="shared" si="2"/>
        <v>794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197</v>
      </c>
      <c r="F22" s="255">
        <v>222</v>
      </c>
      <c r="G22" s="256">
        <f t="shared" si="0"/>
        <v>419</v>
      </c>
      <c r="H22" s="23"/>
      <c r="I22" s="21">
        <v>75</v>
      </c>
      <c r="J22" s="24" t="s">
        <v>48</v>
      </c>
      <c r="K22" s="21">
        <v>338</v>
      </c>
      <c r="L22" s="21">
        <v>425</v>
      </c>
      <c r="M22" s="84">
        <v>442</v>
      </c>
      <c r="N22" s="89">
        <f t="shared" si="2"/>
        <v>867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208</v>
      </c>
      <c r="E23" s="254">
        <v>262</v>
      </c>
      <c r="F23" s="255">
        <v>266</v>
      </c>
      <c r="G23" s="256">
        <f t="shared" si="0"/>
        <v>528</v>
      </c>
      <c r="H23" s="23" t="s">
        <v>50</v>
      </c>
      <c r="I23" s="21">
        <v>76</v>
      </c>
      <c r="J23" s="24" t="s">
        <v>51</v>
      </c>
      <c r="K23" s="21">
        <v>155</v>
      </c>
      <c r="L23" s="21">
        <v>194</v>
      </c>
      <c r="M23" s="220">
        <v>191</v>
      </c>
      <c r="N23" s="89">
        <f t="shared" si="2"/>
        <v>385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869</v>
      </c>
      <c r="E24" s="254">
        <v>1140</v>
      </c>
      <c r="F24" s="255">
        <v>1131</v>
      </c>
      <c r="G24" s="256">
        <f t="shared" si="0"/>
        <v>2271</v>
      </c>
      <c r="H24" s="23" t="s">
        <v>146</v>
      </c>
      <c r="I24" s="21">
        <v>77</v>
      </c>
      <c r="J24" s="24" t="s">
        <v>53</v>
      </c>
      <c r="K24" s="21">
        <v>46</v>
      </c>
      <c r="L24" s="21">
        <v>66</v>
      </c>
      <c r="M24" s="84">
        <v>59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77</v>
      </c>
      <c r="E25" s="254">
        <v>42</v>
      </c>
      <c r="F25" s="257">
        <v>70</v>
      </c>
      <c r="G25" s="256">
        <f t="shared" si="0"/>
        <v>112</v>
      </c>
      <c r="H25" s="23"/>
      <c r="I25" s="21">
        <v>78</v>
      </c>
      <c r="J25" s="24" t="s">
        <v>55</v>
      </c>
      <c r="K25" s="21">
        <v>61</v>
      </c>
      <c r="L25" s="21">
        <v>43</v>
      </c>
      <c r="M25" s="84">
        <v>65</v>
      </c>
      <c r="N25" s="89">
        <f t="shared" si="2"/>
        <v>108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143</v>
      </c>
      <c r="E26" s="254">
        <v>163</v>
      </c>
      <c r="F26" s="255">
        <v>164</v>
      </c>
      <c r="G26" s="256">
        <f t="shared" si="0"/>
        <v>327</v>
      </c>
      <c r="H26" s="95" t="s">
        <v>6</v>
      </c>
      <c r="I26" s="96"/>
      <c r="J26" s="96"/>
      <c r="K26" s="97">
        <f>SUM(K18:K25)</f>
        <v>2182</v>
      </c>
      <c r="L26" s="97">
        <f>SUM(L18:L25)</f>
        <v>2681</v>
      </c>
      <c r="M26" s="98">
        <f>SUM(M18:M25)</f>
        <v>2740</v>
      </c>
      <c r="N26" s="99">
        <f>SUM(N18:N25)</f>
        <v>5421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231</v>
      </c>
      <c r="E27" s="259">
        <v>348</v>
      </c>
      <c r="F27" s="260">
        <v>343</v>
      </c>
      <c r="G27" s="261">
        <f t="shared" si="0"/>
        <v>691</v>
      </c>
      <c r="H27" s="17"/>
      <c r="I27" s="15">
        <v>80</v>
      </c>
      <c r="J27" s="18" t="s">
        <v>58</v>
      </c>
      <c r="K27" s="15">
        <v>156</v>
      </c>
      <c r="L27" s="15">
        <v>186</v>
      </c>
      <c r="M27" s="88">
        <v>221</v>
      </c>
      <c r="N27" s="89">
        <f>L27+M27</f>
        <v>407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2899</v>
      </c>
      <c r="E28" s="97">
        <f>SUM(E15:E27)</f>
        <v>3709</v>
      </c>
      <c r="F28" s="98">
        <f>SUM(F15:F27)</f>
        <v>3840</v>
      </c>
      <c r="G28" s="104">
        <f>SUM(G15:G27)</f>
        <v>7549</v>
      </c>
      <c r="H28" s="23" t="s">
        <v>61</v>
      </c>
      <c r="I28" s="21">
        <v>81</v>
      </c>
      <c r="J28" s="24" t="s">
        <v>62</v>
      </c>
      <c r="K28" s="21">
        <v>85</v>
      </c>
      <c r="L28" s="21">
        <v>112</v>
      </c>
      <c r="M28" s="84">
        <v>104</v>
      </c>
      <c r="N28" s="89">
        <f>L28+M28</f>
        <v>216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425</v>
      </c>
      <c r="E29" s="109">
        <v>526</v>
      </c>
      <c r="F29" s="109">
        <v>486</v>
      </c>
      <c r="G29" s="111">
        <f>E29+F29</f>
        <v>1012</v>
      </c>
      <c r="H29" s="23" t="s">
        <v>64</v>
      </c>
      <c r="I29" s="21">
        <v>82</v>
      </c>
      <c r="J29" s="24" t="s">
        <v>65</v>
      </c>
      <c r="K29" s="21">
        <v>226</v>
      </c>
      <c r="L29" s="21">
        <v>269</v>
      </c>
      <c r="M29" s="84">
        <v>298</v>
      </c>
      <c r="N29" s="89">
        <f>L29+M29</f>
        <v>567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720</v>
      </c>
      <c r="E30" s="115">
        <v>845</v>
      </c>
      <c r="F30" s="115">
        <v>769</v>
      </c>
      <c r="G30" s="117">
        <f>E30+F30</f>
        <v>1614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124</v>
      </c>
      <c r="M30" s="84">
        <v>126</v>
      </c>
      <c r="N30" s="89">
        <f>L30+M30</f>
        <v>250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835</v>
      </c>
      <c r="E31" s="115">
        <v>1001</v>
      </c>
      <c r="F31" s="115">
        <v>989</v>
      </c>
      <c r="G31" s="117">
        <f>E31+F31</f>
        <v>1990</v>
      </c>
      <c r="H31" s="90"/>
      <c r="I31" s="91">
        <v>84</v>
      </c>
      <c r="J31" s="92" t="s">
        <v>70</v>
      </c>
      <c r="K31" s="91">
        <v>192</v>
      </c>
      <c r="L31" s="91">
        <v>216</v>
      </c>
      <c r="M31" s="93">
        <v>200</v>
      </c>
      <c r="N31" s="94">
        <f>L31+M31</f>
        <v>416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735</v>
      </c>
      <c r="E32" s="217">
        <v>849</v>
      </c>
      <c r="F32" s="115">
        <v>832</v>
      </c>
      <c r="G32" s="117">
        <f>E32+F32</f>
        <v>1681</v>
      </c>
      <c r="H32" s="95" t="s">
        <v>6</v>
      </c>
      <c r="I32" s="96"/>
      <c r="J32" s="96"/>
      <c r="K32" s="98">
        <f>SUM(K27:K31)</f>
        <v>771</v>
      </c>
      <c r="L32" s="98">
        <f>SUM(L27:L31)</f>
        <v>907</v>
      </c>
      <c r="M32" s="98">
        <f>SUM(M27:M31)</f>
        <v>949</v>
      </c>
      <c r="N32" s="99">
        <f>SUM(N27:N31)</f>
        <v>1856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660</v>
      </c>
      <c r="E33" s="121">
        <v>738</v>
      </c>
      <c r="F33" s="121">
        <v>684</v>
      </c>
      <c r="G33" s="117">
        <f>E33+F33</f>
        <v>1422</v>
      </c>
      <c r="H33" s="530" t="s">
        <v>169</v>
      </c>
      <c r="I33" s="15">
        <v>90</v>
      </c>
      <c r="J33" s="18" t="s">
        <v>142</v>
      </c>
      <c r="K33" s="15">
        <v>255</v>
      </c>
      <c r="L33" s="15">
        <v>298</v>
      </c>
      <c r="M33" s="88">
        <v>303</v>
      </c>
      <c r="N33" s="124">
        <f>L33+M33</f>
        <v>601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3375</v>
      </c>
      <c r="E34" s="97">
        <f>SUM(E29:E33)</f>
        <v>3959</v>
      </c>
      <c r="F34" s="98">
        <f>SUM(F29:F33)</f>
        <v>3760</v>
      </c>
      <c r="G34" s="104">
        <f>SUM(G29:G33)</f>
        <v>7719</v>
      </c>
      <c r="H34" s="518"/>
      <c r="I34" s="21">
        <v>91</v>
      </c>
      <c r="J34" s="24" t="s">
        <v>143</v>
      </c>
      <c r="K34" s="21">
        <v>433</v>
      </c>
      <c r="L34" s="21">
        <v>474</v>
      </c>
      <c r="M34" s="84">
        <v>535</v>
      </c>
      <c r="N34" s="125">
        <f>L34+M34</f>
        <v>1009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501</v>
      </c>
      <c r="E35" s="15">
        <v>580</v>
      </c>
      <c r="F35" s="88">
        <v>617</v>
      </c>
      <c r="G35" s="82">
        <f t="shared" ref="G35:G40" si="3">E35+F35</f>
        <v>1197</v>
      </c>
      <c r="H35" s="519"/>
      <c r="I35" s="91">
        <v>92</v>
      </c>
      <c r="J35" s="92" t="s">
        <v>145</v>
      </c>
      <c r="K35" s="91">
        <v>286</v>
      </c>
      <c r="L35" s="91">
        <v>295</v>
      </c>
      <c r="M35" s="93">
        <v>328</v>
      </c>
      <c r="N35" s="126">
        <f>L35+M35</f>
        <v>623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474</v>
      </c>
      <c r="E36" s="21">
        <v>653</v>
      </c>
      <c r="F36" s="84">
        <v>689</v>
      </c>
      <c r="G36" s="85">
        <f t="shared" si="3"/>
        <v>1342</v>
      </c>
      <c r="H36" s="95" t="s">
        <v>6</v>
      </c>
      <c r="I36" s="97"/>
      <c r="J36" s="97"/>
      <c r="K36" s="97">
        <f>SUM(K33:K35)</f>
        <v>974</v>
      </c>
      <c r="L36" s="97">
        <f>SUM(L33:L35)</f>
        <v>1067</v>
      </c>
      <c r="M36" s="97">
        <f>SUM(M33:M35)</f>
        <v>1166</v>
      </c>
      <c r="N36" s="99">
        <f>SUM(N33:N35)</f>
        <v>2233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272</v>
      </c>
      <c r="F37" s="84">
        <v>268</v>
      </c>
      <c r="G37" s="85">
        <f t="shared" si="3"/>
        <v>540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114</v>
      </c>
      <c r="F39" s="84">
        <v>155</v>
      </c>
      <c r="G39" s="85">
        <f t="shared" si="3"/>
        <v>269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154</v>
      </c>
      <c r="E40" s="91">
        <v>218</v>
      </c>
      <c r="F40" s="93">
        <v>223</v>
      </c>
      <c r="G40" s="102">
        <f t="shared" si="3"/>
        <v>441</v>
      </c>
      <c r="H40" s="72" t="s">
        <v>210</v>
      </c>
      <c r="I40" s="73"/>
      <c r="J40" s="74"/>
      <c r="K40" s="41">
        <f>D14+D28+D34+D41+D46+K9+K17+K26+K32+K36</f>
        <v>28254</v>
      </c>
      <c r="L40" s="41">
        <f>E14+E28+E34+E41+E46+L9+L17+L26+L32+L36</f>
        <v>33154</v>
      </c>
      <c r="M40" s="41">
        <f>F14+F28+F34+F41+F46+M9+M17+M26+M32+M36</f>
        <v>33228</v>
      </c>
      <c r="N40" s="208">
        <f>L40+M40</f>
        <v>66382</v>
      </c>
      <c r="O40" s="240" t="s">
        <v>232</v>
      </c>
      <c r="P40" s="230">
        <v>28077</v>
      </c>
      <c r="Q40" s="230">
        <v>33318</v>
      </c>
      <c r="R40" s="230">
        <v>33437</v>
      </c>
      <c r="S40" s="231">
        <v>66755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1523</v>
      </c>
      <c r="E41" s="97">
        <f>SUM(E35:E40)</f>
        <v>1890</v>
      </c>
      <c r="F41" s="98">
        <f>SUM(F35:F40)</f>
        <v>2001</v>
      </c>
      <c r="G41" s="104">
        <f>SUM(G35:G40)</f>
        <v>3891</v>
      </c>
      <c r="H41" s="531" t="s">
        <v>74</v>
      </c>
      <c r="I41" s="532"/>
      <c r="J41" s="533"/>
      <c r="K41" s="41">
        <v>28239</v>
      </c>
      <c r="L41" s="41">
        <v>33146</v>
      </c>
      <c r="M41" s="41">
        <v>33253</v>
      </c>
      <c r="N41" s="208">
        <v>66399</v>
      </c>
      <c r="O41" s="240" t="s">
        <v>233</v>
      </c>
      <c r="P41" s="231">
        <f>K40-P40</f>
        <v>177</v>
      </c>
      <c r="Q41" s="231">
        <f>L40-Q40</f>
        <v>-164</v>
      </c>
      <c r="R41" s="231">
        <f>M40-R40</f>
        <v>-209</v>
      </c>
      <c r="S41" s="231">
        <f>N40-S40</f>
        <v>-373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1890</v>
      </c>
      <c r="E42" s="15">
        <v>2078</v>
      </c>
      <c r="F42" s="88">
        <v>1999</v>
      </c>
      <c r="G42" s="82">
        <f>E42+F42</f>
        <v>4077</v>
      </c>
      <c r="H42" s="534" t="s">
        <v>77</v>
      </c>
      <c r="I42" s="535"/>
      <c r="J42" s="536"/>
      <c r="K42" s="222">
        <f>K40-K41</f>
        <v>15</v>
      </c>
      <c r="L42" s="262">
        <f>L40-L41</f>
        <v>8</v>
      </c>
      <c r="M42" s="223">
        <f>M40-M41</f>
        <v>-25</v>
      </c>
      <c r="N42" s="264">
        <f>N40-N41</f>
        <v>-17</v>
      </c>
      <c r="O42" s="267" t="s">
        <v>242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1016</v>
      </c>
      <c r="E43" s="21">
        <v>1282</v>
      </c>
      <c r="F43" s="84">
        <v>1320</v>
      </c>
      <c r="G43" s="85">
        <f>E43+F43</f>
        <v>2602</v>
      </c>
      <c r="H43" s="209" t="s">
        <v>241</v>
      </c>
      <c r="I43" s="210"/>
      <c r="J43" s="210"/>
      <c r="K43" s="218">
        <v>1027</v>
      </c>
      <c r="L43" s="218">
        <v>604</v>
      </c>
      <c r="M43" s="219">
        <v>650</v>
      </c>
      <c r="N43" s="213">
        <f>L43+M43</f>
        <v>1254</v>
      </c>
      <c r="O43" s="241" t="s">
        <v>232</v>
      </c>
      <c r="P43" s="218">
        <v>1055</v>
      </c>
      <c r="Q43" s="218">
        <v>610</v>
      </c>
      <c r="R43" s="248">
        <v>664</v>
      </c>
      <c r="S43" s="234">
        <v>1274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710</v>
      </c>
      <c r="E44" s="21">
        <v>774</v>
      </c>
      <c r="F44" s="84">
        <v>743</v>
      </c>
      <c r="G44" s="85">
        <f>E44+F44</f>
        <v>1517</v>
      </c>
      <c r="H44" s="537" t="s">
        <v>211</v>
      </c>
      <c r="I44" s="538"/>
      <c r="J44" s="539"/>
      <c r="K44" s="218">
        <v>1036</v>
      </c>
      <c r="L44" s="218">
        <v>608</v>
      </c>
      <c r="M44" s="219">
        <v>655</v>
      </c>
      <c r="N44" s="213">
        <v>1263</v>
      </c>
      <c r="O44" s="242" t="s">
        <v>233</v>
      </c>
      <c r="P44" s="234">
        <f>K43-P43</f>
        <v>-28</v>
      </c>
      <c r="Q44" s="234">
        <f>L43-Q43</f>
        <v>-6</v>
      </c>
      <c r="R44" s="234">
        <f>M43-R43</f>
        <v>-14</v>
      </c>
      <c r="S44" s="234">
        <f>N43-S43</f>
        <v>-20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2614</v>
      </c>
      <c r="E45" s="91">
        <v>2882</v>
      </c>
      <c r="F45" s="93">
        <v>2594</v>
      </c>
      <c r="G45" s="102">
        <f>E45+F45</f>
        <v>5476</v>
      </c>
      <c r="H45" s="540" t="s">
        <v>212</v>
      </c>
      <c r="I45" s="541"/>
      <c r="J45" s="542"/>
      <c r="K45" s="194">
        <f>K43-K44</f>
        <v>-9</v>
      </c>
      <c r="L45" s="194">
        <f>L43-L44</f>
        <v>-4</v>
      </c>
      <c r="M45" s="195">
        <f>M43-M44</f>
        <v>-5</v>
      </c>
      <c r="N45" s="155">
        <f>N43-N44</f>
        <v>-9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6230</v>
      </c>
      <c r="E46" s="140">
        <f>SUM(E42:E45)</f>
        <v>7016</v>
      </c>
      <c r="F46" s="65">
        <f>SUM(F42:F45)</f>
        <v>6656</v>
      </c>
      <c r="G46" s="141">
        <f>SUM(G42:G45)</f>
        <v>13672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C1A32-2CBC-45CA-B123-0D5C18BC0755}">
  <dimension ref="A1:U81"/>
  <sheetViews>
    <sheetView topLeftCell="A19" zoomScaleNormal="100" workbookViewId="0">
      <selection activeCell="R32" sqref="R3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44470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145</v>
      </c>
      <c r="E4" s="15">
        <v>128</v>
      </c>
      <c r="F4" s="88">
        <v>131</v>
      </c>
      <c r="G4" s="82">
        <f t="shared" ref="G4:G27" si="0">E4+F4</f>
        <v>259</v>
      </c>
      <c r="H4" s="17"/>
      <c r="I4" s="15">
        <v>55</v>
      </c>
      <c r="J4" s="18" t="s">
        <v>121</v>
      </c>
      <c r="K4" s="15">
        <v>543</v>
      </c>
      <c r="L4" s="15">
        <v>617</v>
      </c>
      <c r="M4" s="88">
        <v>601</v>
      </c>
      <c r="N4" s="83">
        <f>L4+M4</f>
        <v>1218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315</v>
      </c>
      <c r="E5" s="21">
        <v>361</v>
      </c>
      <c r="F5" s="186">
        <v>386</v>
      </c>
      <c r="G5" s="159">
        <f t="shared" si="0"/>
        <v>747</v>
      </c>
      <c r="H5" s="23" t="s">
        <v>10</v>
      </c>
      <c r="I5" s="21">
        <v>56</v>
      </c>
      <c r="J5" s="24" t="s">
        <v>123</v>
      </c>
      <c r="K5" s="21">
        <v>532</v>
      </c>
      <c r="L5" s="21">
        <v>564</v>
      </c>
      <c r="M5" s="84">
        <v>599</v>
      </c>
      <c r="N5" s="89">
        <f>L5+M5</f>
        <v>1163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350</v>
      </c>
      <c r="E6" s="21">
        <v>412</v>
      </c>
      <c r="F6" s="84">
        <v>443</v>
      </c>
      <c r="G6" s="85">
        <f t="shared" si="0"/>
        <v>855</v>
      </c>
      <c r="H6" s="23"/>
      <c r="I6" s="21">
        <v>57</v>
      </c>
      <c r="J6" s="24" t="s">
        <v>125</v>
      </c>
      <c r="K6" s="21">
        <v>982</v>
      </c>
      <c r="L6" s="21">
        <v>1050</v>
      </c>
      <c r="M6" s="84">
        <v>1059</v>
      </c>
      <c r="N6" s="89">
        <f>L6+M6</f>
        <v>2109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196</v>
      </c>
      <c r="E7" s="21">
        <v>210</v>
      </c>
      <c r="F7" s="84">
        <v>258</v>
      </c>
      <c r="G7" s="159">
        <f t="shared" si="0"/>
        <v>468</v>
      </c>
      <c r="H7" s="23" t="s">
        <v>14</v>
      </c>
      <c r="I7" s="21">
        <v>58</v>
      </c>
      <c r="J7" s="24" t="s">
        <v>127</v>
      </c>
      <c r="K7" s="21">
        <v>925</v>
      </c>
      <c r="L7" s="21">
        <v>1105</v>
      </c>
      <c r="M7" s="84">
        <v>993</v>
      </c>
      <c r="N7" s="89">
        <f>L7+M7</f>
        <v>2098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561</v>
      </c>
      <c r="E8" s="228">
        <v>678</v>
      </c>
      <c r="F8" s="35">
        <v>676</v>
      </c>
      <c r="G8" s="85">
        <f t="shared" si="0"/>
        <v>1354</v>
      </c>
      <c r="H8" s="90"/>
      <c r="I8" s="91">
        <v>59</v>
      </c>
      <c r="J8" s="92" t="s">
        <v>129</v>
      </c>
      <c r="K8" s="91">
        <v>1140</v>
      </c>
      <c r="L8" s="91">
        <v>1349</v>
      </c>
      <c r="M8" s="93">
        <v>1381</v>
      </c>
      <c r="N8" s="94">
        <f>L8+M8</f>
        <v>2730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395</v>
      </c>
      <c r="E9" s="21">
        <v>423</v>
      </c>
      <c r="F9" s="84">
        <v>472</v>
      </c>
      <c r="G9" s="159">
        <f t="shared" si="0"/>
        <v>895</v>
      </c>
      <c r="H9" s="95" t="s">
        <v>6</v>
      </c>
      <c r="I9" s="96"/>
      <c r="J9" s="96"/>
      <c r="K9" s="97">
        <f>SUM(K4:K8)</f>
        <v>4122</v>
      </c>
      <c r="L9" s="97">
        <f>SUM(L4:L8)</f>
        <v>4685</v>
      </c>
      <c r="M9" s="98">
        <f>SUM(M4:M8)</f>
        <v>4633</v>
      </c>
      <c r="N9" s="99">
        <f>SUM(N4:N8)</f>
        <v>9318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264</v>
      </c>
      <c r="E10" s="21">
        <v>247</v>
      </c>
      <c r="F10" s="84">
        <v>268</v>
      </c>
      <c r="G10" s="85">
        <f t="shared" si="0"/>
        <v>515</v>
      </c>
      <c r="H10" s="17"/>
      <c r="I10" s="15">
        <v>60</v>
      </c>
      <c r="J10" s="18" t="s">
        <v>18</v>
      </c>
      <c r="K10" s="238">
        <v>179</v>
      </c>
      <c r="L10" s="15">
        <v>273</v>
      </c>
      <c r="M10" s="88">
        <v>264</v>
      </c>
      <c r="N10" s="83">
        <f t="shared" ref="N10:N16" si="1">L10+M10</f>
        <v>537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214</v>
      </c>
      <c r="E11" s="21">
        <v>168</v>
      </c>
      <c r="F11" s="84">
        <v>221</v>
      </c>
      <c r="G11" s="85">
        <f t="shared" si="0"/>
        <v>389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198</v>
      </c>
      <c r="M11" s="84">
        <v>209</v>
      </c>
      <c r="N11" s="89">
        <f t="shared" si="1"/>
        <v>407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1721</v>
      </c>
      <c r="E12" s="21">
        <v>1960</v>
      </c>
      <c r="F12" s="84">
        <v>1899</v>
      </c>
      <c r="G12" s="153">
        <f t="shared" si="0"/>
        <v>3859</v>
      </c>
      <c r="H12" s="23"/>
      <c r="I12" s="21">
        <v>62</v>
      </c>
      <c r="J12" s="24" t="s">
        <v>22</v>
      </c>
      <c r="K12" s="21">
        <v>305</v>
      </c>
      <c r="L12" s="21">
        <v>404</v>
      </c>
      <c r="M12" s="84">
        <v>427</v>
      </c>
      <c r="N12" s="89">
        <f t="shared" si="1"/>
        <v>831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228</v>
      </c>
      <c r="E13" s="91">
        <v>257</v>
      </c>
      <c r="F13" s="266">
        <v>275</v>
      </c>
      <c r="G13" s="153">
        <f t="shared" si="0"/>
        <v>532</v>
      </c>
      <c r="H13" s="23"/>
      <c r="I13" s="21">
        <v>63</v>
      </c>
      <c r="J13" s="24" t="s">
        <v>24</v>
      </c>
      <c r="K13" s="21">
        <v>508</v>
      </c>
      <c r="L13" s="21">
        <v>678</v>
      </c>
      <c r="M13" s="84">
        <v>694</v>
      </c>
      <c r="N13" s="89">
        <f t="shared" si="1"/>
        <v>1372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4389</v>
      </c>
      <c r="E14" s="97">
        <f>SUM(E4:E13)</f>
        <v>4844</v>
      </c>
      <c r="F14" s="97">
        <f>SUM(F4:F13)</f>
        <v>5029</v>
      </c>
      <c r="G14" s="160">
        <f t="shared" si="0"/>
        <v>9873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336</v>
      </c>
      <c r="M14" s="84">
        <v>329</v>
      </c>
      <c r="N14" s="89">
        <f t="shared" si="1"/>
        <v>665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129</v>
      </c>
      <c r="F15" s="252">
        <v>127</v>
      </c>
      <c r="G15" s="253">
        <f t="shared" si="0"/>
        <v>256</v>
      </c>
      <c r="H15" s="23"/>
      <c r="I15" s="21">
        <v>65</v>
      </c>
      <c r="J15" s="24" t="s">
        <v>28</v>
      </c>
      <c r="K15" s="21">
        <v>276</v>
      </c>
      <c r="L15" s="21">
        <v>352</v>
      </c>
      <c r="M15" s="84">
        <v>393</v>
      </c>
      <c r="N15" s="89">
        <f t="shared" si="1"/>
        <v>745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206</v>
      </c>
      <c r="F16" s="255">
        <v>225</v>
      </c>
      <c r="G16" s="256">
        <f t="shared" si="0"/>
        <v>431</v>
      </c>
      <c r="H16" s="90"/>
      <c r="I16" s="91">
        <v>66</v>
      </c>
      <c r="J16" s="92" t="s">
        <v>30</v>
      </c>
      <c r="K16" s="91">
        <v>128</v>
      </c>
      <c r="L16" s="91">
        <v>142</v>
      </c>
      <c r="M16" s="93">
        <v>148</v>
      </c>
      <c r="N16" s="89">
        <f t="shared" si="1"/>
        <v>290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84</v>
      </c>
      <c r="E17" s="254">
        <v>116</v>
      </c>
      <c r="F17" s="255">
        <v>104</v>
      </c>
      <c r="G17" s="256">
        <f t="shared" si="0"/>
        <v>220</v>
      </c>
      <c r="H17" s="95" t="s">
        <v>6</v>
      </c>
      <c r="I17" s="96"/>
      <c r="J17" s="96"/>
      <c r="K17" s="97">
        <f>SUM(K10:K16)</f>
        <v>1775</v>
      </c>
      <c r="L17" s="97">
        <f>SUM(L10:L16)</f>
        <v>2383</v>
      </c>
      <c r="M17" s="98">
        <f>SUM(M10:M16)</f>
        <v>2464</v>
      </c>
      <c r="N17" s="99">
        <f>SUM(N10:N16)</f>
        <v>4847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279</v>
      </c>
      <c r="F18" s="255">
        <v>309</v>
      </c>
      <c r="G18" s="256">
        <f t="shared" si="0"/>
        <v>588</v>
      </c>
      <c r="H18" s="17"/>
      <c r="I18" s="15">
        <v>70</v>
      </c>
      <c r="J18" s="18" t="s">
        <v>35</v>
      </c>
      <c r="K18" s="15">
        <v>765</v>
      </c>
      <c r="L18" s="15">
        <v>853</v>
      </c>
      <c r="M18" s="88">
        <v>866</v>
      </c>
      <c r="N18" s="83">
        <f t="shared" ref="N18:N25" si="2">L18+M18</f>
        <v>1719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119</v>
      </c>
      <c r="F19" s="255">
        <v>117</v>
      </c>
      <c r="G19" s="256">
        <f t="shared" si="0"/>
        <v>236</v>
      </c>
      <c r="H19" s="23"/>
      <c r="I19" s="21">
        <v>72</v>
      </c>
      <c r="J19" s="24" t="s">
        <v>40</v>
      </c>
      <c r="K19" s="21">
        <v>315</v>
      </c>
      <c r="L19" s="21">
        <v>454</v>
      </c>
      <c r="M19" s="84">
        <v>416</v>
      </c>
      <c r="N19" s="206">
        <f t="shared" si="2"/>
        <v>870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273</v>
      </c>
      <c r="F20" s="255">
        <v>292</v>
      </c>
      <c r="G20" s="256">
        <f t="shared" si="0"/>
        <v>565</v>
      </c>
      <c r="H20" s="23" t="s">
        <v>42</v>
      </c>
      <c r="I20" s="21">
        <v>73</v>
      </c>
      <c r="J20" s="24" t="s">
        <v>43</v>
      </c>
      <c r="K20" s="21">
        <v>221</v>
      </c>
      <c r="L20" s="21">
        <v>267</v>
      </c>
      <c r="M20" s="84">
        <v>288</v>
      </c>
      <c r="N20" s="89">
        <f t="shared" si="2"/>
        <v>555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363</v>
      </c>
      <c r="E21" s="254">
        <v>437</v>
      </c>
      <c r="F21" s="255">
        <v>469</v>
      </c>
      <c r="G21" s="256">
        <f t="shared" si="0"/>
        <v>906</v>
      </c>
      <c r="H21" s="23" t="s">
        <v>146</v>
      </c>
      <c r="I21" s="21">
        <v>74</v>
      </c>
      <c r="J21" s="24" t="s">
        <v>46</v>
      </c>
      <c r="K21" s="21">
        <v>283</v>
      </c>
      <c r="L21" s="21">
        <v>379</v>
      </c>
      <c r="M21" s="84">
        <v>416</v>
      </c>
      <c r="N21" s="89">
        <f t="shared" si="2"/>
        <v>795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196</v>
      </c>
      <c r="F22" s="255">
        <v>223</v>
      </c>
      <c r="G22" s="256">
        <f t="shared" si="0"/>
        <v>419</v>
      </c>
      <c r="H22" s="23"/>
      <c r="I22" s="21">
        <v>75</v>
      </c>
      <c r="J22" s="24" t="s">
        <v>48</v>
      </c>
      <c r="K22" s="21">
        <v>338</v>
      </c>
      <c r="L22" s="21">
        <v>425</v>
      </c>
      <c r="M22" s="84">
        <v>442</v>
      </c>
      <c r="N22" s="89">
        <f t="shared" si="2"/>
        <v>867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207</v>
      </c>
      <c r="E23" s="254">
        <v>260</v>
      </c>
      <c r="F23" s="255">
        <v>265</v>
      </c>
      <c r="G23" s="256">
        <f t="shared" si="0"/>
        <v>525</v>
      </c>
      <c r="H23" s="23" t="s">
        <v>50</v>
      </c>
      <c r="I23" s="21">
        <v>76</v>
      </c>
      <c r="J23" s="24" t="s">
        <v>51</v>
      </c>
      <c r="K23" s="21">
        <v>155</v>
      </c>
      <c r="L23" s="21">
        <v>195</v>
      </c>
      <c r="M23" s="220">
        <v>192</v>
      </c>
      <c r="N23" s="89">
        <f t="shared" si="2"/>
        <v>387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869</v>
      </c>
      <c r="E24" s="254">
        <v>1132</v>
      </c>
      <c r="F24" s="255">
        <v>1129</v>
      </c>
      <c r="G24" s="256">
        <f t="shared" si="0"/>
        <v>2261</v>
      </c>
      <c r="H24" s="23" t="s">
        <v>146</v>
      </c>
      <c r="I24" s="21">
        <v>77</v>
      </c>
      <c r="J24" s="24" t="s">
        <v>53</v>
      </c>
      <c r="K24" s="21">
        <v>46</v>
      </c>
      <c r="L24" s="21">
        <v>66</v>
      </c>
      <c r="M24" s="84">
        <v>59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78</v>
      </c>
      <c r="E25" s="254">
        <v>44</v>
      </c>
      <c r="F25" s="257">
        <v>72</v>
      </c>
      <c r="G25" s="256">
        <f t="shared" si="0"/>
        <v>116</v>
      </c>
      <c r="H25" s="23"/>
      <c r="I25" s="21">
        <v>78</v>
      </c>
      <c r="J25" s="24" t="s">
        <v>55</v>
      </c>
      <c r="K25" s="21">
        <v>62</v>
      </c>
      <c r="L25" s="21">
        <v>43</v>
      </c>
      <c r="M25" s="84">
        <v>67</v>
      </c>
      <c r="N25" s="89">
        <f t="shared" si="2"/>
        <v>110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143</v>
      </c>
      <c r="E26" s="254">
        <v>163</v>
      </c>
      <c r="F26" s="255">
        <v>164</v>
      </c>
      <c r="G26" s="256">
        <f t="shared" si="0"/>
        <v>327</v>
      </c>
      <c r="H26" s="95" t="s">
        <v>6</v>
      </c>
      <c r="I26" s="96"/>
      <c r="J26" s="96"/>
      <c r="K26" s="97">
        <f>SUM(K18:K25)</f>
        <v>2185</v>
      </c>
      <c r="L26" s="97">
        <f>SUM(L18:L25)</f>
        <v>2682</v>
      </c>
      <c r="M26" s="98">
        <f>SUM(M18:M25)</f>
        <v>2746</v>
      </c>
      <c r="N26" s="99">
        <f>SUM(N18:N25)</f>
        <v>5428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231</v>
      </c>
      <c r="E27" s="259">
        <v>347</v>
      </c>
      <c r="F27" s="260">
        <v>345</v>
      </c>
      <c r="G27" s="261">
        <f t="shared" si="0"/>
        <v>692</v>
      </c>
      <c r="H27" s="17"/>
      <c r="I27" s="15">
        <v>80</v>
      </c>
      <c r="J27" s="18" t="s">
        <v>58</v>
      </c>
      <c r="K27" s="15">
        <v>156</v>
      </c>
      <c r="L27" s="15">
        <v>186</v>
      </c>
      <c r="M27" s="88">
        <v>222</v>
      </c>
      <c r="N27" s="89">
        <f>L27+M27</f>
        <v>408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2899</v>
      </c>
      <c r="E28" s="97">
        <f>SUM(E15:E27)</f>
        <v>3701</v>
      </c>
      <c r="F28" s="98">
        <f>SUM(F15:F27)</f>
        <v>3841</v>
      </c>
      <c r="G28" s="104">
        <f>SUM(G15:G27)</f>
        <v>7542</v>
      </c>
      <c r="H28" s="23" t="s">
        <v>61</v>
      </c>
      <c r="I28" s="21">
        <v>81</v>
      </c>
      <c r="J28" s="24" t="s">
        <v>62</v>
      </c>
      <c r="K28" s="21">
        <v>86</v>
      </c>
      <c r="L28" s="21">
        <v>113</v>
      </c>
      <c r="M28" s="84">
        <v>108</v>
      </c>
      <c r="N28" s="89">
        <f>L28+M28</f>
        <v>221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423</v>
      </c>
      <c r="E29" s="109">
        <v>527</v>
      </c>
      <c r="F29" s="109">
        <v>488</v>
      </c>
      <c r="G29" s="111">
        <f>E29+F29</f>
        <v>1015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268</v>
      </c>
      <c r="M29" s="84">
        <v>298</v>
      </c>
      <c r="N29" s="89">
        <f>L29+M29</f>
        <v>566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721</v>
      </c>
      <c r="E30" s="115">
        <v>843</v>
      </c>
      <c r="F30" s="115">
        <v>766</v>
      </c>
      <c r="G30" s="117">
        <f>E30+F30</f>
        <v>1609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125</v>
      </c>
      <c r="M30" s="84">
        <v>128</v>
      </c>
      <c r="N30" s="89">
        <f>L30+M30</f>
        <v>253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838</v>
      </c>
      <c r="E31" s="115">
        <v>1004</v>
      </c>
      <c r="F31" s="115">
        <v>986</v>
      </c>
      <c r="G31" s="117">
        <f>E31+F31</f>
        <v>1990</v>
      </c>
      <c r="H31" s="90"/>
      <c r="I31" s="91">
        <v>84</v>
      </c>
      <c r="J31" s="92" t="s">
        <v>70</v>
      </c>
      <c r="K31" s="91">
        <v>191</v>
      </c>
      <c r="L31" s="91">
        <v>215</v>
      </c>
      <c r="M31" s="93">
        <v>201</v>
      </c>
      <c r="N31" s="94">
        <f>L31+M31</f>
        <v>416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732</v>
      </c>
      <c r="E32" s="217">
        <v>842</v>
      </c>
      <c r="F32" s="115">
        <v>827</v>
      </c>
      <c r="G32" s="117">
        <f>E32+F32</f>
        <v>1669</v>
      </c>
      <c r="H32" s="95" t="s">
        <v>6</v>
      </c>
      <c r="I32" s="96"/>
      <c r="J32" s="96"/>
      <c r="K32" s="98">
        <f>SUM(K27:K31)</f>
        <v>771</v>
      </c>
      <c r="L32" s="98">
        <f>SUM(L27:L31)</f>
        <v>907</v>
      </c>
      <c r="M32" s="98">
        <f>SUM(M27:M31)</f>
        <v>957</v>
      </c>
      <c r="N32" s="99">
        <f>SUM(N27:N31)</f>
        <v>1864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655</v>
      </c>
      <c r="E33" s="121">
        <v>738</v>
      </c>
      <c r="F33" s="121">
        <v>681</v>
      </c>
      <c r="G33" s="117">
        <f>E33+F33</f>
        <v>1419</v>
      </c>
      <c r="H33" s="530" t="s">
        <v>169</v>
      </c>
      <c r="I33" s="15">
        <v>90</v>
      </c>
      <c r="J33" s="18" t="s">
        <v>142</v>
      </c>
      <c r="K33" s="15">
        <v>255</v>
      </c>
      <c r="L33" s="15">
        <v>299</v>
      </c>
      <c r="M33" s="88">
        <v>303</v>
      </c>
      <c r="N33" s="124">
        <f>L33+M33</f>
        <v>602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3369</v>
      </c>
      <c r="E34" s="97">
        <f>SUM(E29:E33)</f>
        <v>3954</v>
      </c>
      <c r="F34" s="98">
        <f>SUM(F29:F33)</f>
        <v>3748</v>
      </c>
      <c r="G34" s="104">
        <f>SUM(G29:G33)</f>
        <v>7702</v>
      </c>
      <c r="H34" s="518"/>
      <c r="I34" s="21">
        <v>91</v>
      </c>
      <c r="J34" s="24" t="s">
        <v>143</v>
      </c>
      <c r="K34" s="21">
        <v>433</v>
      </c>
      <c r="L34" s="21">
        <v>474</v>
      </c>
      <c r="M34" s="84">
        <v>537</v>
      </c>
      <c r="N34" s="125">
        <f>L34+M34</f>
        <v>1011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500</v>
      </c>
      <c r="E35" s="15">
        <v>582</v>
      </c>
      <c r="F35" s="88">
        <v>613</v>
      </c>
      <c r="G35" s="82">
        <f t="shared" ref="G35:G40" si="3">E35+F35</f>
        <v>1195</v>
      </c>
      <c r="H35" s="519"/>
      <c r="I35" s="91">
        <v>92</v>
      </c>
      <c r="J35" s="92" t="s">
        <v>145</v>
      </c>
      <c r="K35" s="91">
        <v>287</v>
      </c>
      <c r="L35" s="91">
        <v>296</v>
      </c>
      <c r="M35" s="93">
        <v>328</v>
      </c>
      <c r="N35" s="126">
        <f>L35+M35</f>
        <v>624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473</v>
      </c>
      <c r="E36" s="21">
        <v>652</v>
      </c>
      <c r="F36" s="84">
        <v>689</v>
      </c>
      <c r="G36" s="85">
        <f t="shared" si="3"/>
        <v>1341</v>
      </c>
      <c r="H36" s="95" t="s">
        <v>6</v>
      </c>
      <c r="I36" s="97"/>
      <c r="J36" s="97"/>
      <c r="K36" s="97">
        <f>SUM(K33:K35)</f>
        <v>975</v>
      </c>
      <c r="L36" s="97">
        <f>SUM(L33:L35)</f>
        <v>1069</v>
      </c>
      <c r="M36" s="97">
        <f>SUM(M33:M35)</f>
        <v>1168</v>
      </c>
      <c r="N36" s="99">
        <f>SUM(N33:N35)</f>
        <v>2237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272</v>
      </c>
      <c r="F37" s="84">
        <v>269</v>
      </c>
      <c r="G37" s="85">
        <f t="shared" si="3"/>
        <v>541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112</v>
      </c>
      <c r="F39" s="84">
        <v>154</v>
      </c>
      <c r="G39" s="85">
        <f t="shared" si="3"/>
        <v>266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154</v>
      </c>
      <c r="E40" s="91">
        <v>218</v>
      </c>
      <c r="F40" s="93">
        <v>224</v>
      </c>
      <c r="G40" s="102">
        <f t="shared" si="3"/>
        <v>442</v>
      </c>
      <c r="H40" s="72" t="s">
        <v>210</v>
      </c>
      <c r="I40" s="73"/>
      <c r="J40" s="74"/>
      <c r="K40" s="41">
        <f>D14+D28+D34+D41+D46+K9+K17+K26+K32+K36</f>
        <v>28239</v>
      </c>
      <c r="L40" s="41">
        <f>E14+E28+E34+E41+E46+L9+L17+L26+L32+L36</f>
        <v>33146</v>
      </c>
      <c r="M40" s="41">
        <f>F14+F28+F34+F41+F46+M9+M17+M26+M32+M36</f>
        <v>33253</v>
      </c>
      <c r="N40" s="208">
        <f>L40+M40</f>
        <v>66399</v>
      </c>
      <c r="O40" s="240" t="s">
        <v>232</v>
      </c>
      <c r="P40" s="230">
        <v>28067</v>
      </c>
      <c r="Q40" s="230">
        <v>33331</v>
      </c>
      <c r="R40" s="230">
        <v>33432</v>
      </c>
      <c r="S40" s="231">
        <v>66763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1519</v>
      </c>
      <c r="E41" s="97">
        <f>SUM(E35:E40)</f>
        <v>1889</v>
      </c>
      <c r="F41" s="98">
        <f>SUM(F35:F40)</f>
        <v>1998</v>
      </c>
      <c r="G41" s="104">
        <f>SUM(G35:G40)</f>
        <v>3887</v>
      </c>
      <c r="H41" s="531" t="s">
        <v>74</v>
      </c>
      <c r="I41" s="532"/>
      <c r="J41" s="533"/>
      <c r="K41" s="41">
        <v>28236</v>
      </c>
      <c r="L41" s="41">
        <v>33137</v>
      </c>
      <c r="M41" s="41">
        <v>33276</v>
      </c>
      <c r="N41" s="208">
        <v>66413</v>
      </c>
      <c r="O41" s="240" t="s">
        <v>233</v>
      </c>
      <c r="P41" s="231">
        <f>K40-P40</f>
        <v>172</v>
      </c>
      <c r="Q41" s="231">
        <f>L40-Q40</f>
        <v>-185</v>
      </c>
      <c r="R41" s="231">
        <f>M40-R40</f>
        <v>-179</v>
      </c>
      <c r="S41" s="231">
        <f>N40-S40</f>
        <v>-364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1889</v>
      </c>
      <c r="E42" s="15">
        <v>2083</v>
      </c>
      <c r="F42" s="88">
        <v>2006</v>
      </c>
      <c r="G42" s="82">
        <f>E42+F42</f>
        <v>4089</v>
      </c>
      <c r="H42" s="534" t="s">
        <v>77</v>
      </c>
      <c r="I42" s="535"/>
      <c r="J42" s="536"/>
      <c r="K42" s="222">
        <f>K40-K41</f>
        <v>3</v>
      </c>
      <c r="L42" s="262">
        <f>L40-L41</f>
        <v>9</v>
      </c>
      <c r="M42" s="223">
        <f>M40-M41</f>
        <v>-23</v>
      </c>
      <c r="N42" s="264">
        <f>N40-N41</f>
        <v>-14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1012</v>
      </c>
      <c r="E43" s="21">
        <v>1279</v>
      </c>
      <c r="F43" s="84">
        <v>1318</v>
      </c>
      <c r="G43" s="85">
        <f>E43+F43</f>
        <v>2597</v>
      </c>
      <c r="H43" s="209" t="s">
        <v>208</v>
      </c>
      <c r="I43" s="210"/>
      <c r="J43" s="210"/>
      <c r="K43" s="218">
        <v>1033</v>
      </c>
      <c r="L43" s="218">
        <v>610</v>
      </c>
      <c r="M43" s="219">
        <v>653</v>
      </c>
      <c r="N43" s="213">
        <f>L43+M43</f>
        <v>1263</v>
      </c>
      <c r="O43" s="241" t="s">
        <v>232</v>
      </c>
      <c r="P43" s="218">
        <v>1103</v>
      </c>
      <c r="Q43" s="218">
        <v>652</v>
      </c>
      <c r="R43" s="248">
        <v>690</v>
      </c>
      <c r="S43" s="234">
        <v>1342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716</v>
      </c>
      <c r="E44" s="21">
        <v>780</v>
      </c>
      <c r="F44" s="84">
        <v>746</v>
      </c>
      <c r="G44" s="85">
        <f>E44+F44</f>
        <v>1526</v>
      </c>
      <c r="H44" s="537" t="s">
        <v>211</v>
      </c>
      <c r="I44" s="538"/>
      <c r="J44" s="539"/>
      <c r="K44" s="218">
        <v>1036</v>
      </c>
      <c r="L44" s="218">
        <v>608</v>
      </c>
      <c r="M44" s="219">
        <v>655</v>
      </c>
      <c r="N44" s="213">
        <v>1263</v>
      </c>
      <c r="O44" s="242" t="s">
        <v>233</v>
      </c>
      <c r="P44" s="234">
        <f>K43-P43</f>
        <v>-70</v>
      </c>
      <c r="Q44" s="234">
        <f>L43-Q43</f>
        <v>-42</v>
      </c>
      <c r="R44" s="234">
        <f>M43-R43</f>
        <v>-37</v>
      </c>
      <c r="S44" s="234">
        <f>N43-S43</f>
        <v>-79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2618</v>
      </c>
      <c r="E45" s="91">
        <v>2890</v>
      </c>
      <c r="F45" s="93">
        <v>2599</v>
      </c>
      <c r="G45" s="102">
        <f>E45+F45</f>
        <v>5489</v>
      </c>
      <c r="H45" s="540" t="s">
        <v>212</v>
      </c>
      <c r="I45" s="541"/>
      <c r="J45" s="542"/>
      <c r="K45" s="194">
        <f>K43-K44</f>
        <v>-3</v>
      </c>
      <c r="L45" s="194">
        <f>L43-L44</f>
        <v>2</v>
      </c>
      <c r="M45" s="195">
        <f>M43-M44</f>
        <v>-2</v>
      </c>
      <c r="N45" s="155">
        <f>N43-N44</f>
        <v>0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6235</v>
      </c>
      <c r="E46" s="140">
        <f>SUM(E42:E45)</f>
        <v>7032</v>
      </c>
      <c r="F46" s="65">
        <f>SUM(F42:F45)</f>
        <v>6669</v>
      </c>
      <c r="G46" s="141">
        <f>SUM(G42:G45)</f>
        <v>13701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296C2-9281-4AAD-8ED1-EF7C2CF52D59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44440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146</v>
      </c>
      <c r="E4" s="15">
        <v>129</v>
      </c>
      <c r="F4" s="88">
        <v>130</v>
      </c>
      <c r="G4" s="82">
        <f t="shared" ref="G4:G27" si="0">E4+F4</f>
        <v>259</v>
      </c>
      <c r="H4" s="17"/>
      <c r="I4" s="15">
        <v>55</v>
      </c>
      <c r="J4" s="18" t="s">
        <v>121</v>
      </c>
      <c r="K4" s="15">
        <v>543</v>
      </c>
      <c r="L4" s="15">
        <v>619</v>
      </c>
      <c r="M4" s="88">
        <v>603</v>
      </c>
      <c r="N4" s="83">
        <f>L4+M4</f>
        <v>1222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316</v>
      </c>
      <c r="E5" s="21">
        <v>362</v>
      </c>
      <c r="F5" s="186">
        <v>386</v>
      </c>
      <c r="G5" s="159">
        <f t="shared" si="0"/>
        <v>748</v>
      </c>
      <c r="H5" s="23" t="s">
        <v>10</v>
      </c>
      <c r="I5" s="21">
        <v>56</v>
      </c>
      <c r="J5" s="24" t="s">
        <v>123</v>
      </c>
      <c r="K5" s="21">
        <v>531</v>
      </c>
      <c r="L5" s="21">
        <v>562</v>
      </c>
      <c r="M5" s="84">
        <v>595</v>
      </c>
      <c r="N5" s="89">
        <f>L5+M5</f>
        <v>1157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354</v>
      </c>
      <c r="E6" s="21">
        <v>416</v>
      </c>
      <c r="F6" s="84">
        <v>443</v>
      </c>
      <c r="G6" s="85">
        <f t="shared" si="0"/>
        <v>859</v>
      </c>
      <c r="H6" s="23"/>
      <c r="I6" s="21">
        <v>57</v>
      </c>
      <c r="J6" s="24" t="s">
        <v>125</v>
      </c>
      <c r="K6" s="21">
        <v>980</v>
      </c>
      <c r="L6" s="21">
        <v>1047</v>
      </c>
      <c r="M6" s="84">
        <v>1057</v>
      </c>
      <c r="N6" s="89">
        <f>L6+M6</f>
        <v>2104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207</v>
      </c>
      <c r="F7" s="84">
        <v>256</v>
      </c>
      <c r="G7" s="159">
        <f t="shared" si="0"/>
        <v>463</v>
      </c>
      <c r="H7" s="23" t="s">
        <v>14</v>
      </c>
      <c r="I7" s="21">
        <v>58</v>
      </c>
      <c r="J7" s="24" t="s">
        <v>127</v>
      </c>
      <c r="K7" s="21">
        <v>926</v>
      </c>
      <c r="L7" s="21">
        <v>1102</v>
      </c>
      <c r="M7" s="84">
        <v>995</v>
      </c>
      <c r="N7" s="89">
        <f>L7+M7</f>
        <v>2097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562</v>
      </c>
      <c r="E8" s="228">
        <v>679</v>
      </c>
      <c r="F8" s="35">
        <v>678</v>
      </c>
      <c r="G8" s="85">
        <f t="shared" si="0"/>
        <v>1357</v>
      </c>
      <c r="H8" s="90"/>
      <c r="I8" s="91">
        <v>59</v>
      </c>
      <c r="J8" s="92" t="s">
        <v>129</v>
      </c>
      <c r="K8" s="91">
        <v>1136</v>
      </c>
      <c r="L8" s="91">
        <v>1351</v>
      </c>
      <c r="M8" s="93">
        <v>1376</v>
      </c>
      <c r="N8" s="94">
        <f>L8+M8</f>
        <v>2727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396</v>
      </c>
      <c r="E9" s="21">
        <v>423</v>
      </c>
      <c r="F9" s="84">
        <v>473</v>
      </c>
      <c r="G9" s="159">
        <f t="shared" si="0"/>
        <v>896</v>
      </c>
      <c r="H9" s="95" t="s">
        <v>6</v>
      </c>
      <c r="I9" s="96"/>
      <c r="J9" s="96"/>
      <c r="K9" s="97">
        <f>SUM(K4:K8)</f>
        <v>4116</v>
      </c>
      <c r="L9" s="97">
        <f>SUM(L4:L8)</f>
        <v>4681</v>
      </c>
      <c r="M9" s="98">
        <f>SUM(M4:M8)</f>
        <v>4626</v>
      </c>
      <c r="N9" s="99">
        <f>SUM(N4:N8)</f>
        <v>9307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265</v>
      </c>
      <c r="E10" s="21">
        <v>250</v>
      </c>
      <c r="F10" s="84">
        <v>267</v>
      </c>
      <c r="G10" s="85">
        <f t="shared" si="0"/>
        <v>517</v>
      </c>
      <c r="H10" s="17"/>
      <c r="I10" s="15">
        <v>60</v>
      </c>
      <c r="J10" s="18" t="s">
        <v>18</v>
      </c>
      <c r="K10" s="238">
        <v>179</v>
      </c>
      <c r="L10" s="15">
        <v>273</v>
      </c>
      <c r="M10" s="88">
        <v>263</v>
      </c>
      <c r="N10" s="83">
        <f t="shared" ref="N10:N16" si="1">L10+M10</f>
        <v>536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214</v>
      </c>
      <c r="E11" s="21">
        <v>166</v>
      </c>
      <c r="F11" s="84">
        <v>223</v>
      </c>
      <c r="G11" s="85">
        <f t="shared" si="0"/>
        <v>389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199</v>
      </c>
      <c r="M11" s="84">
        <v>209</v>
      </c>
      <c r="N11" s="89">
        <f t="shared" si="1"/>
        <v>408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1715</v>
      </c>
      <c r="E12" s="21">
        <v>1949</v>
      </c>
      <c r="F12" s="84">
        <v>1894</v>
      </c>
      <c r="G12" s="153">
        <f t="shared" si="0"/>
        <v>3843</v>
      </c>
      <c r="H12" s="23"/>
      <c r="I12" s="21">
        <v>62</v>
      </c>
      <c r="J12" s="24" t="s">
        <v>22</v>
      </c>
      <c r="K12" s="21">
        <v>305</v>
      </c>
      <c r="L12" s="21">
        <v>405</v>
      </c>
      <c r="M12" s="84">
        <v>427</v>
      </c>
      <c r="N12" s="89">
        <f t="shared" si="1"/>
        <v>832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227</v>
      </c>
      <c r="E13" s="91">
        <v>256</v>
      </c>
      <c r="F13" s="266">
        <v>275</v>
      </c>
      <c r="G13" s="153">
        <f t="shared" si="0"/>
        <v>531</v>
      </c>
      <c r="H13" s="23"/>
      <c r="I13" s="21">
        <v>63</v>
      </c>
      <c r="J13" s="24" t="s">
        <v>24</v>
      </c>
      <c r="K13" s="21">
        <v>509</v>
      </c>
      <c r="L13" s="21">
        <v>680</v>
      </c>
      <c r="M13" s="84">
        <v>695</v>
      </c>
      <c r="N13" s="89">
        <f t="shared" si="1"/>
        <v>1375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4390</v>
      </c>
      <c r="E14" s="97">
        <f>SUM(E4:E13)</f>
        <v>4837</v>
      </c>
      <c r="F14" s="97">
        <f>SUM(F4:F13)</f>
        <v>5025</v>
      </c>
      <c r="G14" s="160">
        <f t="shared" si="0"/>
        <v>9862</v>
      </c>
      <c r="H14" s="23" t="s">
        <v>25</v>
      </c>
      <c r="I14" s="21">
        <v>64</v>
      </c>
      <c r="J14" s="24" t="s">
        <v>26</v>
      </c>
      <c r="K14" s="21">
        <v>221</v>
      </c>
      <c r="L14" s="21">
        <v>335</v>
      </c>
      <c r="M14" s="84">
        <v>330</v>
      </c>
      <c r="N14" s="89">
        <f t="shared" si="1"/>
        <v>665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129</v>
      </c>
      <c r="F15" s="252">
        <v>127</v>
      </c>
      <c r="G15" s="253">
        <f t="shared" si="0"/>
        <v>256</v>
      </c>
      <c r="H15" s="23"/>
      <c r="I15" s="21">
        <v>65</v>
      </c>
      <c r="J15" s="24" t="s">
        <v>28</v>
      </c>
      <c r="K15" s="21">
        <v>277</v>
      </c>
      <c r="L15" s="21">
        <v>353</v>
      </c>
      <c r="M15" s="84">
        <v>393</v>
      </c>
      <c r="N15" s="89">
        <f t="shared" si="1"/>
        <v>746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206</v>
      </c>
      <c r="F16" s="255">
        <v>226</v>
      </c>
      <c r="G16" s="256">
        <f t="shared" si="0"/>
        <v>432</v>
      </c>
      <c r="H16" s="90"/>
      <c r="I16" s="91">
        <v>66</v>
      </c>
      <c r="J16" s="92" t="s">
        <v>30</v>
      </c>
      <c r="K16" s="91">
        <v>128</v>
      </c>
      <c r="L16" s="91">
        <v>143</v>
      </c>
      <c r="M16" s="93">
        <v>148</v>
      </c>
      <c r="N16" s="89">
        <f t="shared" si="1"/>
        <v>291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84</v>
      </c>
      <c r="E17" s="254">
        <v>116</v>
      </c>
      <c r="F17" s="255">
        <v>104</v>
      </c>
      <c r="G17" s="256">
        <f t="shared" si="0"/>
        <v>220</v>
      </c>
      <c r="H17" s="95" t="s">
        <v>6</v>
      </c>
      <c r="I17" s="96"/>
      <c r="J17" s="96"/>
      <c r="K17" s="97">
        <f>SUM(K10:K16)</f>
        <v>1775</v>
      </c>
      <c r="L17" s="97">
        <f>SUM(L10:L16)</f>
        <v>2388</v>
      </c>
      <c r="M17" s="98">
        <f>SUM(M10:M16)</f>
        <v>2465</v>
      </c>
      <c r="N17" s="99">
        <f>SUM(N10:N16)</f>
        <v>4853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280</v>
      </c>
      <c r="F18" s="255">
        <v>308</v>
      </c>
      <c r="G18" s="256">
        <f t="shared" si="0"/>
        <v>588</v>
      </c>
      <c r="H18" s="17"/>
      <c r="I18" s="15">
        <v>70</v>
      </c>
      <c r="J18" s="18" t="s">
        <v>35</v>
      </c>
      <c r="K18" s="15">
        <v>766</v>
      </c>
      <c r="L18" s="15">
        <v>851</v>
      </c>
      <c r="M18" s="88">
        <v>868</v>
      </c>
      <c r="N18" s="83">
        <f t="shared" ref="N18:N25" si="2">L18+M18</f>
        <v>1719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120</v>
      </c>
      <c r="F19" s="255">
        <v>119</v>
      </c>
      <c r="G19" s="256">
        <f t="shared" si="0"/>
        <v>239</v>
      </c>
      <c r="H19" s="23"/>
      <c r="I19" s="21">
        <v>72</v>
      </c>
      <c r="J19" s="24" t="s">
        <v>40</v>
      </c>
      <c r="K19" s="21">
        <v>316</v>
      </c>
      <c r="L19" s="21">
        <v>454</v>
      </c>
      <c r="M19" s="84">
        <v>417</v>
      </c>
      <c r="N19" s="206">
        <f t="shared" si="2"/>
        <v>871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208</v>
      </c>
      <c r="E20" s="254">
        <v>273</v>
      </c>
      <c r="F20" s="255">
        <v>293</v>
      </c>
      <c r="G20" s="256">
        <f t="shared" si="0"/>
        <v>566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266</v>
      </c>
      <c r="M20" s="84">
        <v>287</v>
      </c>
      <c r="N20" s="89">
        <f t="shared" si="2"/>
        <v>553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362</v>
      </c>
      <c r="E21" s="254">
        <v>436</v>
      </c>
      <c r="F21" s="255">
        <v>467</v>
      </c>
      <c r="G21" s="256">
        <f t="shared" si="0"/>
        <v>903</v>
      </c>
      <c r="H21" s="23" t="s">
        <v>146</v>
      </c>
      <c r="I21" s="21">
        <v>74</v>
      </c>
      <c r="J21" s="24" t="s">
        <v>46</v>
      </c>
      <c r="K21" s="21">
        <v>283</v>
      </c>
      <c r="L21" s="21">
        <v>379</v>
      </c>
      <c r="M21" s="84">
        <v>416</v>
      </c>
      <c r="N21" s="89">
        <f t="shared" si="2"/>
        <v>795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161</v>
      </c>
      <c r="E22" s="254">
        <v>197</v>
      </c>
      <c r="F22" s="255">
        <v>223</v>
      </c>
      <c r="G22" s="256">
        <f t="shared" si="0"/>
        <v>420</v>
      </c>
      <c r="H22" s="23"/>
      <c r="I22" s="21">
        <v>75</v>
      </c>
      <c r="J22" s="24" t="s">
        <v>48</v>
      </c>
      <c r="K22" s="21">
        <v>340</v>
      </c>
      <c r="L22" s="21">
        <v>426</v>
      </c>
      <c r="M22" s="84">
        <v>445</v>
      </c>
      <c r="N22" s="89">
        <f t="shared" si="2"/>
        <v>871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207</v>
      </c>
      <c r="E23" s="254">
        <v>260</v>
      </c>
      <c r="F23" s="255">
        <v>266</v>
      </c>
      <c r="G23" s="256">
        <f t="shared" si="0"/>
        <v>526</v>
      </c>
      <c r="H23" s="23" t="s">
        <v>50</v>
      </c>
      <c r="I23" s="21">
        <v>76</v>
      </c>
      <c r="J23" s="24" t="s">
        <v>51</v>
      </c>
      <c r="K23" s="21">
        <v>156</v>
      </c>
      <c r="L23" s="21">
        <v>197</v>
      </c>
      <c r="M23" s="220">
        <v>192</v>
      </c>
      <c r="N23" s="89">
        <f t="shared" si="2"/>
        <v>389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871</v>
      </c>
      <c r="E24" s="254">
        <v>1133</v>
      </c>
      <c r="F24" s="255">
        <v>1131</v>
      </c>
      <c r="G24" s="256">
        <f t="shared" si="0"/>
        <v>2264</v>
      </c>
      <c r="H24" s="23" t="s">
        <v>146</v>
      </c>
      <c r="I24" s="21">
        <v>77</v>
      </c>
      <c r="J24" s="24" t="s">
        <v>53</v>
      </c>
      <c r="K24" s="21">
        <v>46</v>
      </c>
      <c r="L24" s="21">
        <v>66</v>
      </c>
      <c r="M24" s="84">
        <v>59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78</v>
      </c>
      <c r="E25" s="254">
        <v>44</v>
      </c>
      <c r="F25" s="257">
        <v>72</v>
      </c>
      <c r="G25" s="256">
        <f t="shared" si="0"/>
        <v>116</v>
      </c>
      <c r="H25" s="23"/>
      <c r="I25" s="21">
        <v>78</v>
      </c>
      <c r="J25" s="24" t="s">
        <v>55</v>
      </c>
      <c r="K25" s="21">
        <v>62</v>
      </c>
      <c r="L25" s="21">
        <v>42</v>
      </c>
      <c r="M25" s="84">
        <v>67</v>
      </c>
      <c r="N25" s="89">
        <f t="shared" si="2"/>
        <v>109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161</v>
      </c>
      <c r="F26" s="255">
        <v>162</v>
      </c>
      <c r="G26" s="256">
        <f t="shared" si="0"/>
        <v>323</v>
      </c>
      <c r="H26" s="95" t="s">
        <v>6</v>
      </c>
      <c r="I26" s="96"/>
      <c r="J26" s="96"/>
      <c r="K26" s="97">
        <f>SUM(K18:K25)</f>
        <v>2189</v>
      </c>
      <c r="L26" s="97">
        <f>SUM(L18:L25)</f>
        <v>2681</v>
      </c>
      <c r="M26" s="98">
        <f>SUM(M18:M25)</f>
        <v>2751</v>
      </c>
      <c r="N26" s="99">
        <f>SUM(N18:N25)</f>
        <v>5432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231</v>
      </c>
      <c r="E27" s="259">
        <v>346</v>
      </c>
      <c r="F27" s="260">
        <v>346</v>
      </c>
      <c r="G27" s="261">
        <f t="shared" si="0"/>
        <v>692</v>
      </c>
      <c r="H27" s="17"/>
      <c r="I27" s="15">
        <v>80</v>
      </c>
      <c r="J27" s="18" t="s">
        <v>58</v>
      </c>
      <c r="K27" s="15">
        <v>156</v>
      </c>
      <c r="L27" s="15">
        <v>186</v>
      </c>
      <c r="M27" s="88">
        <v>222</v>
      </c>
      <c r="N27" s="89">
        <f>L27+M27</f>
        <v>408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2898</v>
      </c>
      <c r="E28" s="97">
        <f>SUM(E15:E27)</f>
        <v>3701</v>
      </c>
      <c r="F28" s="98">
        <f>SUM(F15:F27)</f>
        <v>3844</v>
      </c>
      <c r="G28" s="104">
        <f>SUM(G15:G27)</f>
        <v>7545</v>
      </c>
      <c r="H28" s="23" t="s">
        <v>61</v>
      </c>
      <c r="I28" s="21">
        <v>81</v>
      </c>
      <c r="J28" s="24" t="s">
        <v>62</v>
      </c>
      <c r="K28" s="21">
        <v>86</v>
      </c>
      <c r="L28" s="21">
        <v>112</v>
      </c>
      <c r="M28" s="84">
        <v>107</v>
      </c>
      <c r="N28" s="89">
        <f>L28+M28</f>
        <v>219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420</v>
      </c>
      <c r="E29" s="109">
        <v>526</v>
      </c>
      <c r="F29" s="109">
        <v>484</v>
      </c>
      <c r="G29" s="111">
        <f>E29+F29</f>
        <v>1010</v>
      </c>
      <c r="H29" s="23" t="s">
        <v>64</v>
      </c>
      <c r="I29" s="21">
        <v>82</v>
      </c>
      <c r="J29" s="24" t="s">
        <v>65</v>
      </c>
      <c r="K29" s="21">
        <v>226</v>
      </c>
      <c r="L29" s="21">
        <v>269</v>
      </c>
      <c r="M29" s="84">
        <v>299</v>
      </c>
      <c r="N29" s="89">
        <f>L29+M29</f>
        <v>568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718</v>
      </c>
      <c r="E30" s="115">
        <v>839</v>
      </c>
      <c r="F30" s="115">
        <v>763</v>
      </c>
      <c r="G30" s="117">
        <f>E30+F30</f>
        <v>1602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126</v>
      </c>
      <c r="M30" s="84">
        <v>128</v>
      </c>
      <c r="N30" s="89">
        <f>L30+M30</f>
        <v>254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833</v>
      </c>
      <c r="E31" s="115">
        <v>1000</v>
      </c>
      <c r="F31" s="115">
        <v>987</v>
      </c>
      <c r="G31" s="117">
        <f>E31+F31</f>
        <v>1987</v>
      </c>
      <c r="H31" s="90"/>
      <c r="I31" s="91">
        <v>84</v>
      </c>
      <c r="J31" s="92" t="s">
        <v>70</v>
      </c>
      <c r="K31" s="91">
        <v>191</v>
      </c>
      <c r="L31" s="91">
        <v>215</v>
      </c>
      <c r="M31" s="93">
        <v>201</v>
      </c>
      <c r="N31" s="94">
        <f>L31+M31</f>
        <v>416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731</v>
      </c>
      <c r="E32" s="217">
        <v>843</v>
      </c>
      <c r="F32" s="115">
        <v>827</v>
      </c>
      <c r="G32" s="117">
        <f>E32+F32</f>
        <v>1670</v>
      </c>
      <c r="H32" s="95" t="s">
        <v>6</v>
      </c>
      <c r="I32" s="96"/>
      <c r="J32" s="96"/>
      <c r="K32" s="98">
        <f>SUM(K27:K31)</f>
        <v>772</v>
      </c>
      <c r="L32" s="98">
        <f>SUM(L27:L31)</f>
        <v>908</v>
      </c>
      <c r="M32" s="98">
        <f>SUM(M27:M31)</f>
        <v>957</v>
      </c>
      <c r="N32" s="99">
        <f>SUM(N27:N31)</f>
        <v>1865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652</v>
      </c>
      <c r="E33" s="121">
        <v>738</v>
      </c>
      <c r="F33" s="121">
        <v>682</v>
      </c>
      <c r="G33" s="117">
        <f>E33+F33</f>
        <v>1420</v>
      </c>
      <c r="H33" s="530" t="s">
        <v>169</v>
      </c>
      <c r="I33" s="15">
        <v>90</v>
      </c>
      <c r="J33" s="18" t="s">
        <v>142</v>
      </c>
      <c r="K33" s="15">
        <v>255</v>
      </c>
      <c r="L33" s="15">
        <v>299</v>
      </c>
      <c r="M33" s="88">
        <v>305</v>
      </c>
      <c r="N33" s="124">
        <f>L33+M33</f>
        <v>604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3354</v>
      </c>
      <c r="E34" s="97">
        <f>SUM(E29:E33)</f>
        <v>3946</v>
      </c>
      <c r="F34" s="98">
        <f>SUM(F29:F33)</f>
        <v>3743</v>
      </c>
      <c r="G34" s="104">
        <f>SUM(G29:G33)</f>
        <v>7689</v>
      </c>
      <c r="H34" s="518"/>
      <c r="I34" s="21">
        <v>91</v>
      </c>
      <c r="J34" s="24" t="s">
        <v>143</v>
      </c>
      <c r="K34" s="21">
        <v>434</v>
      </c>
      <c r="L34" s="21">
        <v>476</v>
      </c>
      <c r="M34" s="84">
        <v>540</v>
      </c>
      <c r="N34" s="125">
        <f>L34+M34</f>
        <v>1016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500</v>
      </c>
      <c r="E35" s="15">
        <v>581</v>
      </c>
      <c r="F35" s="88">
        <v>615</v>
      </c>
      <c r="G35" s="82">
        <f t="shared" ref="G35:G40" si="3">E35+F35</f>
        <v>1196</v>
      </c>
      <c r="H35" s="519"/>
      <c r="I35" s="91">
        <v>92</v>
      </c>
      <c r="J35" s="92" t="s">
        <v>145</v>
      </c>
      <c r="K35" s="91">
        <v>288</v>
      </c>
      <c r="L35" s="91">
        <v>298</v>
      </c>
      <c r="M35" s="93">
        <v>330</v>
      </c>
      <c r="N35" s="126">
        <f>L35+M35</f>
        <v>628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476</v>
      </c>
      <c r="E36" s="21">
        <v>655</v>
      </c>
      <c r="F36" s="84">
        <v>692</v>
      </c>
      <c r="G36" s="85">
        <f t="shared" si="3"/>
        <v>1347</v>
      </c>
      <c r="H36" s="95" t="s">
        <v>6</v>
      </c>
      <c r="I36" s="97"/>
      <c r="J36" s="97"/>
      <c r="K36" s="97">
        <f>SUM(K33:K35)</f>
        <v>977</v>
      </c>
      <c r="L36" s="97">
        <f>SUM(L33:L35)</f>
        <v>1073</v>
      </c>
      <c r="M36" s="97">
        <f>SUM(M33:M35)</f>
        <v>1175</v>
      </c>
      <c r="N36" s="99">
        <f>SUM(N33:N35)</f>
        <v>2248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272</v>
      </c>
      <c r="F37" s="84">
        <v>270</v>
      </c>
      <c r="G37" s="85">
        <f t="shared" si="3"/>
        <v>542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112</v>
      </c>
      <c r="F39" s="84">
        <v>154</v>
      </c>
      <c r="G39" s="85">
        <f t="shared" si="3"/>
        <v>266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154</v>
      </c>
      <c r="E40" s="91">
        <v>218</v>
      </c>
      <c r="F40" s="93">
        <v>224</v>
      </c>
      <c r="G40" s="102">
        <f t="shared" si="3"/>
        <v>442</v>
      </c>
      <c r="H40" s="72" t="s">
        <v>210</v>
      </c>
      <c r="I40" s="73"/>
      <c r="J40" s="74"/>
      <c r="K40" s="41">
        <f>D14+D28+D34+D41+D46+K9+K17+K26+K32+K36</f>
        <v>28236</v>
      </c>
      <c r="L40" s="41">
        <f>E14+E28+E34+E41+E46+L9+L17+L26+L32+L36</f>
        <v>33137</v>
      </c>
      <c r="M40" s="41">
        <f>F14+F28+F34+F41+F46+M9+M17+M26+M32+M36</f>
        <v>33276</v>
      </c>
      <c r="N40" s="208">
        <f>L40+M40</f>
        <v>66413</v>
      </c>
      <c r="O40" s="240" t="s">
        <v>232</v>
      </c>
      <c r="P40" s="230">
        <v>28079</v>
      </c>
      <c r="Q40" s="230">
        <v>33354</v>
      </c>
      <c r="R40" s="230">
        <v>33454</v>
      </c>
      <c r="S40" s="231">
        <v>66808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1522</v>
      </c>
      <c r="E41" s="97">
        <f>SUM(E35:E40)</f>
        <v>1891</v>
      </c>
      <c r="F41" s="98">
        <f>SUM(F35:F40)</f>
        <v>2004</v>
      </c>
      <c r="G41" s="104">
        <f>SUM(G35:G40)</f>
        <v>3895</v>
      </c>
      <c r="H41" s="531" t="s">
        <v>74</v>
      </c>
      <c r="I41" s="532"/>
      <c r="J41" s="533"/>
      <c r="K41" s="41">
        <v>28222</v>
      </c>
      <c r="L41" s="41">
        <v>33148</v>
      </c>
      <c r="M41" s="41">
        <v>33274</v>
      </c>
      <c r="N41" s="208">
        <v>66422</v>
      </c>
      <c r="O41" s="240" t="s">
        <v>233</v>
      </c>
      <c r="P41" s="231">
        <f>K40-P40</f>
        <v>157</v>
      </c>
      <c r="Q41" s="231">
        <f>L40-Q40</f>
        <v>-217</v>
      </c>
      <c r="R41" s="231">
        <f>M40-R40</f>
        <v>-178</v>
      </c>
      <c r="S41" s="231">
        <f>N40-S40</f>
        <v>-395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1894</v>
      </c>
      <c r="E42" s="15">
        <v>2085</v>
      </c>
      <c r="F42" s="88">
        <v>2013</v>
      </c>
      <c r="G42" s="82">
        <f>E42+F42</f>
        <v>4098</v>
      </c>
      <c r="H42" s="534" t="s">
        <v>77</v>
      </c>
      <c r="I42" s="535"/>
      <c r="J42" s="536"/>
      <c r="K42" s="222">
        <f>K40-K41</f>
        <v>14</v>
      </c>
      <c r="L42" s="262">
        <f>L40-L41</f>
        <v>-11</v>
      </c>
      <c r="M42" s="223">
        <f>M40-M41</f>
        <v>2</v>
      </c>
      <c r="N42" s="264">
        <f>N40-N41</f>
        <v>-9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1012</v>
      </c>
      <c r="E43" s="21">
        <v>1279</v>
      </c>
      <c r="F43" s="84">
        <v>1314</v>
      </c>
      <c r="G43" s="85">
        <f>E43+F43</f>
        <v>2593</v>
      </c>
      <c r="H43" s="209" t="s">
        <v>208</v>
      </c>
      <c r="I43" s="210"/>
      <c r="J43" s="210"/>
      <c r="K43" s="218">
        <v>1036</v>
      </c>
      <c r="L43" s="218">
        <v>608</v>
      </c>
      <c r="M43" s="219">
        <v>655</v>
      </c>
      <c r="N43" s="213">
        <f>L43+M43</f>
        <v>1263</v>
      </c>
      <c r="O43" s="241" t="s">
        <v>232</v>
      </c>
      <c r="P43" s="218">
        <v>1042</v>
      </c>
      <c r="Q43" s="218">
        <v>594</v>
      </c>
      <c r="R43" s="248">
        <v>666</v>
      </c>
      <c r="S43" s="234">
        <v>1260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714</v>
      </c>
      <c r="E44" s="21">
        <v>772</v>
      </c>
      <c r="F44" s="84">
        <v>754</v>
      </c>
      <c r="G44" s="85">
        <f>E44+F44</f>
        <v>1526</v>
      </c>
      <c r="H44" s="537" t="s">
        <v>211</v>
      </c>
      <c r="I44" s="538"/>
      <c r="J44" s="539"/>
      <c r="K44" s="218">
        <v>1037</v>
      </c>
      <c r="L44" s="218">
        <v>606</v>
      </c>
      <c r="M44" s="219">
        <v>662</v>
      </c>
      <c r="N44" s="213">
        <v>1268</v>
      </c>
      <c r="O44" s="242" t="s">
        <v>233</v>
      </c>
      <c r="P44" s="234">
        <f>K43-P43</f>
        <v>-6</v>
      </c>
      <c r="Q44" s="234">
        <f>L43-Q43</f>
        <v>14</v>
      </c>
      <c r="R44" s="234">
        <f>M43-R43</f>
        <v>-11</v>
      </c>
      <c r="S44" s="234">
        <f>N43-S43</f>
        <v>3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2623</v>
      </c>
      <c r="E45" s="91">
        <v>2895</v>
      </c>
      <c r="F45" s="93">
        <v>2605</v>
      </c>
      <c r="G45" s="102">
        <f>E45+F45</f>
        <v>5500</v>
      </c>
      <c r="H45" s="540" t="s">
        <v>212</v>
      </c>
      <c r="I45" s="541"/>
      <c r="J45" s="542"/>
      <c r="K45" s="194">
        <f>K43-K44</f>
        <v>-1</v>
      </c>
      <c r="L45" s="194">
        <f>L43-L44</f>
        <v>2</v>
      </c>
      <c r="M45" s="195">
        <f>M43-M44</f>
        <v>-7</v>
      </c>
      <c r="N45" s="155">
        <f>N43-N44</f>
        <v>-5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6243</v>
      </c>
      <c r="E46" s="140">
        <f>SUM(E42:E45)</f>
        <v>7031</v>
      </c>
      <c r="F46" s="65">
        <f>SUM(F42:F45)</f>
        <v>6686</v>
      </c>
      <c r="G46" s="141">
        <f>SUM(G42:G45)</f>
        <v>13717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F81C6-C265-41C6-8214-EFAB3536469C}">
  <dimension ref="A1:U81"/>
  <sheetViews>
    <sheetView topLeftCell="A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44409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147</v>
      </c>
      <c r="E4" s="15">
        <v>130</v>
      </c>
      <c r="F4" s="88">
        <v>129</v>
      </c>
      <c r="G4" s="82">
        <f t="shared" ref="G4:G27" si="0">E4+F4</f>
        <v>259</v>
      </c>
      <c r="H4" s="17"/>
      <c r="I4" s="15">
        <v>55</v>
      </c>
      <c r="J4" s="18" t="s">
        <v>121</v>
      </c>
      <c r="K4" s="15">
        <v>545</v>
      </c>
      <c r="L4" s="15">
        <v>622</v>
      </c>
      <c r="M4" s="88">
        <v>604</v>
      </c>
      <c r="N4" s="83">
        <f>L4+M4</f>
        <v>1226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316</v>
      </c>
      <c r="E5" s="21">
        <v>364</v>
      </c>
      <c r="F5" s="186">
        <v>385</v>
      </c>
      <c r="G5" s="159">
        <f t="shared" si="0"/>
        <v>749</v>
      </c>
      <c r="H5" s="23" t="s">
        <v>10</v>
      </c>
      <c r="I5" s="21">
        <v>56</v>
      </c>
      <c r="J5" s="24" t="s">
        <v>123</v>
      </c>
      <c r="K5" s="21">
        <v>535</v>
      </c>
      <c r="L5" s="21">
        <v>565</v>
      </c>
      <c r="M5" s="84">
        <v>594</v>
      </c>
      <c r="N5" s="89">
        <f>L5+M5</f>
        <v>1159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356</v>
      </c>
      <c r="E6" s="21">
        <v>418</v>
      </c>
      <c r="F6" s="84">
        <v>445</v>
      </c>
      <c r="G6" s="85">
        <f t="shared" si="0"/>
        <v>863</v>
      </c>
      <c r="H6" s="23"/>
      <c r="I6" s="21">
        <v>57</v>
      </c>
      <c r="J6" s="24" t="s">
        <v>125</v>
      </c>
      <c r="K6" s="21">
        <v>981</v>
      </c>
      <c r="L6" s="21">
        <v>1050</v>
      </c>
      <c r="M6" s="84">
        <v>1056</v>
      </c>
      <c r="N6" s="89">
        <f>L6+M6</f>
        <v>2106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207</v>
      </c>
      <c r="F7" s="84">
        <v>254</v>
      </c>
      <c r="G7" s="159">
        <f t="shared" si="0"/>
        <v>461</v>
      </c>
      <c r="H7" s="23" t="s">
        <v>14</v>
      </c>
      <c r="I7" s="21">
        <v>58</v>
      </c>
      <c r="J7" s="24" t="s">
        <v>127</v>
      </c>
      <c r="K7" s="21">
        <v>927</v>
      </c>
      <c r="L7" s="21">
        <v>1104</v>
      </c>
      <c r="M7" s="84">
        <v>997</v>
      </c>
      <c r="N7" s="89">
        <f>L7+M7</f>
        <v>2101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558</v>
      </c>
      <c r="E8" s="228">
        <v>678</v>
      </c>
      <c r="F8" s="35">
        <v>678</v>
      </c>
      <c r="G8" s="85">
        <f t="shared" si="0"/>
        <v>1356</v>
      </c>
      <c r="H8" s="90"/>
      <c r="I8" s="91">
        <v>59</v>
      </c>
      <c r="J8" s="92" t="s">
        <v>129</v>
      </c>
      <c r="K8" s="91">
        <v>1131</v>
      </c>
      <c r="L8" s="91">
        <v>1344</v>
      </c>
      <c r="M8" s="93">
        <v>1371</v>
      </c>
      <c r="N8" s="94">
        <f>L8+M8</f>
        <v>2715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421</v>
      </c>
      <c r="F9" s="84">
        <v>472</v>
      </c>
      <c r="G9" s="159">
        <f t="shared" si="0"/>
        <v>893</v>
      </c>
      <c r="H9" s="95" t="s">
        <v>6</v>
      </c>
      <c r="I9" s="96"/>
      <c r="J9" s="96"/>
      <c r="K9" s="97">
        <f>SUM(K4:K8)</f>
        <v>4119</v>
      </c>
      <c r="L9" s="97">
        <f>SUM(L4:L8)</f>
        <v>4685</v>
      </c>
      <c r="M9" s="98">
        <f>SUM(M4:M8)</f>
        <v>4622</v>
      </c>
      <c r="N9" s="99">
        <f>SUM(N4:N8)</f>
        <v>9307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268</v>
      </c>
      <c r="E10" s="21">
        <v>251</v>
      </c>
      <c r="F10" s="84">
        <v>271</v>
      </c>
      <c r="G10" s="85">
        <f t="shared" si="0"/>
        <v>522</v>
      </c>
      <c r="H10" s="17"/>
      <c r="I10" s="15">
        <v>60</v>
      </c>
      <c r="J10" s="18" t="s">
        <v>18</v>
      </c>
      <c r="K10" s="238">
        <v>179</v>
      </c>
      <c r="L10" s="15">
        <v>273</v>
      </c>
      <c r="M10" s="88">
        <v>262</v>
      </c>
      <c r="N10" s="83">
        <f t="shared" ref="N10:N16" si="1">L10+M10</f>
        <v>535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213</v>
      </c>
      <c r="E11" s="21">
        <v>165</v>
      </c>
      <c r="F11" s="84">
        <v>221</v>
      </c>
      <c r="G11" s="85">
        <f t="shared" si="0"/>
        <v>386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201</v>
      </c>
      <c r="M11" s="84">
        <v>209</v>
      </c>
      <c r="N11" s="89">
        <f t="shared" si="1"/>
        <v>410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1706</v>
      </c>
      <c r="E12" s="21">
        <v>1932</v>
      </c>
      <c r="F12" s="84">
        <v>1880</v>
      </c>
      <c r="G12" s="153">
        <f t="shared" si="0"/>
        <v>3812</v>
      </c>
      <c r="H12" s="23"/>
      <c r="I12" s="21">
        <v>62</v>
      </c>
      <c r="J12" s="24" t="s">
        <v>22</v>
      </c>
      <c r="K12" s="21">
        <v>307</v>
      </c>
      <c r="L12" s="21">
        <v>407</v>
      </c>
      <c r="M12" s="84">
        <v>430</v>
      </c>
      <c r="N12" s="89">
        <f t="shared" si="1"/>
        <v>837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227</v>
      </c>
      <c r="E13" s="91">
        <v>256</v>
      </c>
      <c r="F13" s="266">
        <v>275</v>
      </c>
      <c r="G13" s="153">
        <f t="shared" si="0"/>
        <v>531</v>
      </c>
      <c r="H13" s="23"/>
      <c r="I13" s="21">
        <v>63</v>
      </c>
      <c r="J13" s="24" t="s">
        <v>24</v>
      </c>
      <c r="K13" s="21">
        <v>504</v>
      </c>
      <c r="L13" s="21">
        <v>676</v>
      </c>
      <c r="M13" s="84">
        <v>693</v>
      </c>
      <c r="N13" s="89">
        <f t="shared" si="1"/>
        <v>1369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4380</v>
      </c>
      <c r="E14" s="97">
        <f>SUM(E4:E13)</f>
        <v>4822</v>
      </c>
      <c r="F14" s="97">
        <f>SUM(F4:F13)</f>
        <v>5010</v>
      </c>
      <c r="G14" s="160">
        <f t="shared" si="0"/>
        <v>9832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336</v>
      </c>
      <c r="M14" s="84">
        <v>329</v>
      </c>
      <c r="N14" s="89">
        <f t="shared" si="1"/>
        <v>665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129</v>
      </c>
      <c r="F15" s="252">
        <v>128</v>
      </c>
      <c r="G15" s="253">
        <f t="shared" si="0"/>
        <v>257</v>
      </c>
      <c r="H15" s="23"/>
      <c r="I15" s="21">
        <v>65</v>
      </c>
      <c r="J15" s="24" t="s">
        <v>28</v>
      </c>
      <c r="K15" s="21">
        <v>276</v>
      </c>
      <c r="L15" s="21">
        <v>351</v>
      </c>
      <c r="M15" s="84">
        <v>391</v>
      </c>
      <c r="N15" s="89">
        <f t="shared" si="1"/>
        <v>742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207</v>
      </c>
      <c r="F16" s="255">
        <v>227</v>
      </c>
      <c r="G16" s="256">
        <f t="shared" si="0"/>
        <v>434</v>
      </c>
      <c r="H16" s="90"/>
      <c r="I16" s="91">
        <v>66</v>
      </c>
      <c r="J16" s="92" t="s">
        <v>30</v>
      </c>
      <c r="K16" s="91">
        <v>128</v>
      </c>
      <c r="L16" s="91">
        <v>144</v>
      </c>
      <c r="M16" s="93">
        <v>149</v>
      </c>
      <c r="N16" s="89">
        <f t="shared" si="1"/>
        <v>293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116</v>
      </c>
      <c r="F17" s="255">
        <v>104</v>
      </c>
      <c r="G17" s="256">
        <f t="shared" si="0"/>
        <v>220</v>
      </c>
      <c r="H17" s="95" t="s">
        <v>6</v>
      </c>
      <c r="I17" s="96"/>
      <c r="J17" s="96"/>
      <c r="K17" s="97">
        <f>SUM(K10:K16)</f>
        <v>1772</v>
      </c>
      <c r="L17" s="97">
        <f>SUM(L10:L16)</f>
        <v>2388</v>
      </c>
      <c r="M17" s="98">
        <f>SUM(M10:M16)</f>
        <v>2463</v>
      </c>
      <c r="N17" s="99">
        <f>SUM(N10:N16)</f>
        <v>4851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280</v>
      </c>
      <c r="F18" s="255">
        <v>308</v>
      </c>
      <c r="G18" s="256">
        <f t="shared" si="0"/>
        <v>588</v>
      </c>
      <c r="H18" s="17"/>
      <c r="I18" s="15">
        <v>70</v>
      </c>
      <c r="J18" s="18" t="s">
        <v>35</v>
      </c>
      <c r="K18" s="15">
        <v>770</v>
      </c>
      <c r="L18" s="15">
        <v>853</v>
      </c>
      <c r="M18" s="88">
        <v>876</v>
      </c>
      <c r="N18" s="83">
        <f t="shared" ref="N18:N25" si="2">L18+M18</f>
        <v>1729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121</v>
      </c>
      <c r="F19" s="255">
        <v>120</v>
      </c>
      <c r="G19" s="256">
        <f t="shared" si="0"/>
        <v>241</v>
      </c>
      <c r="H19" s="23"/>
      <c r="I19" s="21">
        <v>72</v>
      </c>
      <c r="J19" s="24" t="s">
        <v>40</v>
      </c>
      <c r="K19" s="21">
        <v>316</v>
      </c>
      <c r="L19" s="21">
        <v>455</v>
      </c>
      <c r="M19" s="84">
        <v>416</v>
      </c>
      <c r="N19" s="206">
        <f t="shared" si="2"/>
        <v>871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209</v>
      </c>
      <c r="E20" s="254">
        <v>274</v>
      </c>
      <c r="F20" s="255">
        <v>293</v>
      </c>
      <c r="G20" s="256">
        <f t="shared" si="0"/>
        <v>567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266</v>
      </c>
      <c r="M20" s="84">
        <v>288</v>
      </c>
      <c r="N20" s="89">
        <f t="shared" si="2"/>
        <v>554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356</v>
      </c>
      <c r="E21" s="254">
        <v>433</v>
      </c>
      <c r="F21" s="255">
        <v>464</v>
      </c>
      <c r="G21" s="256">
        <f t="shared" si="0"/>
        <v>897</v>
      </c>
      <c r="H21" s="23" t="s">
        <v>146</v>
      </c>
      <c r="I21" s="21">
        <v>74</v>
      </c>
      <c r="J21" s="24" t="s">
        <v>46</v>
      </c>
      <c r="K21" s="21">
        <v>283</v>
      </c>
      <c r="L21" s="21">
        <v>378</v>
      </c>
      <c r="M21" s="84">
        <v>419</v>
      </c>
      <c r="N21" s="89">
        <f t="shared" si="2"/>
        <v>797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197</v>
      </c>
      <c r="F22" s="255">
        <v>220</v>
      </c>
      <c r="G22" s="256">
        <f t="shared" si="0"/>
        <v>417</v>
      </c>
      <c r="H22" s="23"/>
      <c r="I22" s="21">
        <v>75</v>
      </c>
      <c r="J22" s="24" t="s">
        <v>48</v>
      </c>
      <c r="K22" s="21">
        <v>340</v>
      </c>
      <c r="L22" s="21">
        <v>426</v>
      </c>
      <c r="M22" s="84">
        <v>444</v>
      </c>
      <c r="N22" s="89">
        <f t="shared" si="2"/>
        <v>870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208</v>
      </c>
      <c r="E23" s="254">
        <v>262</v>
      </c>
      <c r="F23" s="255">
        <v>267</v>
      </c>
      <c r="G23" s="256">
        <f t="shared" si="0"/>
        <v>529</v>
      </c>
      <c r="H23" s="23" t="s">
        <v>50</v>
      </c>
      <c r="I23" s="21">
        <v>76</v>
      </c>
      <c r="J23" s="24" t="s">
        <v>51</v>
      </c>
      <c r="K23" s="21">
        <v>156</v>
      </c>
      <c r="L23" s="21">
        <v>197</v>
      </c>
      <c r="M23" s="220">
        <v>193</v>
      </c>
      <c r="N23" s="89">
        <f t="shared" si="2"/>
        <v>390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872</v>
      </c>
      <c r="E24" s="254">
        <v>1137</v>
      </c>
      <c r="F24" s="255">
        <v>1135</v>
      </c>
      <c r="G24" s="256">
        <f t="shared" si="0"/>
        <v>2272</v>
      </c>
      <c r="H24" s="23" t="s">
        <v>146</v>
      </c>
      <c r="I24" s="21">
        <v>77</v>
      </c>
      <c r="J24" s="24" t="s">
        <v>53</v>
      </c>
      <c r="K24" s="21">
        <v>46</v>
      </c>
      <c r="L24" s="21">
        <v>66</v>
      </c>
      <c r="M24" s="84">
        <v>59</v>
      </c>
      <c r="N24" s="89">
        <f t="shared" si="2"/>
        <v>125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80</v>
      </c>
      <c r="E25" s="254">
        <v>44</v>
      </c>
      <c r="F25" s="257">
        <v>74</v>
      </c>
      <c r="G25" s="256">
        <f t="shared" si="0"/>
        <v>118</v>
      </c>
      <c r="H25" s="23"/>
      <c r="I25" s="21">
        <v>78</v>
      </c>
      <c r="J25" s="24" t="s">
        <v>55</v>
      </c>
      <c r="K25" s="21">
        <v>63</v>
      </c>
      <c r="L25" s="21">
        <v>43</v>
      </c>
      <c r="M25" s="84">
        <v>67</v>
      </c>
      <c r="N25" s="89">
        <f t="shared" si="2"/>
        <v>110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161</v>
      </c>
      <c r="F26" s="255">
        <v>162</v>
      </c>
      <c r="G26" s="256">
        <f t="shared" si="0"/>
        <v>323</v>
      </c>
      <c r="H26" s="95" t="s">
        <v>6</v>
      </c>
      <c r="I26" s="96"/>
      <c r="J26" s="96"/>
      <c r="K26" s="97">
        <f>SUM(K18:K25)</f>
        <v>2194</v>
      </c>
      <c r="L26" s="97">
        <f>SUM(L18:L25)</f>
        <v>2684</v>
      </c>
      <c r="M26" s="98">
        <f>SUM(M18:M25)</f>
        <v>2762</v>
      </c>
      <c r="N26" s="99">
        <f>SUM(N18:N25)</f>
        <v>5446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230</v>
      </c>
      <c r="E27" s="259">
        <v>345</v>
      </c>
      <c r="F27" s="260">
        <v>345</v>
      </c>
      <c r="G27" s="261">
        <f t="shared" si="0"/>
        <v>690</v>
      </c>
      <c r="H27" s="17"/>
      <c r="I27" s="15">
        <v>80</v>
      </c>
      <c r="J27" s="18" t="s">
        <v>58</v>
      </c>
      <c r="K27" s="15">
        <v>154</v>
      </c>
      <c r="L27" s="15">
        <v>186</v>
      </c>
      <c r="M27" s="88">
        <v>222</v>
      </c>
      <c r="N27" s="89">
        <f>L27+M27</f>
        <v>408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2894</v>
      </c>
      <c r="E28" s="97">
        <f>SUM(E15:E27)</f>
        <v>3706</v>
      </c>
      <c r="F28" s="98">
        <f>SUM(F15:F27)</f>
        <v>3847</v>
      </c>
      <c r="G28" s="104">
        <f>SUM(G15:G27)</f>
        <v>7553</v>
      </c>
      <c r="H28" s="23" t="s">
        <v>61</v>
      </c>
      <c r="I28" s="21">
        <v>81</v>
      </c>
      <c r="J28" s="24" t="s">
        <v>62</v>
      </c>
      <c r="K28" s="21">
        <v>86</v>
      </c>
      <c r="L28" s="21">
        <v>112</v>
      </c>
      <c r="M28" s="84">
        <v>108</v>
      </c>
      <c r="N28" s="89">
        <f>L28+M28</f>
        <v>220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421</v>
      </c>
      <c r="E29" s="109">
        <v>527</v>
      </c>
      <c r="F29" s="109">
        <v>484</v>
      </c>
      <c r="G29" s="111">
        <f>E29+F29</f>
        <v>1011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269</v>
      </c>
      <c r="M29" s="84">
        <v>299</v>
      </c>
      <c r="N29" s="89">
        <f>L29+M29</f>
        <v>568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713</v>
      </c>
      <c r="E30" s="115">
        <v>837</v>
      </c>
      <c r="F30" s="115">
        <v>755</v>
      </c>
      <c r="G30" s="117">
        <f>E30+F30</f>
        <v>1592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126</v>
      </c>
      <c r="M30" s="84">
        <v>130</v>
      </c>
      <c r="N30" s="89">
        <f>L30+M30</f>
        <v>256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835</v>
      </c>
      <c r="E31" s="115">
        <v>1006</v>
      </c>
      <c r="F31" s="115">
        <v>984</v>
      </c>
      <c r="G31" s="117">
        <f>E31+F31</f>
        <v>1990</v>
      </c>
      <c r="H31" s="90"/>
      <c r="I31" s="91">
        <v>84</v>
      </c>
      <c r="J31" s="92" t="s">
        <v>70</v>
      </c>
      <c r="K31" s="91">
        <v>191</v>
      </c>
      <c r="L31" s="91">
        <v>215</v>
      </c>
      <c r="M31" s="93">
        <v>202</v>
      </c>
      <c r="N31" s="94">
        <f>L31+M31</f>
        <v>417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733</v>
      </c>
      <c r="E32" s="217">
        <v>847</v>
      </c>
      <c r="F32" s="115">
        <v>826</v>
      </c>
      <c r="G32" s="117">
        <f>E32+F32</f>
        <v>1673</v>
      </c>
      <c r="H32" s="95" t="s">
        <v>6</v>
      </c>
      <c r="I32" s="96"/>
      <c r="J32" s="96"/>
      <c r="K32" s="98">
        <f>SUM(K27:K31)</f>
        <v>769</v>
      </c>
      <c r="L32" s="98">
        <f>SUM(L27:L31)</f>
        <v>908</v>
      </c>
      <c r="M32" s="98">
        <f>SUM(M27:M31)</f>
        <v>961</v>
      </c>
      <c r="N32" s="99">
        <f>SUM(N27:N31)</f>
        <v>1869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655</v>
      </c>
      <c r="E33" s="121">
        <v>741</v>
      </c>
      <c r="F33" s="121">
        <v>686</v>
      </c>
      <c r="G33" s="117">
        <f>E33+F33</f>
        <v>1427</v>
      </c>
      <c r="H33" s="530" t="s">
        <v>169</v>
      </c>
      <c r="I33" s="15">
        <v>90</v>
      </c>
      <c r="J33" s="18" t="s">
        <v>142</v>
      </c>
      <c r="K33" s="15">
        <v>254</v>
      </c>
      <c r="L33" s="15">
        <v>298</v>
      </c>
      <c r="M33" s="88">
        <v>306</v>
      </c>
      <c r="N33" s="124">
        <f>L33+M33</f>
        <v>604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3357</v>
      </c>
      <c r="E34" s="97">
        <f>SUM(E29:E33)</f>
        <v>3958</v>
      </c>
      <c r="F34" s="98">
        <f>SUM(F29:F33)</f>
        <v>3735</v>
      </c>
      <c r="G34" s="104">
        <f>SUM(G29:G33)</f>
        <v>7693</v>
      </c>
      <c r="H34" s="518"/>
      <c r="I34" s="21">
        <v>91</v>
      </c>
      <c r="J34" s="24" t="s">
        <v>143</v>
      </c>
      <c r="K34" s="21">
        <v>436</v>
      </c>
      <c r="L34" s="21">
        <v>477</v>
      </c>
      <c r="M34" s="84">
        <v>542</v>
      </c>
      <c r="N34" s="125">
        <f>L34+M34</f>
        <v>1019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499</v>
      </c>
      <c r="E35" s="15">
        <v>581</v>
      </c>
      <c r="F35" s="88">
        <v>616</v>
      </c>
      <c r="G35" s="82">
        <f t="shared" ref="G35:G40" si="3">E35+F35</f>
        <v>1197</v>
      </c>
      <c r="H35" s="519"/>
      <c r="I35" s="91">
        <v>92</v>
      </c>
      <c r="J35" s="92" t="s">
        <v>145</v>
      </c>
      <c r="K35" s="91">
        <v>287</v>
      </c>
      <c r="L35" s="91">
        <v>297</v>
      </c>
      <c r="M35" s="93">
        <v>330</v>
      </c>
      <c r="N35" s="126">
        <f>L35+M35</f>
        <v>627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477</v>
      </c>
      <c r="E36" s="21">
        <v>655</v>
      </c>
      <c r="F36" s="84">
        <v>692</v>
      </c>
      <c r="G36" s="85">
        <f t="shared" si="3"/>
        <v>1347</v>
      </c>
      <c r="H36" s="95" t="s">
        <v>6</v>
      </c>
      <c r="I36" s="97"/>
      <c r="J36" s="97"/>
      <c r="K36" s="97">
        <f>SUM(K33:K35)</f>
        <v>977</v>
      </c>
      <c r="L36" s="97">
        <f>SUM(L33:L35)</f>
        <v>1072</v>
      </c>
      <c r="M36" s="97">
        <f>SUM(M33:M35)</f>
        <v>1178</v>
      </c>
      <c r="N36" s="99">
        <f>SUM(N33:N35)</f>
        <v>2250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273</v>
      </c>
      <c r="F37" s="84">
        <v>270</v>
      </c>
      <c r="G37" s="85">
        <f t="shared" si="3"/>
        <v>543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111</v>
      </c>
      <c r="F39" s="84">
        <v>155</v>
      </c>
      <c r="G39" s="85">
        <f t="shared" si="3"/>
        <v>266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153</v>
      </c>
      <c r="E40" s="91">
        <v>216</v>
      </c>
      <c r="F40" s="93">
        <v>225</v>
      </c>
      <c r="G40" s="102">
        <f t="shared" si="3"/>
        <v>441</v>
      </c>
      <c r="H40" s="72" t="s">
        <v>210</v>
      </c>
      <c r="I40" s="73"/>
      <c r="J40" s="74"/>
      <c r="K40" s="41">
        <f>D14+D28+D34+D41+D46+K9+K17+K26+K32+K36</f>
        <v>28222</v>
      </c>
      <c r="L40" s="41">
        <f>E14+E28+E34+E41+E46+L9+L17+L26+L32+L36</f>
        <v>33148</v>
      </c>
      <c r="M40" s="41">
        <f>F14+F28+F34+F41+F46+M9+M17+M26+M32+M36</f>
        <v>33274</v>
      </c>
      <c r="N40" s="208">
        <f>L40+M40</f>
        <v>66422</v>
      </c>
      <c r="O40" s="240" t="s">
        <v>232</v>
      </c>
      <c r="P40" s="230">
        <v>28091</v>
      </c>
      <c r="Q40" s="230">
        <v>33367</v>
      </c>
      <c r="R40" s="230">
        <v>33488</v>
      </c>
      <c r="S40" s="231">
        <v>66855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1522</v>
      </c>
      <c r="E41" s="97">
        <f>SUM(E35:E40)</f>
        <v>1889</v>
      </c>
      <c r="F41" s="98">
        <f>SUM(F35:F40)</f>
        <v>2007</v>
      </c>
      <c r="G41" s="104">
        <f>SUM(G35:G40)</f>
        <v>3896</v>
      </c>
      <c r="H41" s="531" t="s">
        <v>74</v>
      </c>
      <c r="I41" s="532"/>
      <c r="J41" s="533"/>
      <c r="K41" s="41">
        <v>28220</v>
      </c>
      <c r="L41" s="41">
        <v>33187</v>
      </c>
      <c r="M41" s="41">
        <v>33278</v>
      </c>
      <c r="N41" s="208">
        <v>66465</v>
      </c>
      <c r="O41" s="240" t="s">
        <v>233</v>
      </c>
      <c r="P41" s="231">
        <f>K40-P40</f>
        <v>131</v>
      </c>
      <c r="Q41" s="231">
        <f>L40-Q40</f>
        <v>-219</v>
      </c>
      <c r="R41" s="231">
        <f>M40-R40</f>
        <v>-214</v>
      </c>
      <c r="S41" s="231">
        <f>N40-S40</f>
        <v>-433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1896</v>
      </c>
      <c r="E42" s="15">
        <v>2097</v>
      </c>
      <c r="F42" s="88">
        <v>2009</v>
      </c>
      <c r="G42" s="82">
        <f>E42+F42</f>
        <v>4106</v>
      </c>
      <c r="H42" s="534" t="s">
        <v>77</v>
      </c>
      <c r="I42" s="535"/>
      <c r="J42" s="536"/>
      <c r="K42" s="222">
        <f>K40-K41</f>
        <v>2</v>
      </c>
      <c r="L42" s="262">
        <f>L40-L41</f>
        <v>-39</v>
      </c>
      <c r="M42" s="223">
        <f>M40-M41</f>
        <v>-4</v>
      </c>
      <c r="N42" s="264">
        <f>N40-N41</f>
        <v>-43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1014</v>
      </c>
      <c r="E43" s="21">
        <v>1280</v>
      </c>
      <c r="F43" s="84">
        <v>1318</v>
      </c>
      <c r="G43" s="85">
        <f>E43+F43</f>
        <v>2598</v>
      </c>
      <c r="H43" s="209" t="s">
        <v>208</v>
      </c>
      <c r="I43" s="210"/>
      <c r="J43" s="210"/>
      <c r="K43" s="218">
        <v>1037</v>
      </c>
      <c r="L43" s="218">
        <v>606</v>
      </c>
      <c r="M43" s="219">
        <v>662</v>
      </c>
      <c r="N43" s="213">
        <f>L43+M43</f>
        <v>1268</v>
      </c>
      <c r="O43" s="241" t="s">
        <v>232</v>
      </c>
      <c r="P43" s="218">
        <v>1060</v>
      </c>
      <c r="Q43" s="218">
        <v>603</v>
      </c>
      <c r="R43" s="248">
        <v>671</v>
      </c>
      <c r="S43" s="234">
        <v>1274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713</v>
      </c>
      <c r="E44" s="21">
        <v>771</v>
      </c>
      <c r="F44" s="84">
        <v>755</v>
      </c>
      <c r="G44" s="85">
        <f>E44+F44</f>
        <v>1526</v>
      </c>
      <c r="H44" s="537" t="s">
        <v>211</v>
      </c>
      <c r="I44" s="538"/>
      <c r="J44" s="539"/>
      <c r="K44" s="218">
        <v>1038</v>
      </c>
      <c r="L44" s="218">
        <v>611</v>
      </c>
      <c r="M44" s="219">
        <v>659</v>
      </c>
      <c r="N44" s="213">
        <v>1270</v>
      </c>
      <c r="O44" s="242" t="s">
        <v>233</v>
      </c>
      <c r="P44" s="234">
        <f>K43-P43</f>
        <v>-23</v>
      </c>
      <c r="Q44" s="234">
        <f>L43-Q43</f>
        <v>3</v>
      </c>
      <c r="R44" s="234">
        <f>M43-R43</f>
        <v>-9</v>
      </c>
      <c r="S44" s="234">
        <f>N43-S43</f>
        <v>-6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2615</v>
      </c>
      <c r="E45" s="91">
        <v>2888</v>
      </c>
      <c r="F45" s="93">
        <v>2607</v>
      </c>
      <c r="G45" s="102">
        <f>E45+F45</f>
        <v>5495</v>
      </c>
      <c r="H45" s="540" t="s">
        <v>212</v>
      </c>
      <c r="I45" s="541"/>
      <c r="J45" s="542"/>
      <c r="K45" s="194">
        <f>K43-K44</f>
        <v>-1</v>
      </c>
      <c r="L45" s="194">
        <f>L43-L44</f>
        <v>-5</v>
      </c>
      <c r="M45" s="195">
        <f>M43-M44</f>
        <v>3</v>
      </c>
      <c r="N45" s="155">
        <f>N43-N44</f>
        <v>-2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6238</v>
      </c>
      <c r="E46" s="140">
        <f>SUM(E42:E45)</f>
        <v>7036</v>
      </c>
      <c r="F46" s="65">
        <f>SUM(F42:F45)</f>
        <v>6689</v>
      </c>
      <c r="G46" s="141">
        <f>SUM(G42:G45)</f>
        <v>13725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F2655-2F6F-4BA8-94A7-089A495611DA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44378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147</v>
      </c>
      <c r="E4" s="15">
        <v>130</v>
      </c>
      <c r="F4" s="88">
        <v>129</v>
      </c>
      <c r="G4" s="82">
        <f t="shared" ref="G4:G27" si="0">E4+F4</f>
        <v>259</v>
      </c>
      <c r="H4" s="17"/>
      <c r="I4" s="15">
        <v>55</v>
      </c>
      <c r="J4" s="18" t="s">
        <v>121</v>
      </c>
      <c r="K4" s="15">
        <v>548</v>
      </c>
      <c r="L4" s="15">
        <v>626</v>
      </c>
      <c r="M4" s="88">
        <v>610</v>
      </c>
      <c r="N4" s="83">
        <f>L4+M4</f>
        <v>1236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315</v>
      </c>
      <c r="E5" s="21">
        <v>365</v>
      </c>
      <c r="F5" s="186">
        <v>382</v>
      </c>
      <c r="G5" s="159">
        <f t="shared" si="0"/>
        <v>747</v>
      </c>
      <c r="H5" s="23" t="s">
        <v>10</v>
      </c>
      <c r="I5" s="21">
        <v>56</v>
      </c>
      <c r="J5" s="24" t="s">
        <v>123</v>
      </c>
      <c r="K5" s="21">
        <v>538</v>
      </c>
      <c r="L5" s="21">
        <v>569</v>
      </c>
      <c r="M5" s="84">
        <v>593</v>
      </c>
      <c r="N5" s="89">
        <f>L5+M5</f>
        <v>1162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354</v>
      </c>
      <c r="E6" s="21">
        <v>411</v>
      </c>
      <c r="F6" s="84">
        <v>443</v>
      </c>
      <c r="G6" s="85">
        <f t="shared" si="0"/>
        <v>854</v>
      </c>
      <c r="H6" s="23"/>
      <c r="I6" s="21">
        <v>57</v>
      </c>
      <c r="J6" s="24" t="s">
        <v>125</v>
      </c>
      <c r="K6" s="21">
        <v>979</v>
      </c>
      <c r="L6" s="21">
        <v>1045</v>
      </c>
      <c r="M6" s="84">
        <v>1050</v>
      </c>
      <c r="N6" s="89">
        <f>L6+M6</f>
        <v>2095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208</v>
      </c>
      <c r="F7" s="84">
        <v>252</v>
      </c>
      <c r="G7" s="159">
        <f t="shared" si="0"/>
        <v>460</v>
      </c>
      <c r="H7" s="23" t="s">
        <v>14</v>
      </c>
      <c r="I7" s="21">
        <v>58</v>
      </c>
      <c r="J7" s="24" t="s">
        <v>127</v>
      </c>
      <c r="K7" s="21">
        <v>921</v>
      </c>
      <c r="L7" s="21">
        <v>1104</v>
      </c>
      <c r="M7" s="84">
        <v>999</v>
      </c>
      <c r="N7" s="89">
        <f>L7+M7</f>
        <v>2103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556</v>
      </c>
      <c r="E8" s="228">
        <v>679</v>
      </c>
      <c r="F8" s="35">
        <v>678</v>
      </c>
      <c r="G8" s="85">
        <f t="shared" si="0"/>
        <v>1357</v>
      </c>
      <c r="H8" s="90"/>
      <c r="I8" s="91">
        <v>59</v>
      </c>
      <c r="J8" s="92" t="s">
        <v>129</v>
      </c>
      <c r="K8" s="91">
        <v>1137</v>
      </c>
      <c r="L8" s="91">
        <v>1351</v>
      </c>
      <c r="M8" s="93">
        <v>1375</v>
      </c>
      <c r="N8" s="94">
        <f>L8+M8</f>
        <v>2726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396</v>
      </c>
      <c r="E9" s="21">
        <v>422</v>
      </c>
      <c r="F9" s="84">
        <v>472</v>
      </c>
      <c r="G9" s="159">
        <f t="shared" si="0"/>
        <v>894</v>
      </c>
      <c r="H9" s="95" t="s">
        <v>6</v>
      </c>
      <c r="I9" s="96"/>
      <c r="J9" s="96"/>
      <c r="K9" s="97">
        <f>SUM(K4:K8)</f>
        <v>4123</v>
      </c>
      <c r="L9" s="97">
        <f>SUM(L4:L8)</f>
        <v>4695</v>
      </c>
      <c r="M9" s="98">
        <f>SUM(M4:M8)</f>
        <v>4627</v>
      </c>
      <c r="N9" s="99">
        <f>SUM(N4:N8)</f>
        <v>9322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270</v>
      </c>
      <c r="E10" s="21">
        <v>251</v>
      </c>
      <c r="F10" s="84">
        <v>272</v>
      </c>
      <c r="G10" s="85">
        <f t="shared" si="0"/>
        <v>523</v>
      </c>
      <c r="H10" s="17"/>
      <c r="I10" s="15">
        <v>60</v>
      </c>
      <c r="J10" s="18" t="s">
        <v>18</v>
      </c>
      <c r="K10" s="238">
        <v>179</v>
      </c>
      <c r="L10" s="15">
        <v>275</v>
      </c>
      <c r="M10" s="88">
        <v>262</v>
      </c>
      <c r="N10" s="83">
        <f t="shared" ref="N10:N16" si="1">L10+M10</f>
        <v>537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212</v>
      </c>
      <c r="E11" s="21">
        <v>166</v>
      </c>
      <c r="F11" s="84">
        <v>219</v>
      </c>
      <c r="G11" s="85">
        <f t="shared" si="0"/>
        <v>385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201</v>
      </c>
      <c r="M11" s="84">
        <v>210</v>
      </c>
      <c r="N11" s="89">
        <f t="shared" si="1"/>
        <v>411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1703</v>
      </c>
      <c r="E12" s="21">
        <v>1931</v>
      </c>
      <c r="F12" s="84">
        <v>1871</v>
      </c>
      <c r="G12" s="153">
        <f t="shared" si="0"/>
        <v>3802</v>
      </c>
      <c r="H12" s="23"/>
      <c r="I12" s="21">
        <v>62</v>
      </c>
      <c r="J12" s="24" t="s">
        <v>22</v>
      </c>
      <c r="K12" s="21">
        <v>307</v>
      </c>
      <c r="L12" s="21">
        <v>408</v>
      </c>
      <c r="M12" s="84">
        <v>431</v>
      </c>
      <c r="N12" s="89">
        <f t="shared" si="1"/>
        <v>839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226</v>
      </c>
      <c r="E13" s="91">
        <v>257</v>
      </c>
      <c r="F13" s="266">
        <v>277</v>
      </c>
      <c r="G13" s="153">
        <f t="shared" si="0"/>
        <v>534</v>
      </c>
      <c r="H13" s="23"/>
      <c r="I13" s="21">
        <v>63</v>
      </c>
      <c r="J13" s="24" t="s">
        <v>24</v>
      </c>
      <c r="K13" s="21">
        <v>506</v>
      </c>
      <c r="L13" s="21">
        <v>677</v>
      </c>
      <c r="M13" s="84">
        <v>697</v>
      </c>
      <c r="N13" s="89">
        <f t="shared" si="1"/>
        <v>1374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4373</v>
      </c>
      <c r="E14" s="97">
        <f>SUM(E4:E13)</f>
        <v>4820</v>
      </c>
      <c r="F14" s="97">
        <f>SUM(F4:F13)</f>
        <v>4995</v>
      </c>
      <c r="G14" s="160">
        <f t="shared" si="0"/>
        <v>9815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333</v>
      </c>
      <c r="M14" s="84">
        <v>329</v>
      </c>
      <c r="N14" s="89">
        <f t="shared" si="1"/>
        <v>662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103</v>
      </c>
      <c r="E15" s="251">
        <v>130</v>
      </c>
      <c r="F15" s="252">
        <v>127</v>
      </c>
      <c r="G15" s="253">
        <f t="shared" si="0"/>
        <v>257</v>
      </c>
      <c r="H15" s="23"/>
      <c r="I15" s="21">
        <v>65</v>
      </c>
      <c r="J15" s="24" t="s">
        <v>28</v>
      </c>
      <c r="K15" s="21">
        <v>276</v>
      </c>
      <c r="L15" s="21">
        <v>351</v>
      </c>
      <c r="M15" s="84">
        <v>391</v>
      </c>
      <c r="N15" s="89">
        <f t="shared" si="1"/>
        <v>742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208</v>
      </c>
      <c r="F16" s="255">
        <v>228</v>
      </c>
      <c r="G16" s="256">
        <f t="shared" si="0"/>
        <v>436</v>
      </c>
      <c r="H16" s="90"/>
      <c r="I16" s="91">
        <v>66</v>
      </c>
      <c r="J16" s="92" t="s">
        <v>30</v>
      </c>
      <c r="K16" s="91">
        <v>129</v>
      </c>
      <c r="L16" s="91">
        <v>145</v>
      </c>
      <c r="M16" s="93">
        <v>151</v>
      </c>
      <c r="N16" s="89">
        <f t="shared" si="1"/>
        <v>296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84</v>
      </c>
      <c r="E17" s="254">
        <v>116</v>
      </c>
      <c r="F17" s="255">
        <v>105</v>
      </c>
      <c r="G17" s="256">
        <f t="shared" si="0"/>
        <v>221</v>
      </c>
      <c r="H17" s="95" t="s">
        <v>6</v>
      </c>
      <c r="I17" s="96"/>
      <c r="J17" s="96"/>
      <c r="K17" s="97">
        <f>SUM(K10:K16)</f>
        <v>1773</v>
      </c>
      <c r="L17" s="97">
        <f>SUM(L10:L16)</f>
        <v>2390</v>
      </c>
      <c r="M17" s="98">
        <f>SUM(M10:M16)</f>
        <v>2471</v>
      </c>
      <c r="N17" s="99">
        <f>SUM(N10:N16)</f>
        <v>4861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280</v>
      </c>
      <c r="F18" s="255">
        <v>308</v>
      </c>
      <c r="G18" s="256">
        <f t="shared" si="0"/>
        <v>588</v>
      </c>
      <c r="H18" s="17"/>
      <c r="I18" s="15">
        <v>70</v>
      </c>
      <c r="J18" s="18" t="s">
        <v>35</v>
      </c>
      <c r="K18" s="15">
        <v>772</v>
      </c>
      <c r="L18" s="15">
        <v>853</v>
      </c>
      <c r="M18" s="88">
        <v>877</v>
      </c>
      <c r="N18" s="83">
        <f t="shared" ref="N18:N25" si="2">L18+M18</f>
        <v>1730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121</v>
      </c>
      <c r="F19" s="255">
        <v>120</v>
      </c>
      <c r="G19" s="256">
        <f t="shared" si="0"/>
        <v>241</v>
      </c>
      <c r="H19" s="23"/>
      <c r="I19" s="21">
        <v>72</v>
      </c>
      <c r="J19" s="24" t="s">
        <v>40</v>
      </c>
      <c r="K19" s="21">
        <v>316</v>
      </c>
      <c r="L19" s="21">
        <v>455</v>
      </c>
      <c r="M19" s="84">
        <v>412</v>
      </c>
      <c r="N19" s="206">
        <f t="shared" si="2"/>
        <v>867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209</v>
      </c>
      <c r="E20" s="254">
        <v>274</v>
      </c>
      <c r="F20" s="255">
        <v>292</v>
      </c>
      <c r="G20" s="256">
        <f t="shared" si="0"/>
        <v>566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266</v>
      </c>
      <c r="M20" s="84">
        <v>288</v>
      </c>
      <c r="N20" s="89">
        <f t="shared" si="2"/>
        <v>554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353</v>
      </c>
      <c r="E21" s="254">
        <v>429</v>
      </c>
      <c r="F21" s="255">
        <v>461</v>
      </c>
      <c r="G21" s="256">
        <f t="shared" si="0"/>
        <v>890</v>
      </c>
      <c r="H21" s="23" t="s">
        <v>146</v>
      </c>
      <c r="I21" s="21">
        <v>74</v>
      </c>
      <c r="J21" s="24" t="s">
        <v>46</v>
      </c>
      <c r="K21" s="21">
        <v>283</v>
      </c>
      <c r="L21" s="21">
        <v>379</v>
      </c>
      <c r="M21" s="84">
        <v>420</v>
      </c>
      <c r="N21" s="89">
        <f t="shared" si="2"/>
        <v>799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198</v>
      </c>
      <c r="F22" s="255">
        <v>220</v>
      </c>
      <c r="G22" s="256">
        <f t="shared" si="0"/>
        <v>418</v>
      </c>
      <c r="H22" s="23"/>
      <c r="I22" s="21">
        <v>75</v>
      </c>
      <c r="J22" s="24" t="s">
        <v>48</v>
      </c>
      <c r="K22" s="21">
        <v>337</v>
      </c>
      <c r="L22" s="21">
        <v>423</v>
      </c>
      <c r="M22" s="84">
        <v>440</v>
      </c>
      <c r="N22" s="89">
        <f t="shared" si="2"/>
        <v>863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210</v>
      </c>
      <c r="E23" s="254">
        <v>263</v>
      </c>
      <c r="F23" s="255">
        <v>267</v>
      </c>
      <c r="G23" s="256">
        <f t="shared" si="0"/>
        <v>530</v>
      </c>
      <c r="H23" s="23" t="s">
        <v>50</v>
      </c>
      <c r="I23" s="21">
        <v>76</v>
      </c>
      <c r="J23" s="24" t="s">
        <v>51</v>
      </c>
      <c r="K23" s="21">
        <v>157</v>
      </c>
      <c r="L23" s="21">
        <v>198</v>
      </c>
      <c r="M23" s="220">
        <v>194</v>
      </c>
      <c r="N23" s="89">
        <f t="shared" si="2"/>
        <v>392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868</v>
      </c>
      <c r="E24" s="254">
        <v>1134</v>
      </c>
      <c r="F24" s="255">
        <v>1136</v>
      </c>
      <c r="G24" s="256">
        <f t="shared" si="0"/>
        <v>2270</v>
      </c>
      <c r="H24" s="23" t="s">
        <v>146</v>
      </c>
      <c r="I24" s="21">
        <v>77</v>
      </c>
      <c r="J24" s="24" t="s">
        <v>53</v>
      </c>
      <c r="K24" s="21">
        <v>46</v>
      </c>
      <c r="L24" s="21">
        <v>66</v>
      </c>
      <c r="M24" s="84">
        <v>60</v>
      </c>
      <c r="N24" s="89">
        <f t="shared" si="2"/>
        <v>126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80</v>
      </c>
      <c r="E25" s="254">
        <v>44</v>
      </c>
      <c r="F25" s="257">
        <v>75</v>
      </c>
      <c r="G25" s="256">
        <f t="shared" si="0"/>
        <v>119</v>
      </c>
      <c r="H25" s="23"/>
      <c r="I25" s="21">
        <v>78</v>
      </c>
      <c r="J25" s="24" t="s">
        <v>55</v>
      </c>
      <c r="K25" s="21">
        <v>63</v>
      </c>
      <c r="L25" s="21">
        <v>43</v>
      </c>
      <c r="M25" s="84">
        <v>67</v>
      </c>
      <c r="N25" s="89">
        <f t="shared" si="2"/>
        <v>110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142</v>
      </c>
      <c r="E26" s="254">
        <v>162</v>
      </c>
      <c r="F26" s="255">
        <v>162</v>
      </c>
      <c r="G26" s="256">
        <f t="shared" si="0"/>
        <v>324</v>
      </c>
      <c r="H26" s="95" t="s">
        <v>6</v>
      </c>
      <c r="I26" s="96"/>
      <c r="J26" s="96"/>
      <c r="K26" s="97">
        <f>SUM(K18:K25)</f>
        <v>2194</v>
      </c>
      <c r="L26" s="97">
        <f>SUM(L18:L25)</f>
        <v>2683</v>
      </c>
      <c r="M26" s="98">
        <f>SUM(M18:M25)</f>
        <v>2758</v>
      </c>
      <c r="N26" s="99">
        <f>SUM(N18:N25)</f>
        <v>5441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230</v>
      </c>
      <c r="E27" s="259">
        <v>345</v>
      </c>
      <c r="F27" s="260">
        <v>346</v>
      </c>
      <c r="G27" s="261">
        <f t="shared" si="0"/>
        <v>691</v>
      </c>
      <c r="H27" s="17"/>
      <c r="I27" s="15">
        <v>80</v>
      </c>
      <c r="J27" s="18" t="s">
        <v>58</v>
      </c>
      <c r="K27" s="15">
        <v>154</v>
      </c>
      <c r="L27" s="15">
        <v>188</v>
      </c>
      <c r="M27" s="88">
        <v>222</v>
      </c>
      <c r="N27" s="89">
        <f>L27+M27</f>
        <v>410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2892</v>
      </c>
      <c r="E28" s="97">
        <f>SUM(E15:E27)</f>
        <v>3704</v>
      </c>
      <c r="F28" s="98">
        <f>SUM(F15:F27)</f>
        <v>3847</v>
      </c>
      <c r="G28" s="104">
        <f>SUM(G15:G27)</f>
        <v>7551</v>
      </c>
      <c r="H28" s="23" t="s">
        <v>61</v>
      </c>
      <c r="I28" s="21">
        <v>81</v>
      </c>
      <c r="J28" s="24" t="s">
        <v>62</v>
      </c>
      <c r="K28" s="21">
        <v>85</v>
      </c>
      <c r="L28" s="21">
        <v>109</v>
      </c>
      <c r="M28" s="84">
        <v>108</v>
      </c>
      <c r="N28" s="89">
        <f>L28+M28</f>
        <v>217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422</v>
      </c>
      <c r="E29" s="109">
        <v>530</v>
      </c>
      <c r="F29" s="109">
        <v>484</v>
      </c>
      <c r="G29" s="111">
        <f>E29+F29</f>
        <v>1014</v>
      </c>
      <c r="H29" s="23" t="s">
        <v>64</v>
      </c>
      <c r="I29" s="21">
        <v>82</v>
      </c>
      <c r="J29" s="24" t="s">
        <v>65</v>
      </c>
      <c r="K29" s="21">
        <v>224</v>
      </c>
      <c r="L29" s="21">
        <v>270</v>
      </c>
      <c r="M29" s="84">
        <v>300</v>
      </c>
      <c r="N29" s="89">
        <f>L29+M29</f>
        <v>570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710</v>
      </c>
      <c r="E30" s="115">
        <v>837</v>
      </c>
      <c r="F30" s="115">
        <v>755</v>
      </c>
      <c r="G30" s="117">
        <f>E30+F30</f>
        <v>1592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126</v>
      </c>
      <c r="M30" s="84">
        <v>130</v>
      </c>
      <c r="N30" s="89">
        <f>L30+M30</f>
        <v>256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841</v>
      </c>
      <c r="E31" s="115">
        <v>1009</v>
      </c>
      <c r="F31" s="115">
        <v>988</v>
      </c>
      <c r="G31" s="117">
        <f>E31+F31</f>
        <v>1997</v>
      </c>
      <c r="H31" s="90"/>
      <c r="I31" s="91">
        <v>84</v>
      </c>
      <c r="J31" s="92" t="s">
        <v>70</v>
      </c>
      <c r="K31" s="91">
        <v>191</v>
      </c>
      <c r="L31" s="91">
        <v>215</v>
      </c>
      <c r="M31" s="93">
        <v>202</v>
      </c>
      <c r="N31" s="94">
        <f>L31+M31</f>
        <v>417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730</v>
      </c>
      <c r="E32" s="217">
        <v>846</v>
      </c>
      <c r="F32" s="115">
        <v>823</v>
      </c>
      <c r="G32" s="117">
        <f>E32+F32</f>
        <v>1669</v>
      </c>
      <c r="H32" s="95" t="s">
        <v>6</v>
      </c>
      <c r="I32" s="96"/>
      <c r="J32" s="96"/>
      <c r="K32" s="98">
        <f>SUM(K27:K31)</f>
        <v>767</v>
      </c>
      <c r="L32" s="98">
        <f>SUM(L27:L31)</f>
        <v>908</v>
      </c>
      <c r="M32" s="98">
        <f>SUM(M27:M31)</f>
        <v>962</v>
      </c>
      <c r="N32" s="99">
        <f>SUM(N27:N31)</f>
        <v>1870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661</v>
      </c>
      <c r="E33" s="121">
        <v>742</v>
      </c>
      <c r="F33" s="121">
        <v>687</v>
      </c>
      <c r="G33" s="117">
        <f>E33+F33</f>
        <v>1429</v>
      </c>
      <c r="H33" s="530" t="s">
        <v>169</v>
      </c>
      <c r="I33" s="15">
        <v>90</v>
      </c>
      <c r="J33" s="18" t="s">
        <v>142</v>
      </c>
      <c r="K33" s="15">
        <v>253</v>
      </c>
      <c r="L33" s="15">
        <v>297</v>
      </c>
      <c r="M33" s="88">
        <v>306</v>
      </c>
      <c r="N33" s="124">
        <f>L33+M33</f>
        <v>603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3364</v>
      </c>
      <c r="E34" s="97">
        <f>SUM(E29:E33)</f>
        <v>3964</v>
      </c>
      <c r="F34" s="98">
        <f>SUM(F29:F33)</f>
        <v>3737</v>
      </c>
      <c r="G34" s="104">
        <f>SUM(G29:G33)</f>
        <v>7701</v>
      </c>
      <c r="H34" s="518"/>
      <c r="I34" s="21">
        <v>91</v>
      </c>
      <c r="J34" s="24" t="s">
        <v>143</v>
      </c>
      <c r="K34" s="21">
        <v>438</v>
      </c>
      <c r="L34" s="21">
        <v>481</v>
      </c>
      <c r="M34" s="84">
        <v>542</v>
      </c>
      <c r="N34" s="125">
        <f>L34+M34</f>
        <v>1023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500</v>
      </c>
      <c r="E35" s="15">
        <v>582</v>
      </c>
      <c r="F35" s="88">
        <v>615</v>
      </c>
      <c r="G35" s="82">
        <f t="shared" ref="G35:G40" si="3">E35+F35</f>
        <v>1197</v>
      </c>
      <c r="H35" s="519"/>
      <c r="I35" s="91">
        <v>92</v>
      </c>
      <c r="J35" s="92" t="s">
        <v>145</v>
      </c>
      <c r="K35" s="91">
        <v>288</v>
      </c>
      <c r="L35" s="91">
        <v>302</v>
      </c>
      <c r="M35" s="93">
        <v>334</v>
      </c>
      <c r="N35" s="126">
        <f>L35+M35</f>
        <v>636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478</v>
      </c>
      <c r="E36" s="21">
        <v>657</v>
      </c>
      <c r="F36" s="84">
        <v>695</v>
      </c>
      <c r="G36" s="85">
        <f t="shared" si="3"/>
        <v>1352</v>
      </c>
      <c r="H36" s="95" t="s">
        <v>6</v>
      </c>
      <c r="I36" s="97"/>
      <c r="J36" s="97"/>
      <c r="K36" s="97">
        <f>SUM(K33:K35)</f>
        <v>979</v>
      </c>
      <c r="L36" s="97">
        <f>SUM(L33:L35)</f>
        <v>1080</v>
      </c>
      <c r="M36" s="97">
        <f>SUM(M33:M35)</f>
        <v>1182</v>
      </c>
      <c r="N36" s="99">
        <f>SUM(N33:N35)</f>
        <v>2262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273</v>
      </c>
      <c r="F37" s="84">
        <v>271</v>
      </c>
      <c r="G37" s="85">
        <f t="shared" si="3"/>
        <v>544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109</v>
      </c>
      <c r="F39" s="84">
        <v>156</v>
      </c>
      <c r="G39" s="85">
        <f t="shared" si="3"/>
        <v>265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153</v>
      </c>
      <c r="E40" s="91">
        <v>218</v>
      </c>
      <c r="F40" s="93">
        <v>225</v>
      </c>
      <c r="G40" s="102">
        <f t="shared" si="3"/>
        <v>443</v>
      </c>
      <c r="H40" s="72" t="s">
        <v>210</v>
      </c>
      <c r="I40" s="73"/>
      <c r="J40" s="74"/>
      <c r="K40" s="41">
        <f>D14+D28+D34+D41+D46+K9+K17+K26+K32+K36</f>
        <v>28220</v>
      </c>
      <c r="L40" s="41">
        <f>E14+E28+E34+E41+E46+L9+L17+L26+L32+L36</f>
        <v>33187</v>
      </c>
      <c r="M40" s="41">
        <f>F14+F28+F34+F41+F46+M9+M17+M26+M32+M36</f>
        <v>33278</v>
      </c>
      <c r="N40" s="208">
        <f>L40+M40</f>
        <v>66465</v>
      </c>
      <c r="O40" s="240" t="s">
        <v>232</v>
      </c>
      <c r="P40" s="230">
        <v>28076</v>
      </c>
      <c r="Q40" s="230">
        <v>33373</v>
      </c>
      <c r="R40" s="230">
        <v>33483</v>
      </c>
      <c r="S40" s="231">
        <v>66856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1522</v>
      </c>
      <c r="E41" s="97">
        <f>SUM(E35:E40)</f>
        <v>1892</v>
      </c>
      <c r="F41" s="98">
        <f>SUM(F35:F40)</f>
        <v>2011</v>
      </c>
      <c r="G41" s="104">
        <f>SUM(G35:G40)</f>
        <v>3903</v>
      </c>
      <c r="H41" s="531" t="s">
        <v>74</v>
      </c>
      <c r="I41" s="532"/>
      <c r="J41" s="533"/>
      <c r="K41" s="41">
        <v>28207</v>
      </c>
      <c r="L41" s="41">
        <v>33198</v>
      </c>
      <c r="M41" s="41">
        <v>33268</v>
      </c>
      <c r="N41" s="208">
        <v>66466</v>
      </c>
      <c r="O41" s="240" t="s">
        <v>233</v>
      </c>
      <c r="P41" s="231">
        <f>K40-P40</f>
        <v>144</v>
      </c>
      <c r="Q41" s="231">
        <f>L40-Q40</f>
        <v>-186</v>
      </c>
      <c r="R41" s="231">
        <f>M40-R40</f>
        <v>-205</v>
      </c>
      <c r="S41" s="231">
        <f>N40-S40</f>
        <v>-391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1890</v>
      </c>
      <c r="E42" s="15">
        <v>2099</v>
      </c>
      <c r="F42" s="88">
        <v>2004</v>
      </c>
      <c r="G42" s="82">
        <f>E42+F42</f>
        <v>4103</v>
      </c>
      <c r="H42" s="534" t="s">
        <v>77</v>
      </c>
      <c r="I42" s="535"/>
      <c r="J42" s="536"/>
      <c r="K42" s="222">
        <f>K40-K41</f>
        <v>13</v>
      </c>
      <c r="L42" s="262">
        <f>L40-L41</f>
        <v>-11</v>
      </c>
      <c r="M42" s="223">
        <f>M40-M41</f>
        <v>10</v>
      </c>
      <c r="N42" s="264">
        <f>N40-N41</f>
        <v>-1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1017</v>
      </c>
      <c r="E43" s="21">
        <v>1284</v>
      </c>
      <c r="F43" s="84">
        <v>1320</v>
      </c>
      <c r="G43" s="85">
        <f>E43+F43</f>
        <v>2604</v>
      </c>
      <c r="H43" s="209" t="s">
        <v>208</v>
      </c>
      <c r="I43" s="210"/>
      <c r="J43" s="210"/>
      <c r="K43" s="218">
        <v>1038</v>
      </c>
      <c r="L43" s="218">
        <v>611</v>
      </c>
      <c r="M43" s="219">
        <v>659</v>
      </c>
      <c r="N43" s="213">
        <f>L43+M43</f>
        <v>1270</v>
      </c>
      <c r="O43" s="241" t="s">
        <v>232</v>
      </c>
      <c r="P43" s="218">
        <v>1066</v>
      </c>
      <c r="Q43" s="218">
        <v>611</v>
      </c>
      <c r="R43" s="248">
        <v>670</v>
      </c>
      <c r="S43" s="234">
        <v>1281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712</v>
      </c>
      <c r="E44" s="21">
        <v>770</v>
      </c>
      <c r="F44" s="84">
        <v>757</v>
      </c>
      <c r="G44" s="85">
        <f>E44+F44</f>
        <v>1527</v>
      </c>
      <c r="H44" s="537" t="s">
        <v>211</v>
      </c>
      <c r="I44" s="538"/>
      <c r="J44" s="539"/>
      <c r="K44" s="218">
        <v>1043</v>
      </c>
      <c r="L44" s="218">
        <v>614</v>
      </c>
      <c r="M44" s="219">
        <v>659</v>
      </c>
      <c r="N44" s="213">
        <v>1273</v>
      </c>
      <c r="O44" s="242" t="s">
        <v>233</v>
      </c>
      <c r="P44" s="234">
        <f>K43-P43</f>
        <v>-28</v>
      </c>
      <c r="Q44" s="234">
        <f>L43-Q43</f>
        <v>0</v>
      </c>
      <c r="R44" s="234">
        <f>M43-R43</f>
        <v>-11</v>
      </c>
      <c r="S44" s="234">
        <f>N43-S43</f>
        <v>-11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2614</v>
      </c>
      <c r="E45" s="91">
        <v>2898</v>
      </c>
      <c r="F45" s="93">
        <v>2607</v>
      </c>
      <c r="G45" s="102">
        <f>E45+F45</f>
        <v>5505</v>
      </c>
      <c r="H45" s="540" t="s">
        <v>212</v>
      </c>
      <c r="I45" s="541"/>
      <c r="J45" s="542"/>
      <c r="K45" s="194">
        <f>K43-K44</f>
        <v>-5</v>
      </c>
      <c r="L45" s="194">
        <f>L43-L44</f>
        <v>-3</v>
      </c>
      <c r="M45" s="195">
        <f>M43-M44</f>
        <v>0</v>
      </c>
      <c r="N45" s="155">
        <f>N43-N44</f>
        <v>-3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6233</v>
      </c>
      <c r="E46" s="140">
        <f>SUM(E42:E45)</f>
        <v>7051</v>
      </c>
      <c r="F46" s="65">
        <f>SUM(F42:F45)</f>
        <v>6688</v>
      </c>
      <c r="G46" s="141">
        <f>SUM(G42:G45)</f>
        <v>13739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57693-5DBD-447E-924C-EEF7897450C5}">
  <dimension ref="A1:U81"/>
  <sheetViews>
    <sheetView topLeftCell="A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44348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146</v>
      </c>
      <c r="E4" s="15">
        <v>129</v>
      </c>
      <c r="F4" s="88">
        <v>129</v>
      </c>
      <c r="G4" s="82">
        <f t="shared" ref="G4:G27" si="0">E4+F4</f>
        <v>258</v>
      </c>
      <c r="H4" s="17"/>
      <c r="I4" s="15">
        <v>55</v>
      </c>
      <c r="J4" s="18" t="s">
        <v>121</v>
      </c>
      <c r="K4" s="15">
        <v>548</v>
      </c>
      <c r="L4" s="15">
        <v>628</v>
      </c>
      <c r="M4" s="88">
        <v>606</v>
      </c>
      <c r="N4" s="83">
        <f>L4+M4</f>
        <v>1234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316</v>
      </c>
      <c r="E5" s="21">
        <v>365</v>
      </c>
      <c r="F5" s="186">
        <v>382</v>
      </c>
      <c r="G5" s="159">
        <f t="shared" si="0"/>
        <v>747</v>
      </c>
      <c r="H5" s="23" t="s">
        <v>10</v>
      </c>
      <c r="I5" s="21">
        <v>56</v>
      </c>
      <c r="J5" s="24" t="s">
        <v>123</v>
      </c>
      <c r="K5" s="21">
        <v>541</v>
      </c>
      <c r="L5" s="21">
        <v>573</v>
      </c>
      <c r="M5" s="84">
        <v>594</v>
      </c>
      <c r="N5" s="89">
        <f>L5+M5</f>
        <v>1167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354</v>
      </c>
      <c r="E6" s="21">
        <v>412</v>
      </c>
      <c r="F6" s="84">
        <v>447</v>
      </c>
      <c r="G6" s="85">
        <f t="shared" si="0"/>
        <v>859</v>
      </c>
      <c r="H6" s="23"/>
      <c r="I6" s="21">
        <v>57</v>
      </c>
      <c r="J6" s="24" t="s">
        <v>125</v>
      </c>
      <c r="K6" s="21">
        <v>976</v>
      </c>
      <c r="L6" s="21">
        <v>1042</v>
      </c>
      <c r="M6" s="84">
        <v>1046</v>
      </c>
      <c r="N6" s="89">
        <f>L6+M6</f>
        <v>2088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207</v>
      </c>
      <c r="F7" s="84">
        <v>250</v>
      </c>
      <c r="G7" s="159">
        <f t="shared" si="0"/>
        <v>457</v>
      </c>
      <c r="H7" s="23" t="s">
        <v>14</v>
      </c>
      <c r="I7" s="21">
        <v>58</v>
      </c>
      <c r="J7" s="24" t="s">
        <v>127</v>
      </c>
      <c r="K7" s="21">
        <v>925</v>
      </c>
      <c r="L7" s="21">
        <v>1108</v>
      </c>
      <c r="M7" s="84">
        <v>1009</v>
      </c>
      <c r="N7" s="89">
        <f>L7+M7</f>
        <v>2117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555</v>
      </c>
      <c r="E8" s="228">
        <v>676</v>
      </c>
      <c r="F8" s="35">
        <v>677</v>
      </c>
      <c r="G8" s="85">
        <f t="shared" si="0"/>
        <v>1353</v>
      </c>
      <c r="H8" s="90"/>
      <c r="I8" s="91">
        <v>59</v>
      </c>
      <c r="J8" s="92" t="s">
        <v>129</v>
      </c>
      <c r="K8" s="91">
        <v>1134</v>
      </c>
      <c r="L8" s="91">
        <v>1349</v>
      </c>
      <c r="M8" s="93">
        <v>1372</v>
      </c>
      <c r="N8" s="94">
        <f>L8+M8</f>
        <v>2721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398</v>
      </c>
      <c r="E9" s="21">
        <v>425</v>
      </c>
      <c r="F9" s="84">
        <v>473</v>
      </c>
      <c r="G9" s="159">
        <f t="shared" si="0"/>
        <v>898</v>
      </c>
      <c r="H9" s="95" t="s">
        <v>6</v>
      </c>
      <c r="I9" s="96"/>
      <c r="J9" s="96"/>
      <c r="K9" s="97">
        <f>SUM(K4:K8)</f>
        <v>4124</v>
      </c>
      <c r="L9" s="97">
        <f>SUM(L4:L8)</f>
        <v>4700</v>
      </c>
      <c r="M9" s="98">
        <f>SUM(M4:M8)</f>
        <v>4627</v>
      </c>
      <c r="N9" s="99">
        <f>SUM(N4:N8)</f>
        <v>9327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272</v>
      </c>
      <c r="E10" s="21">
        <v>252</v>
      </c>
      <c r="F10" s="84">
        <v>275</v>
      </c>
      <c r="G10" s="85">
        <f t="shared" si="0"/>
        <v>527</v>
      </c>
      <c r="H10" s="17"/>
      <c r="I10" s="15">
        <v>60</v>
      </c>
      <c r="J10" s="18" t="s">
        <v>18</v>
      </c>
      <c r="K10" s="238">
        <v>178</v>
      </c>
      <c r="L10" s="15">
        <v>273</v>
      </c>
      <c r="M10" s="88">
        <v>259</v>
      </c>
      <c r="N10" s="83">
        <f t="shared" ref="N10:N16" si="1">L10+M10</f>
        <v>532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213</v>
      </c>
      <c r="E11" s="21">
        <v>166</v>
      </c>
      <c r="F11" s="84">
        <v>220</v>
      </c>
      <c r="G11" s="85">
        <f t="shared" si="0"/>
        <v>386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203</v>
      </c>
      <c r="M11" s="84">
        <v>210</v>
      </c>
      <c r="N11" s="89">
        <f t="shared" si="1"/>
        <v>413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1709</v>
      </c>
      <c r="E12" s="21">
        <v>1934</v>
      </c>
      <c r="F12" s="84">
        <v>1867</v>
      </c>
      <c r="G12" s="153">
        <f t="shared" si="0"/>
        <v>3801</v>
      </c>
      <c r="H12" s="23"/>
      <c r="I12" s="21">
        <v>62</v>
      </c>
      <c r="J12" s="24" t="s">
        <v>22</v>
      </c>
      <c r="K12" s="21">
        <v>308</v>
      </c>
      <c r="L12" s="21">
        <v>406</v>
      </c>
      <c r="M12" s="84">
        <v>431</v>
      </c>
      <c r="N12" s="89">
        <f t="shared" si="1"/>
        <v>837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226</v>
      </c>
      <c r="E13" s="91">
        <v>256</v>
      </c>
      <c r="F13" s="266">
        <v>278</v>
      </c>
      <c r="G13" s="153">
        <f t="shared" si="0"/>
        <v>534</v>
      </c>
      <c r="H13" s="23"/>
      <c r="I13" s="21">
        <v>63</v>
      </c>
      <c r="J13" s="24" t="s">
        <v>24</v>
      </c>
      <c r="K13" s="21">
        <v>505</v>
      </c>
      <c r="L13" s="21">
        <v>677</v>
      </c>
      <c r="M13" s="84">
        <v>697</v>
      </c>
      <c r="N13" s="89">
        <f t="shared" si="1"/>
        <v>1374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4380</v>
      </c>
      <c r="E14" s="97">
        <f>SUM(E4:E13)</f>
        <v>4822</v>
      </c>
      <c r="F14" s="97">
        <f>SUM(F4:F13)</f>
        <v>4998</v>
      </c>
      <c r="G14" s="160">
        <f t="shared" si="0"/>
        <v>9820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334</v>
      </c>
      <c r="M14" s="84">
        <v>332</v>
      </c>
      <c r="N14" s="89">
        <f t="shared" si="1"/>
        <v>666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103</v>
      </c>
      <c r="E15" s="251">
        <v>130</v>
      </c>
      <c r="F15" s="252">
        <v>128</v>
      </c>
      <c r="G15" s="253">
        <f t="shared" si="0"/>
        <v>258</v>
      </c>
      <c r="H15" s="23"/>
      <c r="I15" s="21">
        <v>65</v>
      </c>
      <c r="J15" s="24" t="s">
        <v>28</v>
      </c>
      <c r="K15" s="21">
        <v>276</v>
      </c>
      <c r="L15" s="21">
        <v>353</v>
      </c>
      <c r="M15" s="84">
        <v>391</v>
      </c>
      <c r="N15" s="89">
        <f t="shared" si="1"/>
        <v>744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207</v>
      </c>
      <c r="F16" s="255">
        <v>229</v>
      </c>
      <c r="G16" s="256">
        <f t="shared" si="0"/>
        <v>436</v>
      </c>
      <c r="H16" s="90"/>
      <c r="I16" s="91">
        <v>66</v>
      </c>
      <c r="J16" s="92" t="s">
        <v>30</v>
      </c>
      <c r="K16" s="91">
        <v>129</v>
      </c>
      <c r="L16" s="91">
        <v>146</v>
      </c>
      <c r="M16" s="93">
        <v>151</v>
      </c>
      <c r="N16" s="89">
        <f t="shared" si="1"/>
        <v>297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117</v>
      </c>
      <c r="F17" s="255">
        <v>103</v>
      </c>
      <c r="G17" s="256">
        <f t="shared" si="0"/>
        <v>220</v>
      </c>
      <c r="H17" s="95" t="s">
        <v>6</v>
      </c>
      <c r="I17" s="96"/>
      <c r="J17" s="96"/>
      <c r="K17" s="97">
        <f>SUM(K10:K16)</f>
        <v>1772</v>
      </c>
      <c r="L17" s="97">
        <f>SUM(L10:L16)</f>
        <v>2392</v>
      </c>
      <c r="M17" s="98">
        <f>SUM(M10:M16)</f>
        <v>2471</v>
      </c>
      <c r="N17" s="99">
        <f>SUM(N10:N16)</f>
        <v>4863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279</v>
      </c>
      <c r="F18" s="255">
        <v>308</v>
      </c>
      <c r="G18" s="256">
        <f t="shared" si="0"/>
        <v>587</v>
      </c>
      <c r="H18" s="17"/>
      <c r="I18" s="15">
        <v>70</v>
      </c>
      <c r="J18" s="18" t="s">
        <v>35</v>
      </c>
      <c r="K18" s="15">
        <v>771</v>
      </c>
      <c r="L18" s="15">
        <v>855</v>
      </c>
      <c r="M18" s="88">
        <v>874</v>
      </c>
      <c r="N18" s="83">
        <f t="shared" ref="N18:N25" si="2">L18+M18</f>
        <v>1729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121</v>
      </c>
      <c r="F19" s="255">
        <v>120</v>
      </c>
      <c r="G19" s="256">
        <f t="shared" si="0"/>
        <v>241</v>
      </c>
      <c r="H19" s="23"/>
      <c r="I19" s="21">
        <v>72</v>
      </c>
      <c r="J19" s="24" t="s">
        <v>40</v>
      </c>
      <c r="K19" s="21">
        <v>316</v>
      </c>
      <c r="L19" s="21">
        <v>457</v>
      </c>
      <c r="M19" s="84">
        <v>412</v>
      </c>
      <c r="N19" s="206">
        <f t="shared" si="2"/>
        <v>869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209</v>
      </c>
      <c r="E20" s="254">
        <v>275</v>
      </c>
      <c r="F20" s="255">
        <v>292</v>
      </c>
      <c r="G20" s="256">
        <f t="shared" si="0"/>
        <v>567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266</v>
      </c>
      <c r="M20" s="84">
        <v>288</v>
      </c>
      <c r="N20" s="89">
        <f t="shared" si="2"/>
        <v>554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354</v>
      </c>
      <c r="E21" s="254">
        <v>429</v>
      </c>
      <c r="F21" s="255">
        <v>460</v>
      </c>
      <c r="G21" s="256">
        <f t="shared" si="0"/>
        <v>889</v>
      </c>
      <c r="H21" s="23" t="s">
        <v>146</v>
      </c>
      <c r="I21" s="21">
        <v>74</v>
      </c>
      <c r="J21" s="24" t="s">
        <v>46</v>
      </c>
      <c r="K21" s="21">
        <v>284</v>
      </c>
      <c r="L21" s="21">
        <v>380</v>
      </c>
      <c r="M21" s="84">
        <v>421</v>
      </c>
      <c r="N21" s="89">
        <f t="shared" si="2"/>
        <v>801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198</v>
      </c>
      <c r="F22" s="255">
        <v>221</v>
      </c>
      <c r="G22" s="256">
        <f t="shared" si="0"/>
        <v>419</v>
      </c>
      <c r="H22" s="23"/>
      <c r="I22" s="21">
        <v>75</v>
      </c>
      <c r="J22" s="24" t="s">
        <v>48</v>
      </c>
      <c r="K22" s="21">
        <v>336</v>
      </c>
      <c r="L22" s="21">
        <v>422</v>
      </c>
      <c r="M22" s="84">
        <v>439</v>
      </c>
      <c r="N22" s="89">
        <f t="shared" si="2"/>
        <v>861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211</v>
      </c>
      <c r="E23" s="254">
        <v>263</v>
      </c>
      <c r="F23" s="255">
        <v>268</v>
      </c>
      <c r="G23" s="256">
        <f t="shared" si="0"/>
        <v>531</v>
      </c>
      <c r="H23" s="23" t="s">
        <v>50</v>
      </c>
      <c r="I23" s="21">
        <v>76</v>
      </c>
      <c r="J23" s="24" t="s">
        <v>51</v>
      </c>
      <c r="K23" s="21">
        <v>156</v>
      </c>
      <c r="L23" s="21">
        <v>198</v>
      </c>
      <c r="M23" s="220">
        <v>194</v>
      </c>
      <c r="N23" s="89">
        <f t="shared" si="2"/>
        <v>392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870</v>
      </c>
      <c r="E24" s="254">
        <v>1135</v>
      </c>
      <c r="F24" s="255">
        <v>1141</v>
      </c>
      <c r="G24" s="256">
        <f t="shared" si="0"/>
        <v>2276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66</v>
      </c>
      <c r="M24" s="84">
        <v>61</v>
      </c>
      <c r="N24" s="89">
        <f t="shared" si="2"/>
        <v>127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80</v>
      </c>
      <c r="E25" s="254">
        <v>45</v>
      </c>
      <c r="F25" s="257">
        <v>75</v>
      </c>
      <c r="G25" s="256">
        <f t="shared" si="0"/>
        <v>120</v>
      </c>
      <c r="H25" s="23"/>
      <c r="I25" s="21">
        <v>78</v>
      </c>
      <c r="J25" s="24" t="s">
        <v>55</v>
      </c>
      <c r="K25" s="21">
        <v>63</v>
      </c>
      <c r="L25" s="21">
        <v>44</v>
      </c>
      <c r="M25" s="84">
        <v>68</v>
      </c>
      <c r="N25" s="89">
        <f t="shared" si="2"/>
        <v>112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161</v>
      </c>
      <c r="F26" s="255">
        <v>165</v>
      </c>
      <c r="G26" s="256">
        <f t="shared" si="0"/>
        <v>326</v>
      </c>
      <c r="H26" s="95" t="s">
        <v>6</v>
      </c>
      <c r="I26" s="96"/>
      <c r="J26" s="96"/>
      <c r="K26" s="97">
        <f>SUM(K18:K25)</f>
        <v>2193</v>
      </c>
      <c r="L26" s="97">
        <f>SUM(L18:L25)</f>
        <v>2688</v>
      </c>
      <c r="M26" s="98">
        <f>SUM(M18:M25)</f>
        <v>2757</v>
      </c>
      <c r="N26" s="99">
        <f>SUM(N18:N25)</f>
        <v>5445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229</v>
      </c>
      <c r="E27" s="259">
        <v>344</v>
      </c>
      <c r="F27" s="260">
        <v>345</v>
      </c>
      <c r="G27" s="261">
        <f t="shared" si="0"/>
        <v>689</v>
      </c>
      <c r="H27" s="17"/>
      <c r="I27" s="15">
        <v>80</v>
      </c>
      <c r="J27" s="18" t="s">
        <v>58</v>
      </c>
      <c r="K27" s="15">
        <v>153</v>
      </c>
      <c r="L27" s="15">
        <v>188</v>
      </c>
      <c r="M27" s="88">
        <v>222</v>
      </c>
      <c r="N27" s="89">
        <f>L27+M27</f>
        <v>410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2893</v>
      </c>
      <c r="E28" s="97">
        <f>SUM(E15:E27)</f>
        <v>3704</v>
      </c>
      <c r="F28" s="98">
        <f>SUM(F15:F27)</f>
        <v>3855</v>
      </c>
      <c r="G28" s="104">
        <f>SUM(G15:G27)</f>
        <v>7559</v>
      </c>
      <c r="H28" s="23" t="s">
        <v>61</v>
      </c>
      <c r="I28" s="21">
        <v>81</v>
      </c>
      <c r="J28" s="24" t="s">
        <v>62</v>
      </c>
      <c r="K28" s="21">
        <v>85</v>
      </c>
      <c r="L28" s="21">
        <v>109</v>
      </c>
      <c r="M28" s="84">
        <v>108</v>
      </c>
      <c r="N28" s="89">
        <f>L28+M28</f>
        <v>217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420</v>
      </c>
      <c r="E29" s="109">
        <v>527</v>
      </c>
      <c r="F29" s="109">
        <v>481</v>
      </c>
      <c r="G29" s="111">
        <f>E29+F29</f>
        <v>1008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270</v>
      </c>
      <c r="M29" s="84">
        <v>301</v>
      </c>
      <c r="N29" s="89">
        <f>L29+M29</f>
        <v>571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711</v>
      </c>
      <c r="E30" s="115">
        <v>842</v>
      </c>
      <c r="F30" s="115">
        <v>753</v>
      </c>
      <c r="G30" s="117">
        <f>E30+F30</f>
        <v>1595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124</v>
      </c>
      <c r="M30" s="84">
        <v>130</v>
      </c>
      <c r="N30" s="89">
        <f>L30+M30</f>
        <v>254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835</v>
      </c>
      <c r="E31" s="115">
        <v>1002</v>
      </c>
      <c r="F31" s="115">
        <v>981</v>
      </c>
      <c r="G31" s="117">
        <f>E31+F31</f>
        <v>1983</v>
      </c>
      <c r="H31" s="90"/>
      <c r="I31" s="91">
        <v>84</v>
      </c>
      <c r="J31" s="92" t="s">
        <v>70</v>
      </c>
      <c r="K31" s="91">
        <v>191</v>
      </c>
      <c r="L31" s="91">
        <v>215</v>
      </c>
      <c r="M31" s="93">
        <v>203</v>
      </c>
      <c r="N31" s="94">
        <f>L31+M31</f>
        <v>418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726</v>
      </c>
      <c r="E32" s="217">
        <v>843</v>
      </c>
      <c r="F32" s="115">
        <v>818</v>
      </c>
      <c r="G32" s="117">
        <f>E32+F32</f>
        <v>1661</v>
      </c>
      <c r="H32" s="95" t="s">
        <v>6</v>
      </c>
      <c r="I32" s="96"/>
      <c r="J32" s="96"/>
      <c r="K32" s="98">
        <f>SUM(K27:K31)</f>
        <v>766</v>
      </c>
      <c r="L32" s="98">
        <f>SUM(L27:L31)</f>
        <v>906</v>
      </c>
      <c r="M32" s="98">
        <f>SUM(M27:M31)</f>
        <v>964</v>
      </c>
      <c r="N32" s="99">
        <f>SUM(N27:N31)</f>
        <v>1870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664</v>
      </c>
      <c r="E33" s="121">
        <v>745</v>
      </c>
      <c r="F33" s="121">
        <v>690</v>
      </c>
      <c r="G33" s="117">
        <f>E33+F33</f>
        <v>1435</v>
      </c>
      <c r="H33" s="530" t="s">
        <v>169</v>
      </c>
      <c r="I33" s="15">
        <v>90</v>
      </c>
      <c r="J33" s="18" t="s">
        <v>142</v>
      </c>
      <c r="K33" s="15">
        <v>252</v>
      </c>
      <c r="L33" s="15">
        <v>299</v>
      </c>
      <c r="M33" s="88">
        <v>305</v>
      </c>
      <c r="N33" s="124">
        <f>L33+M33</f>
        <v>604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3356</v>
      </c>
      <c r="E34" s="97">
        <f>SUM(E29:E33)</f>
        <v>3959</v>
      </c>
      <c r="F34" s="98">
        <f>SUM(F29:F33)</f>
        <v>3723</v>
      </c>
      <c r="G34" s="104">
        <f>SUM(G29:G33)</f>
        <v>7682</v>
      </c>
      <c r="H34" s="518"/>
      <c r="I34" s="21">
        <v>91</v>
      </c>
      <c r="J34" s="24" t="s">
        <v>143</v>
      </c>
      <c r="K34" s="21">
        <v>440</v>
      </c>
      <c r="L34" s="21">
        <v>482</v>
      </c>
      <c r="M34" s="84">
        <v>543</v>
      </c>
      <c r="N34" s="125">
        <f>L34+M34</f>
        <v>1025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499</v>
      </c>
      <c r="E35" s="15">
        <v>584</v>
      </c>
      <c r="F35" s="88">
        <v>616</v>
      </c>
      <c r="G35" s="82">
        <f t="shared" ref="G35:G40" si="3">E35+F35</f>
        <v>1200</v>
      </c>
      <c r="H35" s="519"/>
      <c r="I35" s="91">
        <v>92</v>
      </c>
      <c r="J35" s="92" t="s">
        <v>145</v>
      </c>
      <c r="K35" s="91">
        <v>285</v>
      </c>
      <c r="L35" s="91">
        <v>300</v>
      </c>
      <c r="M35" s="93">
        <v>333</v>
      </c>
      <c r="N35" s="126">
        <f>L35+M35</f>
        <v>633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477</v>
      </c>
      <c r="E36" s="21">
        <v>657</v>
      </c>
      <c r="F36" s="84">
        <v>696</v>
      </c>
      <c r="G36" s="85">
        <f t="shared" si="3"/>
        <v>1353</v>
      </c>
      <c r="H36" s="95" t="s">
        <v>6</v>
      </c>
      <c r="I36" s="97"/>
      <c r="J36" s="97"/>
      <c r="K36" s="97">
        <f>SUM(K33:K35)</f>
        <v>977</v>
      </c>
      <c r="L36" s="97">
        <f>SUM(L33:L35)</f>
        <v>1081</v>
      </c>
      <c r="M36" s="97">
        <f>SUM(M33:M35)</f>
        <v>1181</v>
      </c>
      <c r="N36" s="99">
        <f>SUM(N33:N35)</f>
        <v>2262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208</v>
      </c>
      <c r="E37" s="21">
        <v>271</v>
      </c>
      <c r="F37" s="84">
        <v>268</v>
      </c>
      <c r="G37" s="85">
        <f t="shared" si="3"/>
        <v>539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109</v>
      </c>
      <c r="F39" s="84">
        <v>156</v>
      </c>
      <c r="G39" s="85">
        <f t="shared" si="3"/>
        <v>265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152</v>
      </c>
      <c r="E40" s="91">
        <v>220</v>
      </c>
      <c r="F40" s="93">
        <v>224</v>
      </c>
      <c r="G40" s="102">
        <f t="shared" si="3"/>
        <v>444</v>
      </c>
      <c r="H40" s="72" t="s">
        <v>210</v>
      </c>
      <c r="I40" s="73"/>
      <c r="J40" s="74"/>
      <c r="K40" s="41">
        <f>D14+D28+D34+D41+D46+K9+K17+K26+K32+K36</f>
        <v>28207</v>
      </c>
      <c r="L40" s="41">
        <f>E14+E28+E34+E41+E46+L9+L17+L26+L32+L36</f>
        <v>33198</v>
      </c>
      <c r="M40" s="41">
        <f>F14+F28+F34+F41+F46+M9+M17+M26+M32+M36</f>
        <v>33268</v>
      </c>
      <c r="N40" s="208">
        <f>L40+M40</f>
        <v>66466</v>
      </c>
      <c r="O40" s="240" t="s">
        <v>232</v>
      </c>
      <c r="P40" s="230">
        <v>28075</v>
      </c>
      <c r="Q40" s="230">
        <v>33397</v>
      </c>
      <c r="R40" s="230">
        <v>33486</v>
      </c>
      <c r="S40" s="231">
        <v>66883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1517</v>
      </c>
      <c r="E41" s="97">
        <f>SUM(E35:E40)</f>
        <v>1894</v>
      </c>
      <c r="F41" s="98">
        <f>SUM(F35:F40)</f>
        <v>2009</v>
      </c>
      <c r="G41" s="104">
        <f>SUM(G35:G40)</f>
        <v>3903</v>
      </c>
      <c r="H41" s="531" t="s">
        <v>74</v>
      </c>
      <c r="I41" s="532"/>
      <c r="J41" s="533"/>
      <c r="K41" s="41">
        <v>28147</v>
      </c>
      <c r="L41" s="41">
        <v>33179</v>
      </c>
      <c r="M41" s="41">
        <v>33267</v>
      </c>
      <c r="N41" s="208">
        <v>66446</v>
      </c>
      <c r="O41" s="240" t="s">
        <v>233</v>
      </c>
      <c r="P41" s="231">
        <f>K40-P40</f>
        <v>132</v>
      </c>
      <c r="Q41" s="231">
        <f>L40-Q40</f>
        <v>-199</v>
      </c>
      <c r="R41" s="231">
        <f>M40-R40</f>
        <v>-218</v>
      </c>
      <c r="S41" s="231">
        <f>N40-S40</f>
        <v>-417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1885</v>
      </c>
      <c r="E42" s="15">
        <v>2093</v>
      </c>
      <c r="F42" s="88">
        <v>2001</v>
      </c>
      <c r="G42" s="82">
        <f>E42+F42</f>
        <v>4094</v>
      </c>
      <c r="H42" s="534" t="s">
        <v>77</v>
      </c>
      <c r="I42" s="535"/>
      <c r="J42" s="536"/>
      <c r="K42" s="222">
        <f>K40-K41</f>
        <v>60</v>
      </c>
      <c r="L42" s="262">
        <f>L40-L41</f>
        <v>19</v>
      </c>
      <c r="M42" s="223">
        <f>M40-M41</f>
        <v>1</v>
      </c>
      <c r="N42" s="264">
        <f>N40-N41</f>
        <v>20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1017</v>
      </c>
      <c r="E43" s="21">
        <v>1290</v>
      </c>
      <c r="F43" s="84">
        <v>1317</v>
      </c>
      <c r="G43" s="85">
        <f>E43+F43</f>
        <v>2607</v>
      </c>
      <c r="H43" s="209" t="s">
        <v>208</v>
      </c>
      <c r="I43" s="210"/>
      <c r="J43" s="210"/>
      <c r="K43" s="218">
        <v>1043</v>
      </c>
      <c r="L43" s="218">
        <v>614</v>
      </c>
      <c r="M43" s="219">
        <v>659</v>
      </c>
      <c r="N43" s="213">
        <f>L43+M43</f>
        <v>1273</v>
      </c>
      <c r="O43" s="241" t="s">
        <v>232</v>
      </c>
      <c r="P43" s="218">
        <v>1069</v>
      </c>
      <c r="Q43" s="218">
        <v>612</v>
      </c>
      <c r="R43" s="248">
        <v>672</v>
      </c>
      <c r="S43" s="234">
        <f>Q43+R43</f>
        <v>1284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715</v>
      </c>
      <c r="E44" s="21">
        <v>774</v>
      </c>
      <c r="F44" s="84">
        <v>759</v>
      </c>
      <c r="G44" s="85">
        <f>E44+F44</f>
        <v>1533</v>
      </c>
      <c r="H44" s="537" t="s">
        <v>211</v>
      </c>
      <c r="I44" s="538"/>
      <c r="J44" s="539"/>
      <c r="K44" s="218">
        <v>1040</v>
      </c>
      <c r="L44" s="218">
        <v>614</v>
      </c>
      <c r="M44" s="219">
        <v>656</v>
      </c>
      <c r="N44" s="213">
        <f>L44+M44</f>
        <v>1270</v>
      </c>
      <c r="O44" s="242" t="s">
        <v>233</v>
      </c>
      <c r="P44" s="234">
        <f>K43-P43</f>
        <v>-26</v>
      </c>
      <c r="Q44" s="234">
        <f>L43-Q43</f>
        <v>2</v>
      </c>
      <c r="R44" s="234">
        <f>M43-R43</f>
        <v>-13</v>
      </c>
      <c r="S44" s="234">
        <f>N43-S43</f>
        <v>-11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2612</v>
      </c>
      <c r="E45" s="91">
        <v>2895</v>
      </c>
      <c r="F45" s="93">
        <v>2606</v>
      </c>
      <c r="G45" s="102">
        <f>E45+F45</f>
        <v>5501</v>
      </c>
      <c r="H45" s="540" t="s">
        <v>212</v>
      </c>
      <c r="I45" s="541"/>
      <c r="J45" s="542"/>
      <c r="K45" s="194">
        <f>K43-K44</f>
        <v>3</v>
      </c>
      <c r="L45" s="194">
        <f>L43-L44</f>
        <v>0</v>
      </c>
      <c r="M45" s="195">
        <f>M43-M44</f>
        <v>3</v>
      </c>
      <c r="N45" s="155">
        <f>N43-N44</f>
        <v>3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6229</v>
      </c>
      <c r="E46" s="140">
        <f>SUM(E42:E45)</f>
        <v>7052</v>
      </c>
      <c r="F46" s="65">
        <f>SUM(F42:F45)</f>
        <v>6683</v>
      </c>
      <c r="G46" s="141">
        <f>SUM(G42:G45)</f>
        <v>13735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65929-7F43-4C02-BBBF-F3DC41D01E3F}">
  <dimension ref="A1:U81"/>
  <sheetViews>
    <sheetView topLeftCell="A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44317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144</v>
      </c>
      <c r="E4" s="15">
        <v>128</v>
      </c>
      <c r="F4" s="88">
        <v>129</v>
      </c>
      <c r="G4" s="82">
        <f t="shared" ref="G4:G27" si="0">E4+F4</f>
        <v>257</v>
      </c>
      <c r="H4" s="17"/>
      <c r="I4" s="15">
        <v>55</v>
      </c>
      <c r="J4" s="18" t="s">
        <v>121</v>
      </c>
      <c r="K4" s="15">
        <v>547</v>
      </c>
      <c r="L4" s="15">
        <v>626</v>
      </c>
      <c r="M4" s="88">
        <v>605</v>
      </c>
      <c r="N4" s="83">
        <f>L4+M4</f>
        <v>1231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317</v>
      </c>
      <c r="E5" s="21">
        <v>366</v>
      </c>
      <c r="F5" s="186">
        <v>384</v>
      </c>
      <c r="G5" s="159">
        <f t="shared" si="0"/>
        <v>750</v>
      </c>
      <c r="H5" s="23" t="s">
        <v>10</v>
      </c>
      <c r="I5" s="21">
        <v>56</v>
      </c>
      <c r="J5" s="24" t="s">
        <v>123</v>
      </c>
      <c r="K5" s="21">
        <v>539</v>
      </c>
      <c r="L5" s="21">
        <v>569</v>
      </c>
      <c r="M5" s="84">
        <v>593</v>
      </c>
      <c r="N5" s="89">
        <f>L5+M5</f>
        <v>1162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353</v>
      </c>
      <c r="E6" s="21">
        <v>414</v>
      </c>
      <c r="F6" s="84">
        <v>447</v>
      </c>
      <c r="G6" s="85">
        <f t="shared" si="0"/>
        <v>861</v>
      </c>
      <c r="H6" s="23"/>
      <c r="I6" s="21">
        <v>57</v>
      </c>
      <c r="J6" s="24" t="s">
        <v>125</v>
      </c>
      <c r="K6" s="21">
        <v>966</v>
      </c>
      <c r="L6" s="21">
        <v>1036</v>
      </c>
      <c r="M6" s="84">
        <v>1041</v>
      </c>
      <c r="N6" s="89">
        <f>L6+M6</f>
        <v>2077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208</v>
      </c>
      <c r="F7" s="84">
        <v>250</v>
      </c>
      <c r="G7" s="159">
        <f t="shared" si="0"/>
        <v>458</v>
      </c>
      <c r="H7" s="23" t="s">
        <v>14</v>
      </c>
      <c r="I7" s="21">
        <v>58</v>
      </c>
      <c r="J7" s="24" t="s">
        <v>127</v>
      </c>
      <c r="K7" s="21">
        <v>922</v>
      </c>
      <c r="L7" s="21">
        <v>1103</v>
      </c>
      <c r="M7" s="84">
        <v>1009</v>
      </c>
      <c r="N7" s="89">
        <f>L7+M7</f>
        <v>2112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556</v>
      </c>
      <c r="E8" s="228">
        <v>680</v>
      </c>
      <c r="F8" s="35">
        <v>676</v>
      </c>
      <c r="G8" s="85">
        <f t="shared" si="0"/>
        <v>1356</v>
      </c>
      <c r="H8" s="90"/>
      <c r="I8" s="91">
        <v>59</v>
      </c>
      <c r="J8" s="92" t="s">
        <v>129</v>
      </c>
      <c r="K8" s="91">
        <v>1128</v>
      </c>
      <c r="L8" s="91">
        <v>1345</v>
      </c>
      <c r="M8" s="93">
        <v>1373</v>
      </c>
      <c r="N8" s="94">
        <f>L8+M8</f>
        <v>2718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398</v>
      </c>
      <c r="E9" s="21">
        <v>427</v>
      </c>
      <c r="F9" s="84">
        <v>471</v>
      </c>
      <c r="G9" s="159">
        <f t="shared" si="0"/>
        <v>898</v>
      </c>
      <c r="H9" s="95" t="s">
        <v>6</v>
      </c>
      <c r="I9" s="96"/>
      <c r="J9" s="96"/>
      <c r="K9" s="97">
        <f>SUM(K4:K8)</f>
        <v>4102</v>
      </c>
      <c r="L9" s="97">
        <f>SUM(L4:L8)</f>
        <v>4679</v>
      </c>
      <c r="M9" s="98">
        <f>SUM(M4:M8)</f>
        <v>4621</v>
      </c>
      <c r="N9" s="99">
        <f>SUM(N4:N8)</f>
        <v>9300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268</v>
      </c>
      <c r="E10" s="21">
        <v>247</v>
      </c>
      <c r="F10" s="84">
        <v>273</v>
      </c>
      <c r="G10" s="85">
        <f t="shared" si="0"/>
        <v>520</v>
      </c>
      <c r="H10" s="17"/>
      <c r="I10" s="15">
        <v>60</v>
      </c>
      <c r="J10" s="18" t="s">
        <v>18</v>
      </c>
      <c r="K10" s="238">
        <v>179</v>
      </c>
      <c r="L10" s="15">
        <v>273</v>
      </c>
      <c r="M10" s="88">
        <v>261</v>
      </c>
      <c r="N10" s="83">
        <f t="shared" ref="N10:N16" si="1">L10+M10</f>
        <v>534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163</v>
      </c>
      <c r="F11" s="84">
        <v>220</v>
      </c>
      <c r="G11" s="85">
        <f t="shared" si="0"/>
        <v>383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203</v>
      </c>
      <c r="M11" s="84">
        <v>210</v>
      </c>
      <c r="N11" s="89">
        <f t="shared" si="1"/>
        <v>413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1705</v>
      </c>
      <c r="E12" s="21">
        <v>1934</v>
      </c>
      <c r="F12" s="84">
        <v>1869</v>
      </c>
      <c r="G12" s="153">
        <f t="shared" si="0"/>
        <v>3803</v>
      </c>
      <c r="H12" s="23"/>
      <c r="I12" s="21">
        <v>62</v>
      </c>
      <c r="J12" s="24" t="s">
        <v>22</v>
      </c>
      <c r="K12" s="21">
        <v>308</v>
      </c>
      <c r="L12" s="21">
        <v>407</v>
      </c>
      <c r="M12" s="84">
        <v>433</v>
      </c>
      <c r="N12" s="89">
        <f t="shared" si="1"/>
        <v>840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226</v>
      </c>
      <c r="E13" s="91">
        <v>256</v>
      </c>
      <c r="F13" s="266">
        <v>278</v>
      </c>
      <c r="G13" s="153">
        <f t="shared" si="0"/>
        <v>534</v>
      </c>
      <c r="H13" s="23"/>
      <c r="I13" s="21">
        <v>63</v>
      </c>
      <c r="J13" s="24" t="s">
        <v>24</v>
      </c>
      <c r="K13" s="21">
        <v>504</v>
      </c>
      <c r="L13" s="21">
        <v>677</v>
      </c>
      <c r="M13" s="84">
        <v>699</v>
      </c>
      <c r="N13" s="89">
        <f t="shared" si="1"/>
        <v>1376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4369</v>
      </c>
      <c r="E14" s="97">
        <f>SUM(E4:E13)</f>
        <v>4823</v>
      </c>
      <c r="F14" s="97">
        <f>SUM(F4:F13)</f>
        <v>4997</v>
      </c>
      <c r="G14" s="160">
        <f t="shared" si="0"/>
        <v>9820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334</v>
      </c>
      <c r="M14" s="84">
        <v>332</v>
      </c>
      <c r="N14" s="89">
        <f t="shared" si="1"/>
        <v>666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103</v>
      </c>
      <c r="E15" s="251">
        <v>130</v>
      </c>
      <c r="F15" s="252">
        <v>128</v>
      </c>
      <c r="G15" s="253">
        <f t="shared" si="0"/>
        <v>258</v>
      </c>
      <c r="H15" s="23"/>
      <c r="I15" s="21">
        <v>65</v>
      </c>
      <c r="J15" s="24" t="s">
        <v>28</v>
      </c>
      <c r="K15" s="21">
        <v>276</v>
      </c>
      <c r="L15" s="21">
        <v>354</v>
      </c>
      <c r="M15" s="84">
        <v>391</v>
      </c>
      <c r="N15" s="89">
        <f t="shared" si="1"/>
        <v>745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207</v>
      </c>
      <c r="F16" s="255">
        <v>228</v>
      </c>
      <c r="G16" s="256">
        <f t="shared" si="0"/>
        <v>435</v>
      </c>
      <c r="H16" s="90"/>
      <c r="I16" s="91">
        <v>66</v>
      </c>
      <c r="J16" s="92" t="s">
        <v>30</v>
      </c>
      <c r="K16" s="91">
        <v>129</v>
      </c>
      <c r="L16" s="91">
        <v>146</v>
      </c>
      <c r="M16" s="93">
        <v>151</v>
      </c>
      <c r="N16" s="89">
        <f t="shared" si="1"/>
        <v>297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117</v>
      </c>
      <c r="F17" s="255">
        <v>103</v>
      </c>
      <c r="G17" s="256">
        <f t="shared" si="0"/>
        <v>220</v>
      </c>
      <c r="H17" s="95" t="s">
        <v>6</v>
      </c>
      <c r="I17" s="96"/>
      <c r="J17" s="96"/>
      <c r="K17" s="97">
        <f>SUM(K10:K16)</f>
        <v>1772</v>
      </c>
      <c r="L17" s="97">
        <f>SUM(L10:L16)</f>
        <v>2394</v>
      </c>
      <c r="M17" s="98">
        <f>SUM(M10:M16)</f>
        <v>2477</v>
      </c>
      <c r="N17" s="99">
        <f>SUM(N10:N16)</f>
        <v>4871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280</v>
      </c>
      <c r="F18" s="255">
        <v>308</v>
      </c>
      <c r="G18" s="256">
        <f t="shared" si="0"/>
        <v>588</v>
      </c>
      <c r="H18" s="17"/>
      <c r="I18" s="15">
        <v>70</v>
      </c>
      <c r="J18" s="18" t="s">
        <v>35</v>
      </c>
      <c r="K18" s="15">
        <v>774</v>
      </c>
      <c r="L18" s="15">
        <v>859</v>
      </c>
      <c r="M18" s="88">
        <v>875</v>
      </c>
      <c r="N18" s="83">
        <f t="shared" ref="N18:N25" si="2">L18+M18</f>
        <v>1734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120</v>
      </c>
      <c r="F19" s="255">
        <v>121</v>
      </c>
      <c r="G19" s="256">
        <f t="shared" si="0"/>
        <v>241</v>
      </c>
      <c r="H19" s="23"/>
      <c r="I19" s="21">
        <v>72</v>
      </c>
      <c r="J19" s="24" t="s">
        <v>40</v>
      </c>
      <c r="K19" s="21">
        <v>315</v>
      </c>
      <c r="L19" s="21">
        <v>456</v>
      </c>
      <c r="M19" s="84">
        <v>411</v>
      </c>
      <c r="N19" s="206">
        <f t="shared" si="2"/>
        <v>867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209</v>
      </c>
      <c r="E20" s="254">
        <v>275</v>
      </c>
      <c r="F20" s="255">
        <v>292</v>
      </c>
      <c r="G20" s="256">
        <f t="shared" si="0"/>
        <v>567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266</v>
      </c>
      <c r="M20" s="84">
        <v>288</v>
      </c>
      <c r="N20" s="89">
        <f t="shared" si="2"/>
        <v>554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354</v>
      </c>
      <c r="E21" s="254">
        <v>429</v>
      </c>
      <c r="F21" s="255">
        <v>460</v>
      </c>
      <c r="G21" s="256">
        <f t="shared" si="0"/>
        <v>889</v>
      </c>
      <c r="H21" s="23" t="s">
        <v>146</v>
      </c>
      <c r="I21" s="21">
        <v>74</v>
      </c>
      <c r="J21" s="24" t="s">
        <v>46</v>
      </c>
      <c r="K21" s="21">
        <v>283</v>
      </c>
      <c r="L21" s="21">
        <v>381</v>
      </c>
      <c r="M21" s="84">
        <v>421</v>
      </c>
      <c r="N21" s="89">
        <f t="shared" si="2"/>
        <v>802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198</v>
      </c>
      <c r="F22" s="255">
        <v>222</v>
      </c>
      <c r="G22" s="256">
        <f t="shared" si="0"/>
        <v>420</v>
      </c>
      <c r="H22" s="23"/>
      <c r="I22" s="21">
        <v>75</v>
      </c>
      <c r="J22" s="24" t="s">
        <v>48</v>
      </c>
      <c r="K22" s="21">
        <v>335</v>
      </c>
      <c r="L22" s="21">
        <v>422</v>
      </c>
      <c r="M22" s="84">
        <v>439</v>
      </c>
      <c r="N22" s="89">
        <f t="shared" si="2"/>
        <v>861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211</v>
      </c>
      <c r="E23" s="254">
        <v>263</v>
      </c>
      <c r="F23" s="255">
        <v>268</v>
      </c>
      <c r="G23" s="256">
        <f t="shared" si="0"/>
        <v>531</v>
      </c>
      <c r="H23" s="23" t="s">
        <v>50</v>
      </c>
      <c r="I23" s="21">
        <v>76</v>
      </c>
      <c r="J23" s="24" t="s">
        <v>51</v>
      </c>
      <c r="K23" s="21">
        <v>154</v>
      </c>
      <c r="L23" s="21">
        <v>197</v>
      </c>
      <c r="M23" s="220">
        <v>194</v>
      </c>
      <c r="N23" s="89">
        <f t="shared" si="2"/>
        <v>391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865</v>
      </c>
      <c r="E24" s="254">
        <v>1132</v>
      </c>
      <c r="F24" s="255">
        <v>1139</v>
      </c>
      <c r="G24" s="256">
        <f t="shared" si="0"/>
        <v>2271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66</v>
      </c>
      <c r="M24" s="84">
        <v>60</v>
      </c>
      <c r="N24" s="89">
        <f t="shared" si="2"/>
        <v>126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80</v>
      </c>
      <c r="E25" s="254">
        <v>45</v>
      </c>
      <c r="F25" s="257">
        <v>76</v>
      </c>
      <c r="G25" s="256">
        <f t="shared" si="0"/>
        <v>121</v>
      </c>
      <c r="H25" s="23"/>
      <c r="I25" s="21">
        <v>78</v>
      </c>
      <c r="J25" s="24" t="s">
        <v>55</v>
      </c>
      <c r="K25" s="21">
        <v>63</v>
      </c>
      <c r="L25" s="21">
        <v>45</v>
      </c>
      <c r="M25" s="84">
        <v>69</v>
      </c>
      <c r="N25" s="89">
        <f t="shared" si="2"/>
        <v>114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162</v>
      </c>
      <c r="F26" s="255">
        <v>165</v>
      </c>
      <c r="G26" s="256">
        <f t="shared" si="0"/>
        <v>327</v>
      </c>
      <c r="H26" s="95" t="s">
        <v>6</v>
      </c>
      <c r="I26" s="96"/>
      <c r="J26" s="96"/>
      <c r="K26" s="97">
        <f>SUM(K18:K25)</f>
        <v>2191</v>
      </c>
      <c r="L26" s="97">
        <f>SUM(L18:L25)</f>
        <v>2692</v>
      </c>
      <c r="M26" s="98">
        <f>SUM(M18:M25)</f>
        <v>2757</v>
      </c>
      <c r="N26" s="99">
        <f>SUM(N18:N25)</f>
        <v>5449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228</v>
      </c>
      <c r="E27" s="259">
        <v>342</v>
      </c>
      <c r="F27" s="260">
        <v>344</v>
      </c>
      <c r="G27" s="261">
        <f t="shared" si="0"/>
        <v>686</v>
      </c>
      <c r="H27" s="17"/>
      <c r="I27" s="15">
        <v>80</v>
      </c>
      <c r="J27" s="18" t="s">
        <v>58</v>
      </c>
      <c r="K27" s="15">
        <v>153</v>
      </c>
      <c r="L27" s="15">
        <v>188</v>
      </c>
      <c r="M27" s="88">
        <v>223</v>
      </c>
      <c r="N27" s="89">
        <f>L27+M27</f>
        <v>411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2887</v>
      </c>
      <c r="E28" s="97">
        <f>SUM(E15:E27)</f>
        <v>3700</v>
      </c>
      <c r="F28" s="98">
        <f>SUM(F15:F27)</f>
        <v>3854</v>
      </c>
      <c r="G28" s="104">
        <f>SUM(G15:G27)</f>
        <v>7554</v>
      </c>
      <c r="H28" s="23" t="s">
        <v>61</v>
      </c>
      <c r="I28" s="21">
        <v>81</v>
      </c>
      <c r="J28" s="24" t="s">
        <v>62</v>
      </c>
      <c r="K28" s="21">
        <v>86</v>
      </c>
      <c r="L28" s="21">
        <v>111</v>
      </c>
      <c r="M28" s="84">
        <v>106</v>
      </c>
      <c r="N28" s="89">
        <f>L28+M28</f>
        <v>217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422</v>
      </c>
      <c r="E29" s="109">
        <v>531</v>
      </c>
      <c r="F29" s="109">
        <v>486</v>
      </c>
      <c r="G29" s="111">
        <f>E29+F29</f>
        <v>1017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270</v>
      </c>
      <c r="M29" s="84">
        <v>300</v>
      </c>
      <c r="N29" s="89">
        <f>L29+M29</f>
        <v>570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707</v>
      </c>
      <c r="E30" s="115">
        <v>839</v>
      </c>
      <c r="F30" s="115">
        <v>747</v>
      </c>
      <c r="G30" s="117">
        <f>E30+F30</f>
        <v>1586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125</v>
      </c>
      <c r="M30" s="84">
        <v>130</v>
      </c>
      <c r="N30" s="89">
        <f>L30+M30</f>
        <v>255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830</v>
      </c>
      <c r="E31" s="115">
        <v>1001</v>
      </c>
      <c r="F31" s="115">
        <v>979</v>
      </c>
      <c r="G31" s="117">
        <f>E31+F31</f>
        <v>1980</v>
      </c>
      <c r="H31" s="90"/>
      <c r="I31" s="91">
        <v>84</v>
      </c>
      <c r="J31" s="92" t="s">
        <v>70</v>
      </c>
      <c r="K31" s="91">
        <v>188</v>
      </c>
      <c r="L31" s="91">
        <v>212</v>
      </c>
      <c r="M31" s="93">
        <v>203</v>
      </c>
      <c r="N31" s="94">
        <f>L31+M31</f>
        <v>415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729</v>
      </c>
      <c r="E32" s="217">
        <v>848</v>
      </c>
      <c r="F32" s="115">
        <v>819</v>
      </c>
      <c r="G32" s="117">
        <f>E32+F32</f>
        <v>1667</v>
      </c>
      <c r="H32" s="95" t="s">
        <v>6</v>
      </c>
      <c r="I32" s="96"/>
      <c r="J32" s="96"/>
      <c r="K32" s="98">
        <f>SUM(K27:K31)</f>
        <v>764</v>
      </c>
      <c r="L32" s="98">
        <f>SUM(L27:L31)</f>
        <v>906</v>
      </c>
      <c r="M32" s="98">
        <f>SUM(M27:M31)</f>
        <v>962</v>
      </c>
      <c r="N32" s="99">
        <f>SUM(N27:N31)</f>
        <v>1868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661</v>
      </c>
      <c r="E33" s="121">
        <v>742</v>
      </c>
      <c r="F33" s="121">
        <v>690</v>
      </c>
      <c r="G33" s="117">
        <f>E33+F33</f>
        <v>1432</v>
      </c>
      <c r="H33" s="530" t="s">
        <v>169</v>
      </c>
      <c r="I33" s="15">
        <v>90</v>
      </c>
      <c r="J33" s="18" t="s">
        <v>142</v>
      </c>
      <c r="K33" s="15">
        <v>249</v>
      </c>
      <c r="L33" s="15">
        <v>294</v>
      </c>
      <c r="M33" s="88">
        <v>304</v>
      </c>
      <c r="N33" s="124">
        <f>L33+M33</f>
        <v>598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3349</v>
      </c>
      <c r="E34" s="97">
        <f>SUM(E29:E33)</f>
        <v>3961</v>
      </c>
      <c r="F34" s="98">
        <f>SUM(F29:F33)</f>
        <v>3721</v>
      </c>
      <c r="G34" s="104">
        <f>SUM(G29:G33)</f>
        <v>7682</v>
      </c>
      <c r="H34" s="518"/>
      <c r="I34" s="21">
        <v>91</v>
      </c>
      <c r="J34" s="24" t="s">
        <v>143</v>
      </c>
      <c r="K34" s="21">
        <v>440</v>
      </c>
      <c r="L34" s="21">
        <v>484</v>
      </c>
      <c r="M34" s="84">
        <v>545</v>
      </c>
      <c r="N34" s="125">
        <f>L34+M34</f>
        <v>1029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503</v>
      </c>
      <c r="E35" s="15">
        <v>585</v>
      </c>
      <c r="F35" s="88">
        <v>624</v>
      </c>
      <c r="G35" s="82">
        <f t="shared" ref="G35:G40" si="3">E35+F35</f>
        <v>1209</v>
      </c>
      <c r="H35" s="519"/>
      <c r="I35" s="91">
        <v>92</v>
      </c>
      <c r="J35" s="92" t="s">
        <v>145</v>
      </c>
      <c r="K35" s="91">
        <v>286</v>
      </c>
      <c r="L35" s="91">
        <v>302</v>
      </c>
      <c r="M35" s="93">
        <v>333</v>
      </c>
      <c r="N35" s="126">
        <f>L35+M35</f>
        <v>635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479</v>
      </c>
      <c r="E36" s="21">
        <v>658</v>
      </c>
      <c r="F36" s="84">
        <v>699</v>
      </c>
      <c r="G36" s="85">
        <f t="shared" si="3"/>
        <v>1357</v>
      </c>
      <c r="H36" s="95" t="s">
        <v>6</v>
      </c>
      <c r="I36" s="97"/>
      <c r="J36" s="97"/>
      <c r="K36" s="97">
        <f>SUM(K33:K35)</f>
        <v>975</v>
      </c>
      <c r="L36" s="97">
        <f>SUM(L33:L35)</f>
        <v>1080</v>
      </c>
      <c r="M36" s="97">
        <f>SUM(M33:M35)</f>
        <v>1182</v>
      </c>
      <c r="N36" s="99">
        <f>SUM(N33:N35)</f>
        <v>2262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208</v>
      </c>
      <c r="E37" s="21">
        <v>272</v>
      </c>
      <c r="F37" s="84">
        <v>269</v>
      </c>
      <c r="G37" s="85">
        <f t="shared" si="3"/>
        <v>541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109</v>
      </c>
      <c r="F39" s="84">
        <v>156</v>
      </c>
      <c r="G39" s="85">
        <f t="shared" si="3"/>
        <v>265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218</v>
      </c>
      <c r="F40" s="93">
        <v>222</v>
      </c>
      <c r="G40" s="102">
        <f t="shared" si="3"/>
        <v>440</v>
      </c>
      <c r="H40" s="72" t="s">
        <v>210</v>
      </c>
      <c r="I40" s="73"/>
      <c r="J40" s="74"/>
      <c r="K40" s="41">
        <f>D14+D28+D34+D41+D46+K9+K17+K26+K32+K36</f>
        <v>28147</v>
      </c>
      <c r="L40" s="41">
        <f>E14+E28+E34+E41+E46+L9+L17+L26+L32+L36</f>
        <v>33179</v>
      </c>
      <c r="M40" s="41">
        <f>F14+F28+F34+F41+F46+M9+M17+M26+M32+M36</f>
        <v>33267</v>
      </c>
      <c r="N40" s="208">
        <f>L40+M40</f>
        <v>66446</v>
      </c>
      <c r="O40" s="240" t="s">
        <v>232</v>
      </c>
      <c r="P40" s="230">
        <v>28064</v>
      </c>
      <c r="Q40" s="230">
        <v>33396</v>
      </c>
      <c r="R40" s="230">
        <v>33493</v>
      </c>
      <c r="S40" s="231">
        <f>Q40+R40</f>
        <v>66889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1520</v>
      </c>
      <c r="E41" s="97">
        <f>SUM(E35:E40)</f>
        <v>1895</v>
      </c>
      <c r="F41" s="98">
        <f>SUM(F35:F40)</f>
        <v>2019</v>
      </c>
      <c r="G41" s="104">
        <f>SUM(G35:G40)</f>
        <v>3914</v>
      </c>
      <c r="H41" s="531" t="s">
        <v>74</v>
      </c>
      <c r="I41" s="532"/>
      <c r="J41" s="533"/>
      <c r="K41" s="41">
        <v>28099</v>
      </c>
      <c r="L41" s="41">
        <v>33162</v>
      </c>
      <c r="M41" s="41">
        <v>33281</v>
      </c>
      <c r="N41" s="208">
        <v>66443</v>
      </c>
      <c r="O41" s="240" t="s">
        <v>233</v>
      </c>
      <c r="P41" s="231">
        <f>K40-P40</f>
        <v>83</v>
      </c>
      <c r="Q41" s="231">
        <f>L40-Q40</f>
        <v>-217</v>
      </c>
      <c r="R41" s="231">
        <f>M40-R40</f>
        <v>-226</v>
      </c>
      <c r="S41" s="231">
        <f>N40-S40</f>
        <v>-443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1891</v>
      </c>
      <c r="E42" s="15">
        <v>2099</v>
      </c>
      <c r="F42" s="88">
        <v>2007</v>
      </c>
      <c r="G42" s="82">
        <f>E42+F42</f>
        <v>4106</v>
      </c>
      <c r="H42" s="534" t="s">
        <v>77</v>
      </c>
      <c r="I42" s="535"/>
      <c r="J42" s="536"/>
      <c r="K42" s="222">
        <f>K40-K41</f>
        <v>48</v>
      </c>
      <c r="L42" s="262">
        <f>L40-L41</f>
        <v>17</v>
      </c>
      <c r="M42" s="223">
        <f>M40-M41</f>
        <v>-14</v>
      </c>
      <c r="N42" s="264">
        <f>N40-N41</f>
        <v>3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1013</v>
      </c>
      <c r="E43" s="21">
        <v>1287</v>
      </c>
      <c r="F43" s="84">
        <v>1312</v>
      </c>
      <c r="G43" s="85">
        <f>E43+F43</f>
        <v>2599</v>
      </c>
      <c r="H43" s="209" t="s">
        <v>208</v>
      </c>
      <c r="I43" s="210"/>
      <c r="J43" s="210"/>
      <c r="K43" s="218">
        <v>1040</v>
      </c>
      <c r="L43" s="218">
        <v>614</v>
      </c>
      <c r="M43" s="219">
        <v>656</v>
      </c>
      <c r="N43" s="213">
        <f>L43+M43</f>
        <v>1270</v>
      </c>
      <c r="O43" s="241" t="s">
        <v>232</v>
      </c>
      <c r="P43" s="218">
        <v>1068</v>
      </c>
      <c r="Q43" s="218">
        <v>609</v>
      </c>
      <c r="R43" s="248">
        <v>670</v>
      </c>
      <c r="S43" s="234">
        <f>Q43+R43</f>
        <v>1279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712</v>
      </c>
      <c r="E44" s="21">
        <v>771</v>
      </c>
      <c r="F44" s="84">
        <v>760</v>
      </c>
      <c r="G44" s="85">
        <f>E44+F44</f>
        <v>1531</v>
      </c>
      <c r="H44" s="537" t="s">
        <v>211</v>
      </c>
      <c r="I44" s="538"/>
      <c r="J44" s="539"/>
      <c r="K44" s="218">
        <v>1035</v>
      </c>
      <c r="L44" s="218">
        <v>609</v>
      </c>
      <c r="M44" s="219">
        <v>653</v>
      </c>
      <c r="N44" s="213">
        <f>L44+M44</f>
        <v>1262</v>
      </c>
      <c r="O44" s="242" t="s">
        <v>233</v>
      </c>
      <c r="P44" s="234">
        <f>K43-P43</f>
        <v>-28</v>
      </c>
      <c r="Q44" s="234">
        <f>L43-Q43</f>
        <v>5</v>
      </c>
      <c r="R44" s="234">
        <f>M43-R43</f>
        <v>-14</v>
      </c>
      <c r="S44" s="234">
        <f>N43-S43</f>
        <v>-9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2602</v>
      </c>
      <c r="E45" s="91">
        <v>2892</v>
      </c>
      <c r="F45" s="93">
        <v>2598</v>
      </c>
      <c r="G45" s="102">
        <f>E45+F45</f>
        <v>5490</v>
      </c>
      <c r="H45" s="540" t="s">
        <v>212</v>
      </c>
      <c r="I45" s="541"/>
      <c r="J45" s="542"/>
      <c r="K45" s="194">
        <f>K43-K44</f>
        <v>5</v>
      </c>
      <c r="L45" s="194">
        <f>L43-L44</f>
        <v>5</v>
      </c>
      <c r="M45" s="195">
        <f>M43-M44</f>
        <v>3</v>
      </c>
      <c r="N45" s="155">
        <f>N43-N44</f>
        <v>8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6218</v>
      </c>
      <c r="E46" s="140">
        <f>SUM(E42:E45)</f>
        <v>7049</v>
      </c>
      <c r="F46" s="65">
        <f>SUM(F42:F45)</f>
        <v>6677</v>
      </c>
      <c r="G46" s="141">
        <f>SUM(G42:G45)</f>
        <v>13726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6A7EC-A1AA-4FB2-A6E4-0C80FA2F1CD7}">
  <dimension ref="A1:U81"/>
  <sheetViews>
    <sheetView topLeftCell="A22" zoomScaleNormal="100" workbookViewId="0">
      <selection activeCell="K40" sqref="K40:N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44287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144</v>
      </c>
      <c r="E4" s="15">
        <v>130</v>
      </c>
      <c r="F4" s="88">
        <v>130</v>
      </c>
      <c r="G4" s="82">
        <f t="shared" ref="G4:G27" si="0">E4+F4</f>
        <v>260</v>
      </c>
      <c r="H4" s="17"/>
      <c r="I4" s="15">
        <v>55</v>
      </c>
      <c r="J4" s="18" t="s">
        <v>121</v>
      </c>
      <c r="K4" s="15">
        <v>546</v>
      </c>
      <c r="L4" s="15">
        <v>621</v>
      </c>
      <c r="M4" s="88">
        <v>605</v>
      </c>
      <c r="N4" s="83">
        <f>L4+M4</f>
        <v>1226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314</v>
      </c>
      <c r="E5" s="21">
        <v>363</v>
      </c>
      <c r="F5" s="186">
        <v>384</v>
      </c>
      <c r="G5" s="159">
        <f t="shared" si="0"/>
        <v>747</v>
      </c>
      <c r="H5" s="23" t="s">
        <v>10</v>
      </c>
      <c r="I5" s="21">
        <v>56</v>
      </c>
      <c r="J5" s="24" t="s">
        <v>123</v>
      </c>
      <c r="K5" s="21">
        <v>537</v>
      </c>
      <c r="L5" s="21">
        <v>569</v>
      </c>
      <c r="M5" s="84">
        <v>594</v>
      </c>
      <c r="N5" s="89">
        <f>L5+M5</f>
        <v>1163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351</v>
      </c>
      <c r="E6" s="21">
        <v>412</v>
      </c>
      <c r="F6" s="84">
        <v>448</v>
      </c>
      <c r="G6" s="85">
        <f t="shared" si="0"/>
        <v>860</v>
      </c>
      <c r="H6" s="23"/>
      <c r="I6" s="21">
        <v>57</v>
      </c>
      <c r="J6" s="24" t="s">
        <v>125</v>
      </c>
      <c r="K6" s="21">
        <v>959</v>
      </c>
      <c r="L6" s="21">
        <v>1025</v>
      </c>
      <c r="M6" s="84">
        <v>1038</v>
      </c>
      <c r="N6" s="89">
        <f>L6+M6</f>
        <v>2063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210</v>
      </c>
      <c r="F7" s="84">
        <v>250</v>
      </c>
      <c r="G7" s="159">
        <f t="shared" si="0"/>
        <v>460</v>
      </c>
      <c r="H7" s="23" t="s">
        <v>14</v>
      </c>
      <c r="I7" s="21">
        <v>58</v>
      </c>
      <c r="J7" s="24" t="s">
        <v>127</v>
      </c>
      <c r="K7" s="21">
        <v>916</v>
      </c>
      <c r="L7" s="21">
        <v>1097</v>
      </c>
      <c r="M7" s="84">
        <v>999</v>
      </c>
      <c r="N7" s="89">
        <f>L7+M7</f>
        <v>2096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557</v>
      </c>
      <c r="E8" s="228">
        <v>679</v>
      </c>
      <c r="F8" s="35">
        <v>677</v>
      </c>
      <c r="G8" s="85">
        <f t="shared" si="0"/>
        <v>1356</v>
      </c>
      <c r="H8" s="90"/>
      <c r="I8" s="91">
        <v>59</v>
      </c>
      <c r="J8" s="92" t="s">
        <v>129</v>
      </c>
      <c r="K8" s="91">
        <v>1132</v>
      </c>
      <c r="L8" s="91">
        <v>1355</v>
      </c>
      <c r="M8" s="93">
        <v>1377</v>
      </c>
      <c r="N8" s="94">
        <f>L8+M8</f>
        <v>2732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395</v>
      </c>
      <c r="E9" s="21">
        <v>426</v>
      </c>
      <c r="F9" s="84">
        <v>472</v>
      </c>
      <c r="G9" s="159">
        <f t="shared" si="0"/>
        <v>898</v>
      </c>
      <c r="H9" s="95" t="s">
        <v>6</v>
      </c>
      <c r="I9" s="96"/>
      <c r="J9" s="96"/>
      <c r="K9" s="97">
        <f>SUM(K4:K8)</f>
        <v>4090</v>
      </c>
      <c r="L9" s="97">
        <f>SUM(L4:L8)</f>
        <v>4667</v>
      </c>
      <c r="M9" s="98">
        <f>SUM(M4:M8)</f>
        <v>4613</v>
      </c>
      <c r="N9" s="99">
        <f>SUM(N4:N8)</f>
        <v>9280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270</v>
      </c>
      <c r="E10" s="21">
        <v>248</v>
      </c>
      <c r="F10" s="84">
        <v>274</v>
      </c>
      <c r="G10" s="85">
        <f t="shared" si="0"/>
        <v>522</v>
      </c>
      <c r="H10" s="17"/>
      <c r="I10" s="15">
        <v>60</v>
      </c>
      <c r="J10" s="18" t="s">
        <v>18</v>
      </c>
      <c r="K10" s="238">
        <v>179</v>
      </c>
      <c r="L10" s="15">
        <v>273</v>
      </c>
      <c r="M10" s="88">
        <v>262</v>
      </c>
      <c r="N10" s="83">
        <f t="shared" ref="N10:N16" si="1">L10+M10</f>
        <v>535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212</v>
      </c>
      <c r="E11" s="21">
        <v>164</v>
      </c>
      <c r="F11" s="84">
        <v>220</v>
      </c>
      <c r="G11" s="85">
        <f t="shared" si="0"/>
        <v>384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205</v>
      </c>
      <c r="M11" s="84">
        <v>210</v>
      </c>
      <c r="N11" s="89">
        <f t="shared" si="1"/>
        <v>415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1695</v>
      </c>
      <c r="E12" s="21">
        <v>1932</v>
      </c>
      <c r="F12" s="84">
        <v>1855</v>
      </c>
      <c r="G12" s="153">
        <f t="shared" si="0"/>
        <v>3787</v>
      </c>
      <c r="H12" s="23"/>
      <c r="I12" s="21">
        <v>62</v>
      </c>
      <c r="J12" s="24" t="s">
        <v>22</v>
      </c>
      <c r="K12" s="21">
        <v>308</v>
      </c>
      <c r="L12" s="21">
        <v>407</v>
      </c>
      <c r="M12" s="84">
        <v>433</v>
      </c>
      <c r="N12" s="89">
        <f t="shared" si="1"/>
        <v>840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224</v>
      </c>
      <c r="E13" s="91">
        <v>254</v>
      </c>
      <c r="F13" s="93">
        <v>273</v>
      </c>
      <c r="G13" s="153">
        <f t="shared" si="0"/>
        <v>527</v>
      </c>
      <c r="H13" s="23"/>
      <c r="I13" s="21">
        <v>63</v>
      </c>
      <c r="J13" s="24" t="s">
        <v>24</v>
      </c>
      <c r="K13" s="21">
        <v>503</v>
      </c>
      <c r="L13" s="21">
        <v>674</v>
      </c>
      <c r="M13" s="84">
        <v>700</v>
      </c>
      <c r="N13" s="89">
        <f t="shared" si="1"/>
        <v>1374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4353</v>
      </c>
      <c r="E14" s="97">
        <f>SUM(E4:E13)</f>
        <v>4818</v>
      </c>
      <c r="F14" s="97">
        <f>SUM(F4:F13)</f>
        <v>4983</v>
      </c>
      <c r="G14" s="160">
        <f t="shared" si="0"/>
        <v>9801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334</v>
      </c>
      <c r="M14" s="84">
        <v>333</v>
      </c>
      <c r="N14" s="89">
        <f t="shared" si="1"/>
        <v>667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103</v>
      </c>
      <c r="E15" s="251">
        <v>130</v>
      </c>
      <c r="F15" s="252">
        <v>130</v>
      </c>
      <c r="G15" s="253">
        <f t="shared" si="0"/>
        <v>260</v>
      </c>
      <c r="H15" s="23"/>
      <c r="I15" s="21">
        <v>65</v>
      </c>
      <c r="J15" s="24" t="s">
        <v>28</v>
      </c>
      <c r="K15" s="21">
        <v>276</v>
      </c>
      <c r="L15" s="21">
        <v>354</v>
      </c>
      <c r="M15" s="84">
        <v>391</v>
      </c>
      <c r="N15" s="89">
        <f t="shared" si="1"/>
        <v>745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208</v>
      </c>
      <c r="F16" s="255">
        <v>229</v>
      </c>
      <c r="G16" s="256">
        <f t="shared" si="0"/>
        <v>437</v>
      </c>
      <c r="H16" s="90"/>
      <c r="I16" s="91">
        <v>66</v>
      </c>
      <c r="J16" s="92" t="s">
        <v>30</v>
      </c>
      <c r="K16" s="91">
        <v>129</v>
      </c>
      <c r="L16" s="91">
        <v>146</v>
      </c>
      <c r="M16" s="93">
        <v>151</v>
      </c>
      <c r="N16" s="89">
        <f t="shared" si="1"/>
        <v>297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116</v>
      </c>
      <c r="F17" s="255">
        <v>103</v>
      </c>
      <c r="G17" s="256">
        <f t="shared" si="0"/>
        <v>219</v>
      </c>
      <c r="H17" s="95" t="s">
        <v>6</v>
      </c>
      <c r="I17" s="96"/>
      <c r="J17" s="96"/>
      <c r="K17" s="97">
        <f>SUM(K10:K16)</f>
        <v>1771</v>
      </c>
      <c r="L17" s="97">
        <f>SUM(L10:L16)</f>
        <v>2393</v>
      </c>
      <c r="M17" s="98">
        <f>SUM(M10:M16)</f>
        <v>2480</v>
      </c>
      <c r="N17" s="99">
        <f>SUM(N10:N16)</f>
        <v>4873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211</v>
      </c>
      <c r="E18" s="254">
        <v>280</v>
      </c>
      <c r="F18" s="255">
        <v>309</v>
      </c>
      <c r="G18" s="256">
        <f t="shared" si="0"/>
        <v>589</v>
      </c>
      <c r="H18" s="17"/>
      <c r="I18" s="15">
        <v>70</v>
      </c>
      <c r="J18" s="18" t="s">
        <v>35</v>
      </c>
      <c r="K18" s="15">
        <v>772</v>
      </c>
      <c r="L18" s="15">
        <v>859</v>
      </c>
      <c r="M18" s="88">
        <v>876</v>
      </c>
      <c r="N18" s="83">
        <f t="shared" ref="N18:N25" si="2">L18+M18</f>
        <v>1735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84</v>
      </c>
      <c r="E19" s="254">
        <v>122</v>
      </c>
      <c r="F19" s="255">
        <v>121</v>
      </c>
      <c r="G19" s="256">
        <f t="shared" si="0"/>
        <v>243</v>
      </c>
      <c r="H19" s="23"/>
      <c r="I19" s="21">
        <v>72</v>
      </c>
      <c r="J19" s="24" t="s">
        <v>40</v>
      </c>
      <c r="K19" s="21">
        <v>315</v>
      </c>
      <c r="L19" s="21">
        <v>454</v>
      </c>
      <c r="M19" s="84">
        <v>410</v>
      </c>
      <c r="N19" s="206">
        <f t="shared" si="2"/>
        <v>864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211</v>
      </c>
      <c r="E20" s="254">
        <v>275</v>
      </c>
      <c r="F20" s="255">
        <v>295</v>
      </c>
      <c r="G20" s="256">
        <f t="shared" si="0"/>
        <v>570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267</v>
      </c>
      <c r="M20" s="84">
        <v>289</v>
      </c>
      <c r="N20" s="89">
        <f t="shared" si="2"/>
        <v>556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354</v>
      </c>
      <c r="E21" s="254">
        <v>432</v>
      </c>
      <c r="F21" s="255">
        <v>464</v>
      </c>
      <c r="G21" s="256">
        <f t="shared" si="0"/>
        <v>896</v>
      </c>
      <c r="H21" s="23" t="s">
        <v>146</v>
      </c>
      <c r="I21" s="21">
        <v>74</v>
      </c>
      <c r="J21" s="24" t="s">
        <v>46</v>
      </c>
      <c r="K21" s="21">
        <v>283</v>
      </c>
      <c r="L21" s="21">
        <v>379</v>
      </c>
      <c r="M21" s="84">
        <v>420</v>
      </c>
      <c r="N21" s="89">
        <f t="shared" si="2"/>
        <v>799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197</v>
      </c>
      <c r="F22" s="255">
        <v>223</v>
      </c>
      <c r="G22" s="256">
        <f t="shared" si="0"/>
        <v>420</v>
      </c>
      <c r="H22" s="23"/>
      <c r="I22" s="21">
        <v>75</v>
      </c>
      <c r="J22" s="24" t="s">
        <v>48</v>
      </c>
      <c r="K22" s="21">
        <v>334</v>
      </c>
      <c r="L22" s="21">
        <v>420</v>
      </c>
      <c r="M22" s="84">
        <v>440</v>
      </c>
      <c r="N22" s="89">
        <f t="shared" si="2"/>
        <v>860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210</v>
      </c>
      <c r="E23" s="254">
        <v>263</v>
      </c>
      <c r="F23" s="255">
        <v>270</v>
      </c>
      <c r="G23" s="256">
        <f t="shared" si="0"/>
        <v>533</v>
      </c>
      <c r="H23" s="23" t="s">
        <v>50</v>
      </c>
      <c r="I23" s="21">
        <v>76</v>
      </c>
      <c r="J23" s="24" t="s">
        <v>51</v>
      </c>
      <c r="K23" s="21">
        <v>155</v>
      </c>
      <c r="L23" s="21">
        <v>196</v>
      </c>
      <c r="M23" s="220">
        <v>195</v>
      </c>
      <c r="N23" s="89">
        <f t="shared" si="2"/>
        <v>391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863</v>
      </c>
      <c r="E24" s="254">
        <v>1127</v>
      </c>
      <c r="F24" s="255">
        <v>1143</v>
      </c>
      <c r="G24" s="256">
        <f t="shared" si="0"/>
        <v>2270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60</v>
      </c>
      <c r="N24" s="89">
        <f t="shared" si="2"/>
        <v>127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81</v>
      </c>
      <c r="E25" s="254">
        <v>46</v>
      </c>
      <c r="F25" s="257">
        <v>76</v>
      </c>
      <c r="G25" s="256">
        <f t="shared" si="0"/>
        <v>122</v>
      </c>
      <c r="H25" s="23"/>
      <c r="I25" s="21">
        <v>78</v>
      </c>
      <c r="J25" s="24" t="s">
        <v>55</v>
      </c>
      <c r="K25" s="21">
        <v>62</v>
      </c>
      <c r="L25" s="21">
        <v>46</v>
      </c>
      <c r="M25" s="84">
        <v>68</v>
      </c>
      <c r="N25" s="89">
        <f t="shared" si="2"/>
        <v>114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162</v>
      </c>
      <c r="F26" s="255">
        <v>165</v>
      </c>
      <c r="G26" s="256">
        <f t="shared" si="0"/>
        <v>327</v>
      </c>
      <c r="H26" s="95" t="s">
        <v>6</v>
      </c>
      <c r="I26" s="96"/>
      <c r="J26" s="96"/>
      <c r="K26" s="97">
        <f>SUM(K18:K25)</f>
        <v>2188</v>
      </c>
      <c r="L26" s="97">
        <f>SUM(L18:L25)</f>
        <v>2688</v>
      </c>
      <c r="M26" s="98">
        <f>SUM(M18:M25)</f>
        <v>2758</v>
      </c>
      <c r="N26" s="99">
        <f>SUM(N18:N25)</f>
        <v>5446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227</v>
      </c>
      <c r="E27" s="259">
        <v>341</v>
      </c>
      <c r="F27" s="260">
        <v>345</v>
      </c>
      <c r="G27" s="261">
        <f t="shared" si="0"/>
        <v>686</v>
      </c>
      <c r="H27" s="17"/>
      <c r="I27" s="15">
        <v>80</v>
      </c>
      <c r="J27" s="18" t="s">
        <v>58</v>
      </c>
      <c r="K27" s="15">
        <v>153</v>
      </c>
      <c r="L27" s="15">
        <v>187</v>
      </c>
      <c r="M27" s="88">
        <v>225</v>
      </c>
      <c r="N27" s="89">
        <f>L27+M27</f>
        <v>412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2884</v>
      </c>
      <c r="E28" s="97">
        <f>SUM(E15:E27)</f>
        <v>3699</v>
      </c>
      <c r="F28" s="98">
        <f>SUM(F15:F27)</f>
        <v>3873</v>
      </c>
      <c r="G28" s="104">
        <f>SUM(G15:G27)</f>
        <v>7572</v>
      </c>
      <c r="H28" s="23" t="s">
        <v>61</v>
      </c>
      <c r="I28" s="21">
        <v>81</v>
      </c>
      <c r="J28" s="24" t="s">
        <v>62</v>
      </c>
      <c r="K28" s="21">
        <v>85</v>
      </c>
      <c r="L28" s="21">
        <v>109</v>
      </c>
      <c r="M28" s="84">
        <v>105</v>
      </c>
      <c r="N28" s="89">
        <f>L28+M28</f>
        <v>214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423</v>
      </c>
      <c r="E29" s="109">
        <v>531</v>
      </c>
      <c r="F29" s="109">
        <v>489</v>
      </c>
      <c r="G29" s="111">
        <f>E29+F29</f>
        <v>1020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271</v>
      </c>
      <c r="M29" s="84">
        <v>302</v>
      </c>
      <c r="N29" s="89">
        <f>L29+M29</f>
        <v>573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706</v>
      </c>
      <c r="E30" s="115">
        <v>837</v>
      </c>
      <c r="F30" s="115">
        <v>744</v>
      </c>
      <c r="G30" s="117">
        <f>E30+F30</f>
        <v>1581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125</v>
      </c>
      <c r="M30" s="84">
        <v>131</v>
      </c>
      <c r="N30" s="89">
        <f>L30+M30</f>
        <v>256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834</v>
      </c>
      <c r="E31" s="115">
        <v>1005</v>
      </c>
      <c r="F31" s="115">
        <v>975</v>
      </c>
      <c r="G31" s="117">
        <f>E31+F31</f>
        <v>1980</v>
      </c>
      <c r="H31" s="90"/>
      <c r="I31" s="91">
        <v>84</v>
      </c>
      <c r="J31" s="92" t="s">
        <v>70</v>
      </c>
      <c r="K31" s="91">
        <v>188</v>
      </c>
      <c r="L31" s="91">
        <v>211</v>
      </c>
      <c r="M31" s="93">
        <v>203</v>
      </c>
      <c r="N31" s="94">
        <f>L31+M31</f>
        <v>414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728</v>
      </c>
      <c r="E32" s="217">
        <v>848</v>
      </c>
      <c r="F32" s="115">
        <v>820</v>
      </c>
      <c r="G32" s="117">
        <f>E32+F32</f>
        <v>1668</v>
      </c>
      <c r="H32" s="95" t="s">
        <v>6</v>
      </c>
      <c r="I32" s="96"/>
      <c r="J32" s="96"/>
      <c r="K32" s="98">
        <f>SUM(K27:K31)</f>
        <v>763</v>
      </c>
      <c r="L32" s="98">
        <f>SUM(L27:L31)</f>
        <v>903</v>
      </c>
      <c r="M32" s="98">
        <f>SUM(M27:M31)</f>
        <v>966</v>
      </c>
      <c r="N32" s="99">
        <f>SUM(N27:N31)</f>
        <v>1869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659</v>
      </c>
      <c r="E33" s="121">
        <v>740</v>
      </c>
      <c r="F33" s="121">
        <v>691</v>
      </c>
      <c r="G33" s="117">
        <f>E33+F33</f>
        <v>1431</v>
      </c>
      <c r="H33" s="530" t="s">
        <v>169</v>
      </c>
      <c r="I33" s="15">
        <v>90</v>
      </c>
      <c r="J33" s="18" t="s">
        <v>142</v>
      </c>
      <c r="K33" s="15">
        <v>249</v>
      </c>
      <c r="L33" s="15">
        <v>296</v>
      </c>
      <c r="M33" s="88">
        <v>306</v>
      </c>
      <c r="N33" s="124">
        <f>L33+M33</f>
        <v>602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3350</v>
      </c>
      <c r="E34" s="97">
        <f>SUM(E29:E33)</f>
        <v>3961</v>
      </c>
      <c r="F34" s="98">
        <f>SUM(F29:F33)</f>
        <v>3719</v>
      </c>
      <c r="G34" s="104">
        <f>SUM(G29:G33)</f>
        <v>7680</v>
      </c>
      <c r="H34" s="518"/>
      <c r="I34" s="21">
        <v>91</v>
      </c>
      <c r="J34" s="24" t="s">
        <v>143</v>
      </c>
      <c r="K34" s="21">
        <v>439</v>
      </c>
      <c r="L34" s="21">
        <v>485</v>
      </c>
      <c r="M34" s="84">
        <v>546</v>
      </c>
      <c r="N34" s="125">
        <f>L34+M34</f>
        <v>1031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505</v>
      </c>
      <c r="E35" s="15">
        <v>588</v>
      </c>
      <c r="F35" s="88">
        <v>625</v>
      </c>
      <c r="G35" s="82">
        <f t="shared" ref="G35:G40" si="3">E35+F35</f>
        <v>1213</v>
      </c>
      <c r="H35" s="519"/>
      <c r="I35" s="91">
        <v>92</v>
      </c>
      <c r="J35" s="92" t="s">
        <v>145</v>
      </c>
      <c r="K35" s="91">
        <v>288</v>
      </c>
      <c r="L35" s="91">
        <v>309</v>
      </c>
      <c r="M35" s="93">
        <v>337</v>
      </c>
      <c r="N35" s="126">
        <f>L35+M35</f>
        <v>646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480</v>
      </c>
      <c r="E36" s="21">
        <v>659</v>
      </c>
      <c r="F36" s="84">
        <v>699</v>
      </c>
      <c r="G36" s="85">
        <f t="shared" si="3"/>
        <v>1358</v>
      </c>
      <c r="H36" s="95" t="s">
        <v>6</v>
      </c>
      <c r="I36" s="97"/>
      <c r="J36" s="97"/>
      <c r="K36" s="97">
        <f>SUM(K33:K35)</f>
        <v>976</v>
      </c>
      <c r="L36" s="97">
        <f>SUM(L33:L35)</f>
        <v>1090</v>
      </c>
      <c r="M36" s="97">
        <f>SUM(M33:M35)</f>
        <v>1189</v>
      </c>
      <c r="N36" s="99">
        <f>SUM(N33:N35)</f>
        <v>2279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269</v>
      </c>
      <c r="F37" s="84">
        <v>265</v>
      </c>
      <c r="G37" s="85">
        <f t="shared" si="3"/>
        <v>534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112</v>
      </c>
      <c r="F39" s="84">
        <v>154</v>
      </c>
      <c r="G39" s="85">
        <f t="shared" si="3"/>
        <v>266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218</v>
      </c>
      <c r="F40" s="93">
        <v>222</v>
      </c>
      <c r="G40" s="102">
        <f t="shared" si="3"/>
        <v>440</v>
      </c>
      <c r="H40" s="72" t="s">
        <v>210</v>
      </c>
      <c r="I40" s="73"/>
      <c r="J40" s="74"/>
      <c r="K40" s="41">
        <f>D14+D28+D34+D41+D46+K9+K17+K26+K32+K36</f>
        <v>28099</v>
      </c>
      <c r="L40" s="41">
        <f>E14+E28+E34+E41+E46+L9+L17+L26+L32+L36</f>
        <v>33162</v>
      </c>
      <c r="M40" s="41">
        <f>F14+F28+F34+F41+F46+M9+M17+M26+M32+M36</f>
        <v>33281</v>
      </c>
      <c r="N40" s="208">
        <f>L40+M40</f>
        <v>66443</v>
      </c>
      <c r="O40" s="240" t="s">
        <v>232</v>
      </c>
      <c r="P40" s="230">
        <v>28000</v>
      </c>
      <c r="Q40" s="230">
        <v>33391</v>
      </c>
      <c r="R40" s="230">
        <v>33464</v>
      </c>
      <c r="S40" s="231">
        <v>66855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1515</v>
      </c>
      <c r="E41" s="97">
        <f>SUM(E35:E40)</f>
        <v>1899</v>
      </c>
      <c r="F41" s="98">
        <f>SUM(F35:F40)</f>
        <v>2014</v>
      </c>
      <c r="G41" s="104">
        <f>SUM(G35:G40)</f>
        <v>3913</v>
      </c>
      <c r="H41" s="531" t="s">
        <v>74</v>
      </c>
      <c r="I41" s="532"/>
      <c r="J41" s="533"/>
      <c r="K41" s="41">
        <v>28092</v>
      </c>
      <c r="L41" s="41">
        <v>33242</v>
      </c>
      <c r="M41" s="41">
        <v>33409</v>
      </c>
      <c r="N41" s="208">
        <v>66651</v>
      </c>
      <c r="O41" s="240" t="s">
        <v>233</v>
      </c>
      <c r="P41" s="231">
        <f>K40-P40</f>
        <v>99</v>
      </c>
      <c r="Q41" s="231">
        <f>L40-Q40</f>
        <v>-229</v>
      </c>
      <c r="R41" s="231">
        <f>M40-R40</f>
        <v>-183</v>
      </c>
      <c r="S41" s="231">
        <f>N40-S40</f>
        <v>-412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1898</v>
      </c>
      <c r="E42" s="15">
        <v>2105</v>
      </c>
      <c r="F42" s="88">
        <v>2021</v>
      </c>
      <c r="G42" s="82">
        <f>E42+F42</f>
        <v>4126</v>
      </c>
      <c r="H42" s="534" t="s">
        <v>77</v>
      </c>
      <c r="I42" s="535"/>
      <c r="J42" s="536"/>
      <c r="K42" s="222">
        <f>K40-K41</f>
        <v>7</v>
      </c>
      <c r="L42" s="262">
        <f>L40-L41</f>
        <v>-80</v>
      </c>
      <c r="M42" s="223">
        <f>M40-M41</f>
        <v>-128</v>
      </c>
      <c r="N42" s="264">
        <f>N40-N41</f>
        <v>-208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1012</v>
      </c>
      <c r="E43" s="21">
        <v>1285</v>
      </c>
      <c r="F43" s="84">
        <v>1321</v>
      </c>
      <c r="G43" s="85">
        <f>E43+F43</f>
        <v>2606</v>
      </c>
      <c r="H43" s="209" t="s">
        <v>208</v>
      </c>
      <c r="I43" s="210"/>
      <c r="J43" s="210"/>
      <c r="K43" s="218">
        <v>1035</v>
      </c>
      <c r="L43" s="218">
        <v>609</v>
      </c>
      <c r="M43" s="219">
        <v>653</v>
      </c>
      <c r="N43" s="213">
        <f>L43+M43</f>
        <v>1262</v>
      </c>
      <c r="O43" s="241" t="s">
        <v>232</v>
      </c>
      <c r="P43" s="218">
        <v>1065</v>
      </c>
      <c r="Q43" s="218">
        <v>604</v>
      </c>
      <c r="R43" s="248">
        <v>670</v>
      </c>
      <c r="S43" s="234">
        <v>1274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705</v>
      </c>
      <c r="E44" s="21">
        <v>768</v>
      </c>
      <c r="F44" s="84">
        <v>752</v>
      </c>
      <c r="G44" s="85">
        <f>E44+F44</f>
        <v>1520</v>
      </c>
      <c r="H44" s="537" t="s">
        <v>211</v>
      </c>
      <c r="I44" s="538"/>
      <c r="J44" s="539"/>
      <c r="K44" s="218">
        <v>1046</v>
      </c>
      <c r="L44" s="218">
        <v>613</v>
      </c>
      <c r="M44" s="219">
        <v>663</v>
      </c>
      <c r="N44" s="213">
        <v>1276</v>
      </c>
      <c r="O44" s="242" t="s">
        <v>233</v>
      </c>
      <c r="P44" s="234">
        <f>K43-P43</f>
        <v>-30</v>
      </c>
      <c r="Q44" s="234">
        <f>L43-Q43</f>
        <v>5</v>
      </c>
      <c r="R44" s="234">
        <f>M43-R43</f>
        <v>-17</v>
      </c>
      <c r="S44" s="234">
        <f>N43-S43</f>
        <v>-12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2594</v>
      </c>
      <c r="E45" s="91">
        <v>2886</v>
      </c>
      <c r="F45" s="93">
        <v>2592</v>
      </c>
      <c r="G45" s="102">
        <f>E45+F45</f>
        <v>5478</v>
      </c>
      <c r="H45" s="540" t="s">
        <v>212</v>
      </c>
      <c r="I45" s="541"/>
      <c r="J45" s="542"/>
      <c r="K45" s="194">
        <f>K43-K44</f>
        <v>-11</v>
      </c>
      <c r="L45" s="194">
        <f>L43-L44</f>
        <v>-4</v>
      </c>
      <c r="M45" s="195">
        <f>M43-M44</f>
        <v>-10</v>
      </c>
      <c r="N45" s="155">
        <f>N43-N44</f>
        <v>-14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6209</v>
      </c>
      <c r="E46" s="140">
        <f>SUM(E42:E45)</f>
        <v>7044</v>
      </c>
      <c r="F46" s="65">
        <f>SUM(F42:F45)</f>
        <v>6686</v>
      </c>
      <c r="G46" s="141">
        <f>SUM(G42:G45)</f>
        <v>13730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449BC-2D52-49AF-898A-64B2D0AF045C}">
  <dimension ref="A1:U81"/>
  <sheetViews>
    <sheetView topLeftCell="A25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44256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143</v>
      </c>
      <c r="E4" s="15">
        <v>127</v>
      </c>
      <c r="F4" s="88">
        <v>130</v>
      </c>
      <c r="G4" s="82">
        <f t="shared" ref="G4:G27" si="0">E4+F4</f>
        <v>257</v>
      </c>
      <c r="H4" s="17"/>
      <c r="I4" s="15">
        <v>55</v>
      </c>
      <c r="J4" s="18" t="s">
        <v>121</v>
      </c>
      <c r="K4" s="15">
        <v>542</v>
      </c>
      <c r="L4" s="15">
        <v>622</v>
      </c>
      <c r="M4" s="88">
        <v>611</v>
      </c>
      <c r="N4" s="83">
        <f>L4+M4</f>
        <v>1233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314</v>
      </c>
      <c r="E5" s="21">
        <v>364</v>
      </c>
      <c r="F5" s="186">
        <v>380</v>
      </c>
      <c r="G5" s="159">
        <f t="shared" si="0"/>
        <v>744</v>
      </c>
      <c r="H5" s="23" t="s">
        <v>10</v>
      </c>
      <c r="I5" s="21">
        <v>56</v>
      </c>
      <c r="J5" s="24" t="s">
        <v>123</v>
      </c>
      <c r="K5" s="21">
        <v>537</v>
      </c>
      <c r="L5" s="21">
        <v>571</v>
      </c>
      <c r="M5" s="84">
        <v>602</v>
      </c>
      <c r="N5" s="89">
        <f>L5+M5</f>
        <v>1173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351</v>
      </c>
      <c r="E6" s="21">
        <v>414</v>
      </c>
      <c r="F6" s="84">
        <v>448</v>
      </c>
      <c r="G6" s="85">
        <f t="shared" si="0"/>
        <v>862</v>
      </c>
      <c r="H6" s="23"/>
      <c r="I6" s="21">
        <v>57</v>
      </c>
      <c r="J6" s="24" t="s">
        <v>125</v>
      </c>
      <c r="K6" s="21">
        <v>960</v>
      </c>
      <c r="L6" s="21">
        <v>1025</v>
      </c>
      <c r="M6" s="84">
        <v>1036</v>
      </c>
      <c r="N6" s="89">
        <f>L6+M6</f>
        <v>2061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215</v>
      </c>
      <c r="F7" s="84">
        <v>252</v>
      </c>
      <c r="G7" s="159">
        <f t="shared" si="0"/>
        <v>467</v>
      </c>
      <c r="H7" s="23" t="s">
        <v>14</v>
      </c>
      <c r="I7" s="21">
        <v>58</v>
      </c>
      <c r="J7" s="24" t="s">
        <v>127</v>
      </c>
      <c r="K7" s="21">
        <v>902</v>
      </c>
      <c r="L7" s="21">
        <v>1090</v>
      </c>
      <c r="M7" s="84">
        <v>1008</v>
      </c>
      <c r="N7" s="89">
        <f>L7+M7</f>
        <v>2098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552</v>
      </c>
      <c r="E8" s="228">
        <v>674</v>
      </c>
      <c r="F8" s="35">
        <v>673</v>
      </c>
      <c r="G8" s="85">
        <f t="shared" si="0"/>
        <v>1347</v>
      </c>
      <c r="H8" s="90"/>
      <c r="I8" s="91">
        <v>59</v>
      </c>
      <c r="J8" s="92" t="s">
        <v>129</v>
      </c>
      <c r="K8" s="91">
        <v>1137</v>
      </c>
      <c r="L8" s="91">
        <v>1358</v>
      </c>
      <c r="M8" s="93">
        <v>1384</v>
      </c>
      <c r="N8" s="94">
        <f>L8+M8</f>
        <v>2742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428</v>
      </c>
      <c r="F9" s="84">
        <v>473</v>
      </c>
      <c r="G9" s="159">
        <f t="shared" si="0"/>
        <v>901</v>
      </c>
      <c r="H9" s="95" t="s">
        <v>6</v>
      </c>
      <c r="I9" s="96"/>
      <c r="J9" s="96"/>
      <c r="K9" s="97">
        <f>SUM(K4:K8)</f>
        <v>4078</v>
      </c>
      <c r="L9" s="97">
        <f>SUM(L4:L8)</f>
        <v>4666</v>
      </c>
      <c r="M9" s="98">
        <f>SUM(M4:M8)</f>
        <v>4641</v>
      </c>
      <c r="N9" s="99">
        <f>SUM(N4:N8)</f>
        <v>9307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271</v>
      </c>
      <c r="E10" s="21">
        <v>250</v>
      </c>
      <c r="F10" s="84">
        <v>273</v>
      </c>
      <c r="G10" s="85">
        <f t="shared" si="0"/>
        <v>523</v>
      </c>
      <c r="H10" s="17"/>
      <c r="I10" s="15">
        <v>60</v>
      </c>
      <c r="J10" s="18" t="s">
        <v>18</v>
      </c>
      <c r="K10" s="238">
        <v>179</v>
      </c>
      <c r="L10" s="15">
        <v>270</v>
      </c>
      <c r="M10" s="88">
        <v>262</v>
      </c>
      <c r="N10" s="83">
        <f t="shared" ref="N10:N16" si="1">L10+M10</f>
        <v>532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214</v>
      </c>
      <c r="E11" s="21">
        <v>166</v>
      </c>
      <c r="F11" s="84">
        <v>222</v>
      </c>
      <c r="G11" s="85">
        <f t="shared" si="0"/>
        <v>388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206</v>
      </c>
      <c r="M11" s="84">
        <v>211</v>
      </c>
      <c r="N11" s="89">
        <f t="shared" si="1"/>
        <v>417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1692</v>
      </c>
      <c r="E12" s="21">
        <v>1934</v>
      </c>
      <c r="F12" s="84">
        <v>1860</v>
      </c>
      <c r="G12" s="153">
        <f t="shared" si="0"/>
        <v>3794</v>
      </c>
      <c r="H12" s="23"/>
      <c r="I12" s="21">
        <v>62</v>
      </c>
      <c r="J12" s="24" t="s">
        <v>22</v>
      </c>
      <c r="K12" s="21">
        <v>308</v>
      </c>
      <c r="L12" s="21">
        <v>408</v>
      </c>
      <c r="M12" s="84">
        <v>434</v>
      </c>
      <c r="N12" s="89">
        <f t="shared" si="1"/>
        <v>842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223</v>
      </c>
      <c r="E13" s="91">
        <v>253</v>
      </c>
      <c r="F13" s="93">
        <v>274</v>
      </c>
      <c r="G13" s="153">
        <f t="shared" si="0"/>
        <v>527</v>
      </c>
      <c r="H13" s="23"/>
      <c r="I13" s="21">
        <v>63</v>
      </c>
      <c r="J13" s="24" t="s">
        <v>24</v>
      </c>
      <c r="K13" s="21">
        <v>505</v>
      </c>
      <c r="L13" s="21">
        <v>680</v>
      </c>
      <c r="M13" s="84">
        <v>705</v>
      </c>
      <c r="N13" s="89">
        <f t="shared" si="1"/>
        <v>1385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4345</v>
      </c>
      <c r="E14" s="97">
        <f>SUM(E4:E13)</f>
        <v>4825</v>
      </c>
      <c r="F14" s="97">
        <f>SUM(F4:F13)</f>
        <v>4985</v>
      </c>
      <c r="G14" s="160">
        <f t="shared" si="0"/>
        <v>9810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334</v>
      </c>
      <c r="M14" s="84">
        <v>336</v>
      </c>
      <c r="N14" s="89">
        <f t="shared" si="1"/>
        <v>670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104</v>
      </c>
      <c r="E15" s="251">
        <v>131</v>
      </c>
      <c r="F15" s="252">
        <v>131</v>
      </c>
      <c r="G15" s="253">
        <f t="shared" si="0"/>
        <v>262</v>
      </c>
      <c r="H15" s="23"/>
      <c r="I15" s="21">
        <v>65</v>
      </c>
      <c r="J15" s="24" t="s">
        <v>28</v>
      </c>
      <c r="K15" s="21">
        <v>274</v>
      </c>
      <c r="L15" s="21">
        <v>356</v>
      </c>
      <c r="M15" s="84">
        <v>391</v>
      </c>
      <c r="N15" s="89">
        <f t="shared" si="1"/>
        <v>747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208</v>
      </c>
      <c r="F16" s="255">
        <v>230</v>
      </c>
      <c r="G16" s="256">
        <f t="shared" si="0"/>
        <v>438</v>
      </c>
      <c r="H16" s="90"/>
      <c r="I16" s="91">
        <v>66</v>
      </c>
      <c r="J16" s="92" t="s">
        <v>30</v>
      </c>
      <c r="K16" s="91">
        <v>129</v>
      </c>
      <c r="L16" s="91">
        <v>145</v>
      </c>
      <c r="M16" s="93">
        <v>152</v>
      </c>
      <c r="N16" s="89">
        <f t="shared" si="1"/>
        <v>297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116</v>
      </c>
      <c r="F17" s="255">
        <v>103</v>
      </c>
      <c r="G17" s="256">
        <f t="shared" si="0"/>
        <v>219</v>
      </c>
      <c r="H17" s="95" t="s">
        <v>6</v>
      </c>
      <c r="I17" s="96"/>
      <c r="J17" s="96"/>
      <c r="K17" s="97">
        <f>SUM(K10:K16)</f>
        <v>1771</v>
      </c>
      <c r="L17" s="97">
        <f>SUM(L10:L16)</f>
        <v>2399</v>
      </c>
      <c r="M17" s="98">
        <f>SUM(M10:M16)</f>
        <v>2491</v>
      </c>
      <c r="N17" s="99">
        <f>SUM(N10:N16)</f>
        <v>4890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211</v>
      </c>
      <c r="E18" s="254">
        <v>285</v>
      </c>
      <c r="F18" s="255">
        <v>315</v>
      </c>
      <c r="G18" s="256">
        <f t="shared" si="0"/>
        <v>600</v>
      </c>
      <c r="H18" s="17"/>
      <c r="I18" s="15">
        <v>70</v>
      </c>
      <c r="J18" s="18" t="s">
        <v>35</v>
      </c>
      <c r="K18" s="15">
        <v>764</v>
      </c>
      <c r="L18" s="15">
        <v>855</v>
      </c>
      <c r="M18" s="88">
        <v>874</v>
      </c>
      <c r="N18" s="83">
        <f t="shared" ref="N18:N25" si="2">L18+M18</f>
        <v>1729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120</v>
      </c>
      <c r="F19" s="255">
        <v>121</v>
      </c>
      <c r="G19" s="256">
        <f t="shared" si="0"/>
        <v>241</v>
      </c>
      <c r="H19" s="23"/>
      <c r="I19" s="21">
        <v>72</v>
      </c>
      <c r="J19" s="24" t="s">
        <v>40</v>
      </c>
      <c r="K19" s="21">
        <v>317</v>
      </c>
      <c r="L19" s="21">
        <v>457</v>
      </c>
      <c r="M19" s="84">
        <v>413</v>
      </c>
      <c r="N19" s="206">
        <f t="shared" si="2"/>
        <v>870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212</v>
      </c>
      <c r="E20" s="254">
        <v>277</v>
      </c>
      <c r="F20" s="255">
        <v>300</v>
      </c>
      <c r="G20" s="256">
        <f t="shared" si="0"/>
        <v>577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268</v>
      </c>
      <c r="M20" s="84">
        <v>289</v>
      </c>
      <c r="N20" s="89">
        <f t="shared" si="2"/>
        <v>557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354</v>
      </c>
      <c r="E21" s="254">
        <v>433</v>
      </c>
      <c r="F21" s="255">
        <v>465</v>
      </c>
      <c r="G21" s="256">
        <f t="shared" si="0"/>
        <v>898</v>
      </c>
      <c r="H21" s="23" t="s">
        <v>146</v>
      </c>
      <c r="I21" s="21">
        <v>74</v>
      </c>
      <c r="J21" s="24" t="s">
        <v>46</v>
      </c>
      <c r="K21" s="21">
        <v>283</v>
      </c>
      <c r="L21" s="21">
        <v>377</v>
      </c>
      <c r="M21" s="84">
        <v>420</v>
      </c>
      <c r="N21" s="89">
        <f t="shared" si="2"/>
        <v>797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200</v>
      </c>
      <c r="F22" s="255">
        <v>222</v>
      </c>
      <c r="G22" s="256">
        <f t="shared" si="0"/>
        <v>422</v>
      </c>
      <c r="H22" s="23"/>
      <c r="I22" s="21">
        <v>75</v>
      </c>
      <c r="J22" s="24" t="s">
        <v>48</v>
      </c>
      <c r="K22" s="21">
        <v>335</v>
      </c>
      <c r="L22" s="21">
        <v>421</v>
      </c>
      <c r="M22" s="84">
        <v>441</v>
      </c>
      <c r="N22" s="89">
        <f t="shared" si="2"/>
        <v>862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209</v>
      </c>
      <c r="E23" s="254">
        <v>263</v>
      </c>
      <c r="F23" s="255">
        <v>270</v>
      </c>
      <c r="G23" s="256">
        <f t="shared" si="0"/>
        <v>533</v>
      </c>
      <c r="H23" s="23" t="s">
        <v>50</v>
      </c>
      <c r="I23" s="21">
        <v>76</v>
      </c>
      <c r="J23" s="24" t="s">
        <v>51</v>
      </c>
      <c r="K23" s="21">
        <v>156</v>
      </c>
      <c r="L23" s="21">
        <v>198</v>
      </c>
      <c r="M23" s="220">
        <v>199</v>
      </c>
      <c r="N23" s="89">
        <f t="shared" si="2"/>
        <v>397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858</v>
      </c>
      <c r="E24" s="254">
        <v>1120</v>
      </c>
      <c r="F24" s="255">
        <v>1144</v>
      </c>
      <c r="G24" s="256">
        <f t="shared" si="0"/>
        <v>2264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60</v>
      </c>
      <c r="N24" s="89">
        <f t="shared" si="2"/>
        <v>127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81</v>
      </c>
      <c r="E25" s="254">
        <v>46</v>
      </c>
      <c r="F25" s="257">
        <v>76</v>
      </c>
      <c r="G25" s="256">
        <f t="shared" si="0"/>
        <v>122</v>
      </c>
      <c r="H25" s="23"/>
      <c r="I25" s="21">
        <v>78</v>
      </c>
      <c r="J25" s="24" t="s">
        <v>55</v>
      </c>
      <c r="K25" s="21">
        <v>62</v>
      </c>
      <c r="L25" s="21">
        <v>45</v>
      </c>
      <c r="M25" s="84">
        <v>68</v>
      </c>
      <c r="N25" s="89">
        <f t="shared" si="2"/>
        <v>113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141</v>
      </c>
      <c r="E26" s="254">
        <v>162</v>
      </c>
      <c r="F26" s="255">
        <v>161</v>
      </c>
      <c r="G26" s="256">
        <f t="shared" si="0"/>
        <v>323</v>
      </c>
      <c r="H26" s="95" t="s">
        <v>6</v>
      </c>
      <c r="I26" s="96"/>
      <c r="J26" s="96"/>
      <c r="K26" s="97">
        <f>SUM(K18:K25)</f>
        <v>2183</v>
      </c>
      <c r="L26" s="97">
        <f>SUM(L18:L25)</f>
        <v>2688</v>
      </c>
      <c r="M26" s="98">
        <f>SUM(M18:M25)</f>
        <v>2764</v>
      </c>
      <c r="N26" s="99">
        <f>SUM(N18:N25)</f>
        <v>5452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227</v>
      </c>
      <c r="E27" s="259">
        <v>345</v>
      </c>
      <c r="F27" s="260">
        <v>348</v>
      </c>
      <c r="G27" s="261">
        <f t="shared" si="0"/>
        <v>693</v>
      </c>
      <c r="H27" s="17"/>
      <c r="I27" s="15">
        <v>80</v>
      </c>
      <c r="J27" s="18" t="s">
        <v>58</v>
      </c>
      <c r="K27" s="15">
        <v>152</v>
      </c>
      <c r="L27" s="15">
        <v>187</v>
      </c>
      <c r="M27" s="88">
        <v>228</v>
      </c>
      <c r="N27" s="89">
        <f>L27+M27</f>
        <v>415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2879</v>
      </c>
      <c r="E28" s="97">
        <f>SUM(E15:E27)</f>
        <v>3706</v>
      </c>
      <c r="F28" s="98">
        <f>SUM(F15:F27)</f>
        <v>3886</v>
      </c>
      <c r="G28" s="104">
        <f>SUM(G15:G27)</f>
        <v>7592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108</v>
      </c>
      <c r="M28" s="84">
        <v>104</v>
      </c>
      <c r="N28" s="89">
        <f>L28+M28</f>
        <v>212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413</v>
      </c>
      <c r="E29" s="109">
        <v>522</v>
      </c>
      <c r="F29" s="109">
        <v>487</v>
      </c>
      <c r="G29" s="111">
        <f>E29+F29</f>
        <v>1009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273</v>
      </c>
      <c r="M29" s="84">
        <v>305</v>
      </c>
      <c r="N29" s="89">
        <f>L29+M29</f>
        <v>578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715</v>
      </c>
      <c r="E30" s="115">
        <v>846</v>
      </c>
      <c r="F30" s="115">
        <v>755</v>
      </c>
      <c r="G30" s="117">
        <f>E30+F30</f>
        <v>1601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127</v>
      </c>
      <c r="M30" s="84">
        <v>132</v>
      </c>
      <c r="N30" s="89">
        <f>L30+M30</f>
        <v>259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839</v>
      </c>
      <c r="E31" s="115">
        <v>1010</v>
      </c>
      <c r="F31" s="115">
        <v>993</v>
      </c>
      <c r="G31" s="117">
        <f>E31+F31</f>
        <v>2003</v>
      </c>
      <c r="H31" s="90"/>
      <c r="I31" s="91">
        <v>84</v>
      </c>
      <c r="J31" s="92" t="s">
        <v>70</v>
      </c>
      <c r="K31" s="91">
        <v>187</v>
      </c>
      <c r="L31" s="91">
        <v>211</v>
      </c>
      <c r="M31" s="93">
        <v>200</v>
      </c>
      <c r="N31" s="94">
        <f>L31+M31</f>
        <v>411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728</v>
      </c>
      <c r="E32" s="217">
        <v>852</v>
      </c>
      <c r="F32" s="115">
        <v>834</v>
      </c>
      <c r="G32" s="117">
        <f>E32+F32</f>
        <v>1686</v>
      </c>
      <c r="H32" s="95" t="s">
        <v>6</v>
      </c>
      <c r="I32" s="96"/>
      <c r="J32" s="96"/>
      <c r="K32" s="98">
        <f>SUM(K27:K31)</f>
        <v>760</v>
      </c>
      <c r="L32" s="98">
        <f>SUM(L27:L31)</f>
        <v>906</v>
      </c>
      <c r="M32" s="98">
        <f>SUM(M27:M31)</f>
        <v>969</v>
      </c>
      <c r="N32" s="99">
        <f>SUM(N27:N31)</f>
        <v>1875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660</v>
      </c>
      <c r="E33" s="121">
        <v>746</v>
      </c>
      <c r="F33" s="121">
        <v>693</v>
      </c>
      <c r="G33" s="117">
        <f>E33+F33</f>
        <v>1439</v>
      </c>
      <c r="H33" s="530" t="s">
        <v>169</v>
      </c>
      <c r="I33" s="15">
        <v>90</v>
      </c>
      <c r="J33" s="18" t="s">
        <v>142</v>
      </c>
      <c r="K33" s="15">
        <v>249</v>
      </c>
      <c r="L33" s="15">
        <v>297</v>
      </c>
      <c r="M33" s="88">
        <v>307</v>
      </c>
      <c r="N33" s="124">
        <f>L33+M33</f>
        <v>604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3355</v>
      </c>
      <c r="E34" s="97">
        <f>SUM(E29:E33)</f>
        <v>3976</v>
      </c>
      <c r="F34" s="98">
        <f>SUM(F29:F33)</f>
        <v>3762</v>
      </c>
      <c r="G34" s="104">
        <f>SUM(G29:G33)</f>
        <v>7738</v>
      </c>
      <c r="H34" s="518"/>
      <c r="I34" s="21">
        <v>91</v>
      </c>
      <c r="J34" s="24" t="s">
        <v>143</v>
      </c>
      <c r="K34" s="21">
        <v>441</v>
      </c>
      <c r="L34" s="21">
        <v>487</v>
      </c>
      <c r="M34" s="84">
        <v>550</v>
      </c>
      <c r="N34" s="125">
        <f>L34+M34</f>
        <v>1037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588</v>
      </c>
      <c r="F35" s="88">
        <v>630</v>
      </c>
      <c r="G35" s="82">
        <f t="shared" ref="G35:G40" si="3">E35+F35</f>
        <v>1218</v>
      </c>
      <c r="H35" s="519"/>
      <c r="I35" s="91">
        <v>92</v>
      </c>
      <c r="J35" s="92" t="s">
        <v>145</v>
      </c>
      <c r="K35" s="91">
        <v>289</v>
      </c>
      <c r="L35" s="91">
        <v>312</v>
      </c>
      <c r="M35" s="93">
        <v>341</v>
      </c>
      <c r="N35" s="126">
        <f>L35+M35</f>
        <v>653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478</v>
      </c>
      <c r="E36" s="21">
        <v>656</v>
      </c>
      <c r="F36" s="84">
        <v>694</v>
      </c>
      <c r="G36" s="85">
        <f t="shared" si="3"/>
        <v>1350</v>
      </c>
      <c r="H36" s="95" t="s">
        <v>6</v>
      </c>
      <c r="I36" s="97"/>
      <c r="J36" s="97"/>
      <c r="K36" s="97">
        <f>SUM(K33:K35)</f>
        <v>979</v>
      </c>
      <c r="L36" s="97">
        <f>SUM(L33:L35)</f>
        <v>1096</v>
      </c>
      <c r="M36" s="97">
        <f>SUM(M33:M35)</f>
        <v>1198</v>
      </c>
      <c r="N36" s="99">
        <f>SUM(N33:N35)</f>
        <v>2294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278</v>
      </c>
      <c r="F37" s="84">
        <v>267</v>
      </c>
      <c r="G37" s="85">
        <f t="shared" si="3"/>
        <v>545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115</v>
      </c>
      <c r="F39" s="84">
        <v>156</v>
      </c>
      <c r="G39" s="85">
        <f t="shared" si="3"/>
        <v>271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223</v>
      </c>
      <c r="F40" s="93">
        <v>226</v>
      </c>
      <c r="G40" s="102">
        <f t="shared" si="3"/>
        <v>449</v>
      </c>
      <c r="H40" s="72" t="s">
        <v>210</v>
      </c>
      <c r="I40" s="73"/>
      <c r="J40" s="74"/>
      <c r="K40" s="41">
        <f>D14+D28+D34+D41+D46+K9+K17+K26+K32+K36</f>
        <v>28092</v>
      </c>
      <c r="L40" s="41">
        <f>E14+E28+E34+E41+E46+L9+L17+L26+L32+L36</f>
        <v>33242</v>
      </c>
      <c r="M40" s="41">
        <f>F14+F28+F34+F41+F46+M9+M17+M26+M32+M36</f>
        <v>33409</v>
      </c>
      <c r="N40" s="208">
        <f>L40+M40</f>
        <v>66651</v>
      </c>
      <c r="O40" s="240" t="s">
        <v>232</v>
      </c>
      <c r="P40" s="230">
        <v>27835</v>
      </c>
      <c r="Q40" s="230">
        <v>33381</v>
      </c>
      <c r="R40" s="230">
        <v>33498</v>
      </c>
      <c r="S40" s="231">
        <v>66879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1530</v>
      </c>
      <c r="E41" s="97">
        <f>SUM(E35:E40)</f>
        <v>1913</v>
      </c>
      <c r="F41" s="98">
        <f>SUM(F35:F40)</f>
        <v>2022</v>
      </c>
      <c r="G41" s="104">
        <f>SUM(G35:G40)</f>
        <v>3935</v>
      </c>
      <c r="H41" s="531" t="s">
        <v>74</v>
      </c>
      <c r="I41" s="532"/>
      <c r="J41" s="533"/>
      <c r="K41" s="41">
        <v>28081</v>
      </c>
      <c r="L41" s="41">
        <v>33260</v>
      </c>
      <c r="M41" s="41">
        <v>33430</v>
      </c>
      <c r="N41" s="208">
        <v>66690</v>
      </c>
      <c r="O41" s="240" t="s">
        <v>233</v>
      </c>
      <c r="P41" s="231">
        <f>K40-P40</f>
        <v>257</v>
      </c>
      <c r="Q41" s="231">
        <f>L40-Q40</f>
        <v>-139</v>
      </c>
      <c r="R41" s="231">
        <f>M40-R40</f>
        <v>-89</v>
      </c>
      <c r="S41" s="231">
        <f>N40-S40</f>
        <v>-228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1890</v>
      </c>
      <c r="E42" s="15">
        <v>2114</v>
      </c>
      <c r="F42" s="88">
        <v>2016</v>
      </c>
      <c r="G42" s="82">
        <f>E42+F42</f>
        <v>4130</v>
      </c>
      <c r="H42" s="534" t="s">
        <v>77</v>
      </c>
      <c r="I42" s="535"/>
      <c r="J42" s="536"/>
      <c r="K42" s="222">
        <f>K40-K41</f>
        <v>11</v>
      </c>
      <c r="L42" s="262">
        <f>L40-L41</f>
        <v>-18</v>
      </c>
      <c r="M42" s="223">
        <f>M40-M41</f>
        <v>-21</v>
      </c>
      <c r="N42" s="264">
        <f>N40-N41</f>
        <v>-39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1009</v>
      </c>
      <c r="E43" s="21">
        <v>1280</v>
      </c>
      <c r="F43" s="84">
        <v>1315</v>
      </c>
      <c r="G43" s="85">
        <f>E43+F43</f>
        <v>2595</v>
      </c>
      <c r="H43" s="209" t="s">
        <v>208</v>
      </c>
      <c r="I43" s="210"/>
      <c r="J43" s="210"/>
      <c r="K43" s="218">
        <v>1046</v>
      </c>
      <c r="L43" s="218">
        <v>613</v>
      </c>
      <c r="M43" s="219">
        <v>663</v>
      </c>
      <c r="N43" s="213">
        <f>L43+M43</f>
        <v>1276</v>
      </c>
      <c r="O43" s="241" t="s">
        <v>232</v>
      </c>
      <c r="P43" s="218">
        <v>1047</v>
      </c>
      <c r="Q43" s="218">
        <v>603</v>
      </c>
      <c r="R43" s="248">
        <v>655</v>
      </c>
      <c r="S43" s="234">
        <v>1258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712</v>
      </c>
      <c r="E44" s="21">
        <v>775</v>
      </c>
      <c r="F44" s="84">
        <v>754</v>
      </c>
      <c r="G44" s="85">
        <f>E44+F44</f>
        <v>1529</v>
      </c>
      <c r="H44" s="537" t="s">
        <v>211</v>
      </c>
      <c r="I44" s="538"/>
      <c r="J44" s="539"/>
      <c r="K44" s="218">
        <v>1058</v>
      </c>
      <c r="L44" s="218">
        <v>612</v>
      </c>
      <c r="M44" s="219">
        <v>671</v>
      </c>
      <c r="N44" s="213">
        <v>1283</v>
      </c>
      <c r="O44" s="242" t="s">
        <v>233</v>
      </c>
      <c r="P44" s="234">
        <f>K43-P43</f>
        <v>-1</v>
      </c>
      <c r="Q44" s="234">
        <f>L43-Q43</f>
        <v>10</v>
      </c>
      <c r="R44" s="234">
        <f>M43-R43</f>
        <v>8</v>
      </c>
      <c r="S44" s="234">
        <f>N43-S43</f>
        <v>18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2601</v>
      </c>
      <c r="E45" s="91">
        <v>2898</v>
      </c>
      <c r="F45" s="93">
        <v>2606</v>
      </c>
      <c r="G45" s="102">
        <f>E45+F45</f>
        <v>5504</v>
      </c>
      <c r="H45" s="540" t="s">
        <v>212</v>
      </c>
      <c r="I45" s="541"/>
      <c r="J45" s="542"/>
      <c r="K45" s="194">
        <f>K43-K44</f>
        <v>-12</v>
      </c>
      <c r="L45" s="194">
        <f>L43-L44</f>
        <v>1</v>
      </c>
      <c r="M45" s="195">
        <f>M43-M44</f>
        <v>-8</v>
      </c>
      <c r="N45" s="155">
        <f>N43-N44</f>
        <v>-7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6212</v>
      </c>
      <c r="E46" s="140">
        <f>SUM(E42:E45)</f>
        <v>7067</v>
      </c>
      <c r="F46" s="65">
        <f>SUM(F42:F45)</f>
        <v>6691</v>
      </c>
      <c r="G46" s="141">
        <f>SUM(G42:G45)</f>
        <v>13758</v>
      </c>
      <c r="H46" s="514" t="s">
        <v>236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FB9B2-4894-4A71-A929-CAD44E6B9D38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44228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143</v>
      </c>
      <c r="E4" s="15">
        <v>127</v>
      </c>
      <c r="F4" s="88">
        <v>130</v>
      </c>
      <c r="G4" s="82">
        <f t="shared" ref="G4:G27" si="0">E4+F4</f>
        <v>257</v>
      </c>
      <c r="H4" s="17"/>
      <c r="I4" s="15">
        <v>55</v>
      </c>
      <c r="J4" s="18" t="s">
        <v>121</v>
      </c>
      <c r="K4" s="15">
        <v>534</v>
      </c>
      <c r="L4" s="15">
        <v>618</v>
      </c>
      <c r="M4" s="88">
        <v>609</v>
      </c>
      <c r="N4" s="83">
        <f>L4+M4</f>
        <v>1227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314</v>
      </c>
      <c r="E5" s="21">
        <v>368</v>
      </c>
      <c r="F5" s="186">
        <v>382</v>
      </c>
      <c r="G5" s="159">
        <f t="shared" si="0"/>
        <v>750</v>
      </c>
      <c r="H5" s="23" t="s">
        <v>10</v>
      </c>
      <c r="I5" s="21">
        <v>56</v>
      </c>
      <c r="J5" s="24" t="s">
        <v>123</v>
      </c>
      <c r="K5" s="21">
        <v>541</v>
      </c>
      <c r="L5" s="21">
        <v>577</v>
      </c>
      <c r="M5" s="84">
        <v>606</v>
      </c>
      <c r="N5" s="89">
        <f>L5+M5</f>
        <v>1183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352</v>
      </c>
      <c r="E6" s="21">
        <v>415</v>
      </c>
      <c r="F6" s="84">
        <v>447</v>
      </c>
      <c r="G6" s="85">
        <f t="shared" si="0"/>
        <v>862</v>
      </c>
      <c r="H6" s="23"/>
      <c r="I6" s="21">
        <v>57</v>
      </c>
      <c r="J6" s="24" t="s">
        <v>125</v>
      </c>
      <c r="K6" s="21">
        <v>950</v>
      </c>
      <c r="L6" s="21">
        <v>1022</v>
      </c>
      <c r="M6" s="84">
        <v>1029</v>
      </c>
      <c r="N6" s="89">
        <f>L6+M6</f>
        <v>2051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215</v>
      </c>
      <c r="F7" s="84">
        <v>252</v>
      </c>
      <c r="G7" s="159">
        <f t="shared" si="0"/>
        <v>467</v>
      </c>
      <c r="H7" s="23" t="s">
        <v>14</v>
      </c>
      <c r="I7" s="21">
        <v>58</v>
      </c>
      <c r="J7" s="24" t="s">
        <v>127</v>
      </c>
      <c r="K7" s="21">
        <v>906</v>
      </c>
      <c r="L7" s="21">
        <v>1088</v>
      </c>
      <c r="M7" s="84">
        <v>1009</v>
      </c>
      <c r="N7" s="89">
        <f>L7+M7</f>
        <v>2097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552</v>
      </c>
      <c r="E8" s="228">
        <v>672</v>
      </c>
      <c r="F8" s="35">
        <v>671</v>
      </c>
      <c r="G8" s="85">
        <f t="shared" si="0"/>
        <v>1343</v>
      </c>
      <c r="H8" s="90"/>
      <c r="I8" s="91">
        <v>59</v>
      </c>
      <c r="J8" s="92" t="s">
        <v>129</v>
      </c>
      <c r="K8" s="91">
        <v>1143</v>
      </c>
      <c r="L8" s="91">
        <v>1362</v>
      </c>
      <c r="M8" s="93">
        <v>1398</v>
      </c>
      <c r="N8" s="94">
        <f>L8+M8</f>
        <v>2760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396</v>
      </c>
      <c r="E9" s="21">
        <v>431</v>
      </c>
      <c r="F9" s="84">
        <v>477</v>
      </c>
      <c r="G9" s="159">
        <f t="shared" si="0"/>
        <v>908</v>
      </c>
      <c r="H9" s="95" t="s">
        <v>6</v>
      </c>
      <c r="I9" s="96"/>
      <c r="J9" s="96"/>
      <c r="K9" s="97">
        <f>SUM(K4:K8)</f>
        <v>4074</v>
      </c>
      <c r="L9" s="97">
        <f>SUM(L4:L8)</f>
        <v>4667</v>
      </c>
      <c r="M9" s="98">
        <f>SUM(M4:M8)</f>
        <v>4651</v>
      </c>
      <c r="N9" s="99">
        <f>SUM(N4:N8)</f>
        <v>9318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273</v>
      </c>
      <c r="E10" s="21">
        <v>253</v>
      </c>
      <c r="F10" s="84">
        <v>271</v>
      </c>
      <c r="G10" s="85">
        <f t="shared" si="0"/>
        <v>524</v>
      </c>
      <c r="H10" s="17"/>
      <c r="I10" s="15">
        <v>60</v>
      </c>
      <c r="J10" s="18" t="s">
        <v>18</v>
      </c>
      <c r="K10" s="238">
        <v>178</v>
      </c>
      <c r="L10" s="15">
        <v>269</v>
      </c>
      <c r="M10" s="88">
        <v>262</v>
      </c>
      <c r="N10" s="83">
        <f t="shared" ref="N10:N16" si="1">L10+M10</f>
        <v>531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209</v>
      </c>
      <c r="E11" s="21">
        <v>164</v>
      </c>
      <c r="F11" s="84">
        <v>220</v>
      </c>
      <c r="G11" s="85">
        <f t="shared" si="0"/>
        <v>384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207</v>
      </c>
      <c r="M11" s="84">
        <v>212</v>
      </c>
      <c r="N11" s="89">
        <f t="shared" si="1"/>
        <v>419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1680</v>
      </c>
      <c r="E12" s="21">
        <v>1926</v>
      </c>
      <c r="F12" s="84">
        <v>1853</v>
      </c>
      <c r="G12" s="153">
        <f t="shared" si="0"/>
        <v>3779</v>
      </c>
      <c r="H12" s="23"/>
      <c r="I12" s="21">
        <v>62</v>
      </c>
      <c r="J12" s="24" t="s">
        <v>22</v>
      </c>
      <c r="K12" s="21">
        <v>308</v>
      </c>
      <c r="L12" s="21">
        <v>406</v>
      </c>
      <c r="M12" s="84">
        <v>434</v>
      </c>
      <c r="N12" s="89">
        <f t="shared" si="1"/>
        <v>840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223</v>
      </c>
      <c r="E13" s="91">
        <v>253</v>
      </c>
      <c r="F13" s="93">
        <v>273</v>
      </c>
      <c r="G13" s="153">
        <f t="shared" si="0"/>
        <v>526</v>
      </c>
      <c r="H13" s="23"/>
      <c r="I13" s="21">
        <v>63</v>
      </c>
      <c r="J13" s="24" t="s">
        <v>24</v>
      </c>
      <c r="K13" s="21">
        <v>505</v>
      </c>
      <c r="L13" s="21">
        <v>683</v>
      </c>
      <c r="M13" s="84">
        <v>704</v>
      </c>
      <c r="N13" s="89">
        <f t="shared" si="1"/>
        <v>1387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4332</v>
      </c>
      <c r="E14" s="97">
        <f>SUM(E4:E13)</f>
        <v>4824</v>
      </c>
      <c r="F14" s="97">
        <f>SUM(F4:F13)</f>
        <v>4976</v>
      </c>
      <c r="G14" s="160">
        <f t="shared" si="0"/>
        <v>9800</v>
      </c>
      <c r="H14" s="23" t="s">
        <v>25</v>
      </c>
      <c r="I14" s="21">
        <v>64</v>
      </c>
      <c r="J14" s="24" t="s">
        <v>26</v>
      </c>
      <c r="K14" s="21">
        <v>219</v>
      </c>
      <c r="L14" s="21">
        <v>334</v>
      </c>
      <c r="M14" s="84">
        <v>336</v>
      </c>
      <c r="N14" s="89">
        <f t="shared" si="1"/>
        <v>670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104</v>
      </c>
      <c r="E15" s="251">
        <v>130</v>
      </c>
      <c r="F15" s="252">
        <v>131</v>
      </c>
      <c r="G15" s="253">
        <f t="shared" si="0"/>
        <v>261</v>
      </c>
      <c r="H15" s="23"/>
      <c r="I15" s="21">
        <v>65</v>
      </c>
      <c r="J15" s="24" t="s">
        <v>28</v>
      </c>
      <c r="K15" s="21">
        <v>274</v>
      </c>
      <c r="L15" s="21">
        <v>358</v>
      </c>
      <c r="M15" s="84">
        <v>391</v>
      </c>
      <c r="N15" s="89">
        <f t="shared" si="1"/>
        <v>749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208</v>
      </c>
      <c r="F16" s="255">
        <v>230</v>
      </c>
      <c r="G16" s="256">
        <f t="shared" si="0"/>
        <v>438</v>
      </c>
      <c r="H16" s="90"/>
      <c r="I16" s="91">
        <v>66</v>
      </c>
      <c r="J16" s="92" t="s">
        <v>30</v>
      </c>
      <c r="K16" s="91">
        <v>129</v>
      </c>
      <c r="L16" s="91">
        <v>145</v>
      </c>
      <c r="M16" s="93">
        <v>153</v>
      </c>
      <c r="N16" s="89">
        <f t="shared" si="1"/>
        <v>298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115</v>
      </c>
      <c r="F17" s="255">
        <v>103</v>
      </c>
      <c r="G17" s="256">
        <f t="shared" si="0"/>
        <v>218</v>
      </c>
      <c r="H17" s="95" t="s">
        <v>6</v>
      </c>
      <c r="I17" s="96"/>
      <c r="J17" s="96"/>
      <c r="K17" s="97">
        <f>SUM(K10:K16)</f>
        <v>1771</v>
      </c>
      <c r="L17" s="97">
        <f>SUM(L10:L16)</f>
        <v>2402</v>
      </c>
      <c r="M17" s="98">
        <f>SUM(M10:M16)</f>
        <v>2492</v>
      </c>
      <c r="N17" s="99">
        <f>SUM(N10:N16)</f>
        <v>4894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286</v>
      </c>
      <c r="F18" s="255">
        <v>316</v>
      </c>
      <c r="G18" s="256">
        <f t="shared" si="0"/>
        <v>602</v>
      </c>
      <c r="H18" s="17"/>
      <c r="I18" s="15">
        <v>70</v>
      </c>
      <c r="J18" s="18" t="s">
        <v>35</v>
      </c>
      <c r="K18" s="15">
        <v>759</v>
      </c>
      <c r="L18" s="15">
        <v>856</v>
      </c>
      <c r="M18" s="88">
        <v>874</v>
      </c>
      <c r="N18" s="83">
        <f t="shared" ref="N18:N25" si="2">L18+M18</f>
        <v>1730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120</v>
      </c>
      <c r="F19" s="255">
        <v>121</v>
      </c>
      <c r="G19" s="256">
        <f t="shared" si="0"/>
        <v>241</v>
      </c>
      <c r="H19" s="23"/>
      <c r="I19" s="21">
        <v>72</v>
      </c>
      <c r="J19" s="24" t="s">
        <v>40</v>
      </c>
      <c r="K19" s="21">
        <v>317</v>
      </c>
      <c r="L19" s="21">
        <v>458</v>
      </c>
      <c r="M19" s="84">
        <v>415</v>
      </c>
      <c r="N19" s="206">
        <f t="shared" si="2"/>
        <v>873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212</v>
      </c>
      <c r="E20" s="254">
        <v>278</v>
      </c>
      <c r="F20" s="255">
        <v>299</v>
      </c>
      <c r="G20" s="256">
        <f t="shared" si="0"/>
        <v>577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270</v>
      </c>
      <c r="M20" s="84">
        <v>289</v>
      </c>
      <c r="N20" s="89">
        <f t="shared" si="2"/>
        <v>559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355</v>
      </c>
      <c r="E21" s="254">
        <v>433</v>
      </c>
      <c r="F21" s="255">
        <v>468</v>
      </c>
      <c r="G21" s="256">
        <f t="shared" si="0"/>
        <v>901</v>
      </c>
      <c r="H21" s="23" t="s">
        <v>146</v>
      </c>
      <c r="I21" s="21">
        <v>74</v>
      </c>
      <c r="J21" s="24" t="s">
        <v>46</v>
      </c>
      <c r="K21" s="21">
        <v>283</v>
      </c>
      <c r="L21" s="21">
        <v>375</v>
      </c>
      <c r="M21" s="84">
        <v>422</v>
      </c>
      <c r="N21" s="89">
        <f t="shared" si="2"/>
        <v>797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161</v>
      </c>
      <c r="E22" s="254">
        <v>200</v>
      </c>
      <c r="F22" s="255">
        <v>223</v>
      </c>
      <c r="G22" s="256">
        <f t="shared" si="0"/>
        <v>423</v>
      </c>
      <c r="H22" s="23"/>
      <c r="I22" s="21">
        <v>75</v>
      </c>
      <c r="J22" s="24" t="s">
        <v>48</v>
      </c>
      <c r="K22" s="21">
        <v>335</v>
      </c>
      <c r="L22" s="21">
        <v>423</v>
      </c>
      <c r="M22" s="84">
        <v>440</v>
      </c>
      <c r="N22" s="89">
        <f t="shared" si="2"/>
        <v>863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210</v>
      </c>
      <c r="E23" s="254">
        <v>263</v>
      </c>
      <c r="F23" s="255">
        <v>271</v>
      </c>
      <c r="G23" s="256">
        <f t="shared" si="0"/>
        <v>534</v>
      </c>
      <c r="H23" s="23" t="s">
        <v>50</v>
      </c>
      <c r="I23" s="21">
        <v>76</v>
      </c>
      <c r="J23" s="24" t="s">
        <v>51</v>
      </c>
      <c r="K23" s="21">
        <v>157</v>
      </c>
      <c r="L23" s="21">
        <v>200</v>
      </c>
      <c r="M23" s="220">
        <v>201</v>
      </c>
      <c r="N23" s="89">
        <f t="shared" si="2"/>
        <v>401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858</v>
      </c>
      <c r="E24" s="254">
        <v>1118</v>
      </c>
      <c r="F24" s="255">
        <v>1149</v>
      </c>
      <c r="G24" s="256">
        <f t="shared" si="0"/>
        <v>2267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60</v>
      </c>
      <c r="N24" s="89">
        <f t="shared" si="2"/>
        <v>127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82</v>
      </c>
      <c r="E25" s="254">
        <v>46</v>
      </c>
      <c r="F25" s="257">
        <v>77</v>
      </c>
      <c r="G25" s="256">
        <f t="shared" si="0"/>
        <v>123</v>
      </c>
      <c r="H25" s="23"/>
      <c r="I25" s="21">
        <v>78</v>
      </c>
      <c r="J25" s="24" t="s">
        <v>55</v>
      </c>
      <c r="K25" s="21">
        <v>62</v>
      </c>
      <c r="L25" s="21">
        <v>45</v>
      </c>
      <c r="M25" s="84">
        <v>68</v>
      </c>
      <c r="N25" s="89">
        <f t="shared" si="2"/>
        <v>113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142</v>
      </c>
      <c r="E26" s="254">
        <v>163</v>
      </c>
      <c r="F26" s="255">
        <v>162</v>
      </c>
      <c r="G26" s="256">
        <f t="shared" si="0"/>
        <v>325</v>
      </c>
      <c r="H26" s="95" t="s">
        <v>6</v>
      </c>
      <c r="I26" s="96"/>
      <c r="J26" s="96"/>
      <c r="K26" s="97">
        <f>SUM(K18:K25)</f>
        <v>2179</v>
      </c>
      <c r="L26" s="97">
        <f>SUM(L18:L25)</f>
        <v>2694</v>
      </c>
      <c r="M26" s="98">
        <f>SUM(M18:M25)</f>
        <v>2769</v>
      </c>
      <c r="N26" s="99">
        <f>SUM(N18:N25)</f>
        <v>5463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227</v>
      </c>
      <c r="E27" s="259">
        <v>346</v>
      </c>
      <c r="F27" s="260">
        <v>350</v>
      </c>
      <c r="G27" s="261">
        <f t="shared" si="0"/>
        <v>696</v>
      </c>
      <c r="H27" s="17"/>
      <c r="I27" s="15">
        <v>80</v>
      </c>
      <c r="J27" s="18" t="s">
        <v>58</v>
      </c>
      <c r="K27" s="15">
        <v>153</v>
      </c>
      <c r="L27" s="15">
        <v>189</v>
      </c>
      <c r="M27" s="88">
        <v>229</v>
      </c>
      <c r="N27" s="89">
        <f>L27+M27</f>
        <v>418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2885</v>
      </c>
      <c r="E28" s="97">
        <f>SUM(E15:E27)</f>
        <v>3706</v>
      </c>
      <c r="F28" s="98">
        <f>SUM(F15:F27)</f>
        <v>3900</v>
      </c>
      <c r="G28" s="104">
        <f>SUM(G15:G27)</f>
        <v>7606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107</v>
      </c>
      <c r="M28" s="84">
        <v>105</v>
      </c>
      <c r="N28" s="89">
        <f>L28+M28</f>
        <v>212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409</v>
      </c>
      <c r="E29" s="109">
        <v>516</v>
      </c>
      <c r="F29" s="109">
        <v>488</v>
      </c>
      <c r="G29" s="111">
        <f>E29+F29</f>
        <v>1004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274</v>
      </c>
      <c r="M29" s="84">
        <v>306</v>
      </c>
      <c r="N29" s="89">
        <f>L29+M29</f>
        <v>580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711</v>
      </c>
      <c r="E30" s="115">
        <v>841</v>
      </c>
      <c r="F30" s="115">
        <v>747</v>
      </c>
      <c r="G30" s="117">
        <f>E30+F30</f>
        <v>1588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127</v>
      </c>
      <c r="M30" s="84">
        <v>132</v>
      </c>
      <c r="N30" s="89">
        <f>L30+M30</f>
        <v>259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836</v>
      </c>
      <c r="E31" s="115">
        <v>1010</v>
      </c>
      <c r="F31" s="115">
        <v>996</v>
      </c>
      <c r="G31" s="117">
        <f>E31+F31</f>
        <v>2006</v>
      </c>
      <c r="H31" s="90"/>
      <c r="I31" s="91">
        <v>84</v>
      </c>
      <c r="J31" s="92" t="s">
        <v>70</v>
      </c>
      <c r="K31" s="91">
        <v>188</v>
      </c>
      <c r="L31" s="91">
        <v>212</v>
      </c>
      <c r="M31" s="93">
        <v>200</v>
      </c>
      <c r="N31" s="94">
        <f>L31+M31</f>
        <v>412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724</v>
      </c>
      <c r="E32" s="217">
        <v>854</v>
      </c>
      <c r="F32" s="115">
        <v>829</v>
      </c>
      <c r="G32" s="117">
        <f>E32+F32</f>
        <v>1683</v>
      </c>
      <c r="H32" s="95" t="s">
        <v>6</v>
      </c>
      <c r="I32" s="96"/>
      <c r="J32" s="96"/>
      <c r="K32" s="98">
        <f>SUM(K27:K31)</f>
        <v>762</v>
      </c>
      <c r="L32" s="98">
        <f>SUM(L27:L31)</f>
        <v>909</v>
      </c>
      <c r="M32" s="98">
        <f>SUM(M27:M31)</f>
        <v>972</v>
      </c>
      <c r="N32" s="99">
        <f>SUM(N27:N31)</f>
        <v>1881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661</v>
      </c>
      <c r="E33" s="121">
        <v>743</v>
      </c>
      <c r="F33" s="121">
        <v>695</v>
      </c>
      <c r="G33" s="117">
        <f>E33+F33</f>
        <v>1438</v>
      </c>
      <c r="H33" s="530" t="s">
        <v>169</v>
      </c>
      <c r="I33" s="15">
        <v>90</v>
      </c>
      <c r="J33" s="18" t="s">
        <v>142</v>
      </c>
      <c r="K33" s="15">
        <v>249</v>
      </c>
      <c r="L33" s="15">
        <v>297</v>
      </c>
      <c r="M33" s="88">
        <v>306</v>
      </c>
      <c r="N33" s="124">
        <f>L33+M33</f>
        <v>603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3341</v>
      </c>
      <c r="E34" s="97">
        <f>SUM(E29:E33)</f>
        <v>3964</v>
      </c>
      <c r="F34" s="98">
        <f>SUM(F29:F33)</f>
        <v>3755</v>
      </c>
      <c r="G34" s="104">
        <f>SUM(G29:G33)</f>
        <v>7719</v>
      </c>
      <c r="H34" s="518"/>
      <c r="I34" s="21">
        <v>91</v>
      </c>
      <c r="J34" s="24" t="s">
        <v>143</v>
      </c>
      <c r="K34" s="21">
        <v>441</v>
      </c>
      <c r="L34" s="21">
        <v>488</v>
      </c>
      <c r="M34" s="84">
        <v>548</v>
      </c>
      <c r="N34" s="125">
        <f>L34+M34</f>
        <v>1036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586</v>
      </c>
      <c r="F35" s="88">
        <v>628</v>
      </c>
      <c r="G35" s="82">
        <f t="shared" ref="G35:G40" si="3">E35+F35</f>
        <v>1214</v>
      </c>
      <c r="H35" s="519"/>
      <c r="I35" s="91">
        <v>92</v>
      </c>
      <c r="J35" s="92" t="s">
        <v>145</v>
      </c>
      <c r="K35" s="91">
        <v>290</v>
      </c>
      <c r="L35" s="91">
        <v>315</v>
      </c>
      <c r="M35" s="93">
        <v>341</v>
      </c>
      <c r="N35" s="126">
        <f>L35+M35</f>
        <v>656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478</v>
      </c>
      <c r="E36" s="21">
        <v>657</v>
      </c>
      <c r="F36" s="84">
        <v>694</v>
      </c>
      <c r="G36" s="85">
        <f t="shared" si="3"/>
        <v>1351</v>
      </c>
      <c r="H36" s="95" t="s">
        <v>6</v>
      </c>
      <c r="I36" s="97"/>
      <c r="J36" s="97"/>
      <c r="K36" s="97">
        <f>SUM(K33:K35)</f>
        <v>980</v>
      </c>
      <c r="L36" s="97">
        <f>SUM(L33:L35)</f>
        <v>1100</v>
      </c>
      <c r="M36" s="97">
        <f>SUM(M33:M35)</f>
        <v>1195</v>
      </c>
      <c r="N36" s="99">
        <f>SUM(N33:N35)</f>
        <v>2295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279</v>
      </c>
      <c r="F37" s="84">
        <v>268</v>
      </c>
      <c r="G37" s="85">
        <f t="shared" si="3"/>
        <v>547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118</v>
      </c>
      <c r="F39" s="84">
        <v>154</v>
      </c>
      <c r="G39" s="85">
        <f t="shared" si="3"/>
        <v>272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221</v>
      </c>
      <c r="F40" s="93">
        <v>230</v>
      </c>
      <c r="G40" s="102">
        <f t="shared" si="3"/>
        <v>451</v>
      </c>
      <c r="H40" s="72" t="s">
        <v>210</v>
      </c>
      <c r="I40" s="73"/>
      <c r="J40" s="74"/>
      <c r="K40" s="41">
        <f>D14+D28+D34+D41+D46+K9+K17+K26+K32+K36</f>
        <v>28081</v>
      </c>
      <c r="L40" s="41">
        <f>E14+E28+E34+E41+E46+L9+L17+L26+L32+L36</f>
        <v>33260</v>
      </c>
      <c r="M40" s="41">
        <f>F14+F28+F34+F41+F46+M9+M17+M26+M32+M36</f>
        <v>33430</v>
      </c>
      <c r="N40" s="208">
        <f>L40+M40</f>
        <v>66690</v>
      </c>
      <c r="O40" s="240" t="s">
        <v>232</v>
      </c>
      <c r="P40" s="230">
        <v>27830</v>
      </c>
      <c r="Q40" s="230">
        <v>33413</v>
      </c>
      <c r="R40" s="230">
        <v>33542</v>
      </c>
      <c r="S40" s="231">
        <v>66955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1527</v>
      </c>
      <c r="E41" s="97">
        <f>SUM(E35:E40)</f>
        <v>1914</v>
      </c>
      <c r="F41" s="98">
        <f>SUM(F35:F40)</f>
        <v>2023</v>
      </c>
      <c r="G41" s="104">
        <f>SUM(G35:G40)</f>
        <v>3937</v>
      </c>
      <c r="H41" s="531" t="s">
        <v>74</v>
      </c>
      <c r="I41" s="532"/>
      <c r="J41" s="533"/>
      <c r="K41" s="41">
        <v>28079</v>
      </c>
      <c r="L41" s="41">
        <v>33274</v>
      </c>
      <c r="M41" s="41">
        <v>33450</v>
      </c>
      <c r="N41" s="208">
        <v>66724</v>
      </c>
      <c r="O41" s="240" t="s">
        <v>233</v>
      </c>
      <c r="P41" s="231">
        <f>K40-P40</f>
        <v>251</v>
      </c>
      <c r="Q41" s="231">
        <f>L40-Q40</f>
        <v>-153</v>
      </c>
      <c r="R41" s="231">
        <f>M40-R40</f>
        <v>-112</v>
      </c>
      <c r="S41" s="231">
        <f>N40-S40</f>
        <v>-265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1891</v>
      </c>
      <c r="E42" s="15">
        <v>2114</v>
      </c>
      <c r="F42" s="88">
        <v>2014</v>
      </c>
      <c r="G42" s="82">
        <f>E42+F42</f>
        <v>4128</v>
      </c>
      <c r="H42" s="534" t="s">
        <v>77</v>
      </c>
      <c r="I42" s="535"/>
      <c r="J42" s="536"/>
      <c r="K42" s="222">
        <f>K40-K41</f>
        <v>2</v>
      </c>
      <c r="L42" s="262">
        <f>L40-L41</f>
        <v>-14</v>
      </c>
      <c r="M42" s="223">
        <f>M40-M41</f>
        <v>-20</v>
      </c>
      <c r="N42" s="264">
        <f>N40-N41</f>
        <v>-34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1009</v>
      </c>
      <c r="E43" s="21">
        <v>1281</v>
      </c>
      <c r="F43" s="84">
        <v>1314</v>
      </c>
      <c r="G43" s="85">
        <f>E43+F43</f>
        <v>2595</v>
      </c>
      <c r="H43" s="209" t="s">
        <v>208</v>
      </c>
      <c r="I43" s="210"/>
      <c r="J43" s="210"/>
      <c r="K43" s="218">
        <v>1058</v>
      </c>
      <c r="L43" s="218">
        <v>612</v>
      </c>
      <c r="M43" s="219">
        <v>671</v>
      </c>
      <c r="N43" s="213">
        <f>L43+M43</f>
        <v>1283</v>
      </c>
      <c r="O43" s="241" t="s">
        <v>232</v>
      </c>
      <c r="P43" s="218">
        <v>1034</v>
      </c>
      <c r="Q43" s="218">
        <v>598</v>
      </c>
      <c r="R43" s="248">
        <v>649</v>
      </c>
      <c r="S43" s="234">
        <v>1247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725</v>
      </c>
      <c r="E44" s="21">
        <v>779</v>
      </c>
      <c r="F44" s="84">
        <v>761</v>
      </c>
      <c r="G44" s="85">
        <f>E44+F44</f>
        <v>1540</v>
      </c>
      <c r="H44" s="537" t="s">
        <v>211</v>
      </c>
      <c r="I44" s="538"/>
      <c r="J44" s="539"/>
      <c r="K44" s="218">
        <v>1058</v>
      </c>
      <c r="L44" s="218">
        <v>611</v>
      </c>
      <c r="M44" s="219">
        <v>673</v>
      </c>
      <c r="N44" s="213">
        <v>1284</v>
      </c>
      <c r="O44" s="242" t="s">
        <v>233</v>
      </c>
      <c r="P44" s="234">
        <f>K43-P43</f>
        <v>24</v>
      </c>
      <c r="Q44" s="234">
        <f>L43-Q43</f>
        <v>14</v>
      </c>
      <c r="R44" s="234">
        <f>M43-R43</f>
        <v>22</v>
      </c>
      <c r="S44" s="234">
        <f>N43-S43</f>
        <v>36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2605</v>
      </c>
      <c r="E45" s="91">
        <v>2906</v>
      </c>
      <c r="F45" s="93">
        <v>2608</v>
      </c>
      <c r="G45" s="102">
        <f>E45+F45</f>
        <v>5514</v>
      </c>
      <c r="H45" s="540" t="s">
        <v>212</v>
      </c>
      <c r="I45" s="541"/>
      <c r="J45" s="542"/>
      <c r="K45" s="194">
        <f>K43-K44</f>
        <v>0</v>
      </c>
      <c r="L45" s="194">
        <f>L43-L44</f>
        <v>1</v>
      </c>
      <c r="M45" s="195">
        <f>M43-M44</f>
        <v>-2</v>
      </c>
      <c r="N45" s="155">
        <f>N43-N44</f>
        <v>-1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6230</v>
      </c>
      <c r="E46" s="140">
        <f>SUM(E42:E45)</f>
        <v>7080</v>
      </c>
      <c r="F46" s="65">
        <f>SUM(F42:F45)</f>
        <v>6697</v>
      </c>
      <c r="G46" s="141">
        <f>SUM(G42:G45)</f>
        <v>13777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A38ED-F33F-46C6-A435-E466DD5D1293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44197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143</v>
      </c>
      <c r="E4" s="15">
        <v>127</v>
      </c>
      <c r="F4" s="88">
        <v>131</v>
      </c>
      <c r="G4" s="82">
        <f t="shared" ref="G4:G27" si="0">E4+F4</f>
        <v>258</v>
      </c>
      <c r="H4" s="17"/>
      <c r="I4" s="15">
        <v>55</v>
      </c>
      <c r="J4" s="18" t="s">
        <v>121</v>
      </c>
      <c r="K4" s="15">
        <v>536</v>
      </c>
      <c r="L4" s="15">
        <v>620</v>
      </c>
      <c r="M4" s="88">
        <v>610</v>
      </c>
      <c r="N4" s="83">
        <f>L4+M4</f>
        <v>1230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315</v>
      </c>
      <c r="E5" s="21">
        <v>368</v>
      </c>
      <c r="F5" s="186">
        <v>383</v>
      </c>
      <c r="G5" s="159">
        <f t="shared" si="0"/>
        <v>751</v>
      </c>
      <c r="H5" s="23" t="s">
        <v>10</v>
      </c>
      <c r="I5" s="21">
        <v>56</v>
      </c>
      <c r="J5" s="24" t="s">
        <v>123</v>
      </c>
      <c r="K5" s="21">
        <v>538</v>
      </c>
      <c r="L5" s="21">
        <v>574</v>
      </c>
      <c r="M5" s="84">
        <v>601</v>
      </c>
      <c r="N5" s="89">
        <f>L5+M5</f>
        <v>1175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355</v>
      </c>
      <c r="E6" s="21">
        <v>417</v>
      </c>
      <c r="F6" s="84">
        <v>453</v>
      </c>
      <c r="G6" s="85">
        <f t="shared" si="0"/>
        <v>870</v>
      </c>
      <c r="H6" s="23"/>
      <c r="I6" s="21">
        <v>57</v>
      </c>
      <c r="J6" s="24" t="s">
        <v>125</v>
      </c>
      <c r="K6" s="21">
        <v>943</v>
      </c>
      <c r="L6" s="21">
        <v>1015</v>
      </c>
      <c r="M6" s="84">
        <v>1025</v>
      </c>
      <c r="N6" s="89">
        <f>L6+M6</f>
        <v>2040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215</v>
      </c>
      <c r="F7" s="84">
        <v>252</v>
      </c>
      <c r="G7" s="159">
        <f t="shared" si="0"/>
        <v>467</v>
      </c>
      <c r="H7" s="23" t="s">
        <v>14</v>
      </c>
      <c r="I7" s="21">
        <v>58</v>
      </c>
      <c r="J7" s="24" t="s">
        <v>127</v>
      </c>
      <c r="K7" s="21">
        <v>905</v>
      </c>
      <c r="L7" s="21">
        <v>1085</v>
      </c>
      <c r="M7" s="84">
        <v>1008</v>
      </c>
      <c r="N7" s="89">
        <f>L7+M7</f>
        <v>2093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552</v>
      </c>
      <c r="E8" s="228">
        <v>668</v>
      </c>
      <c r="F8" s="35">
        <v>671</v>
      </c>
      <c r="G8" s="85">
        <f t="shared" si="0"/>
        <v>1339</v>
      </c>
      <c r="H8" s="90"/>
      <c r="I8" s="91">
        <v>59</v>
      </c>
      <c r="J8" s="92" t="s">
        <v>129</v>
      </c>
      <c r="K8" s="91">
        <v>1148</v>
      </c>
      <c r="L8" s="91">
        <v>1363</v>
      </c>
      <c r="M8" s="93">
        <v>1400</v>
      </c>
      <c r="N8" s="94">
        <f>L8+M8</f>
        <v>2763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395</v>
      </c>
      <c r="E9" s="21">
        <v>427</v>
      </c>
      <c r="F9" s="84">
        <v>476</v>
      </c>
      <c r="G9" s="159">
        <f t="shared" si="0"/>
        <v>903</v>
      </c>
      <c r="H9" s="95" t="s">
        <v>6</v>
      </c>
      <c r="I9" s="96"/>
      <c r="J9" s="96"/>
      <c r="K9" s="97">
        <f>SUM(K4:K8)</f>
        <v>4070</v>
      </c>
      <c r="L9" s="97">
        <f>SUM(L4:L8)</f>
        <v>4657</v>
      </c>
      <c r="M9" s="98">
        <f>SUM(M4:M8)</f>
        <v>4644</v>
      </c>
      <c r="N9" s="99">
        <f>SUM(N4:N8)</f>
        <v>9301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275</v>
      </c>
      <c r="E10" s="21">
        <v>254</v>
      </c>
      <c r="F10" s="84">
        <v>273</v>
      </c>
      <c r="G10" s="85">
        <f t="shared" si="0"/>
        <v>527</v>
      </c>
      <c r="H10" s="17"/>
      <c r="I10" s="15">
        <v>60</v>
      </c>
      <c r="J10" s="18" t="s">
        <v>18</v>
      </c>
      <c r="K10" s="238">
        <v>179</v>
      </c>
      <c r="L10" s="15">
        <v>270</v>
      </c>
      <c r="M10" s="88">
        <v>261</v>
      </c>
      <c r="N10" s="83">
        <f t="shared" ref="N10:N16" si="1">L10+M10</f>
        <v>531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208</v>
      </c>
      <c r="E11" s="21">
        <v>165</v>
      </c>
      <c r="F11" s="84">
        <v>218</v>
      </c>
      <c r="G11" s="85">
        <f t="shared" si="0"/>
        <v>383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208</v>
      </c>
      <c r="M11" s="84">
        <v>213</v>
      </c>
      <c r="N11" s="89">
        <f t="shared" si="1"/>
        <v>421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1670</v>
      </c>
      <c r="E12" s="21">
        <v>1916</v>
      </c>
      <c r="F12" s="84">
        <v>1846</v>
      </c>
      <c r="G12" s="153">
        <f t="shared" si="0"/>
        <v>3762</v>
      </c>
      <c r="H12" s="23"/>
      <c r="I12" s="21">
        <v>62</v>
      </c>
      <c r="J12" s="24" t="s">
        <v>22</v>
      </c>
      <c r="K12" s="21">
        <v>310</v>
      </c>
      <c r="L12" s="21">
        <v>408</v>
      </c>
      <c r="M12" s="84">
        <v>437</v>
      </c>
      <c r="N12" s="89">
        <f t="shared" si="1"/>
        <v>845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223</v>
      </c>
      <c r="E13" s="91">
        <v>253</v>
      </c>
      <c r="F13" s="93">
        <v>273</v>
      </c>
      <c r="G13" s="153">
        <f t="shared" si="0"/>
        <v>526</v>
      </c>
      <c r="H13" s="23"/>
      <c r="I13" s="21">
        <v>63</v>
      </c>
      <c r="J13" s="24" t="s">
        <v>24</v>
      </c>
      <c r="K13" s="21">
        <v>505</v>
      </c>
      <c r="L13" s="21">
        <v>681</v>
      </c>
      <c r="M13" s="84">
        <v>704</v>
      </c>
      <c r="N13" s="89">
        <f t="shared" si="1"/>
        <v>1385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4326</v>
      </c>
      <c r="E14" s="97">
        <f>SUM(E4:E13)</f>
        <v>4810</v>
      </c>
      <c r="F14" s="97">
        <f>SUM(F4:F13)</f>
        <v>4976</v>
      </c>
      <c r="G14" s="160">
        <f t="shared" si="0"/>
        <v>9786</v>
      </c>
      <c r="H14" s="23" t="s">
        <v>25</v>
      </c>
      <c r="I14" s="21">
        <v>64</v>
      </c>
      <c r="J14" s="24" t="s">
        <v>26</v>
      </c>
      <c r="K14" s="21">
        <v>217</v>
      </c>
      <c r="L14" s="21">
        <v>334</v>
      </c>
      <c r="M14" s="84">
        <v>341</v>
      </c>
      <c r="N14" s="89">
        <f t="shared" si="1"/>
        <v>675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106</v>
      </c>
      <c r="E15" s="251">
        <v>131</v>
      </c>
      <c r="F15" s="252">
        <v>133</v>
      </c>
      <c r="G15" s="253">
        <f t="shared" si="0"/>
        <v>264</v>
      </c>
      <c r="H15" s="23"/>
      <c r="I15" s="21">
        <v>65</v>
      </c>
      <c r="J15" s="24" t="s">
        <v>28</v>
      </c>
      <c r="K15" s="21">
        <v>274</v>
      </c>
      <c r="L15" s="21">
        <v>361</v>
      </c>
      <c r="M15" s="84">
        <v>391</v>
      </c>
      <c r="N15" s="89">
        <f t="shared" si="1"/>
        <v>752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208</v>
      </c>
      <c r="F16" s="255">
        <v>230</v>
      </c>
      <c r="G16" s="256">
        <f t="shared" si="0"/>
        <v>438</v>
      </c>
      <c r="H16" s="90"/>
      <c r="I16" s="91">
        <v>66</v>
      </c>
      <c r="J16" s="92" t="s">
        <v>30</v>
      </c>
      <c r="K16" s="91">
        <v>129</v>
      </c>
      <c r="L16" s="91">
        <v>145</v>
      </c>
      <c r="M16" s="93">
        <v>153</v>
      </c>
      <c r="N16" s="89">
        <f t="shared" si="1"/>
        <v>298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115</v>
      </c>
      <c r="F17" s="255">
        <v>103</v>
      </c>
      <c r="G17" s="256">
        <f t="shared" si="0"/>
        <v>218</v>
      </c>
      <c r="H17" s="95" t="s">
        <v>6</v>
      </c>
      <c r="I17" s="96"/>
      <c r="J17" s="96"/>
      <c r="K17" s="97">
        <f>SUM(K10:K16)</f>
        <v>1772</v>
      </c>
      <c r="L17" s="97">
        <f>SUM(L10:L16)</f>
        <v>2407</v>
      </c>
      <c r="M17" s="98">
        <f>SUM(M10:M16)</f>
        <v>2500</v>
      </c>
      <c r="N17" s="99">
        <f>SUM(N10:N16)</f>
        <v>4907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286</v>
      </c>
      <c r="F18" s="255">
        <v>316</v>
      </c>
      <c r="G18" s="256">
        <f t="shared" si="0"/>
        <v>602</v>
      </c>
      <c r="H18" s="17"/>
      <c r="I18" s="15">
        <v>70</v>
      </c>
      <c r="J18" s="18" t="s">
        <v>35</v>
      </c>
      <c r="K18" s="15">
        <v>759</v>
      </c>
      <c r="L18" s="15">
        <v>854</v>
      </c>
      <c r="M18" s="88">
        <v>872</v>
      </c>
      <c r="N18" s="83">
        <f t="shared" ref="N18:N25" si="2">L18+M18</f>
        <v>1726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120</v>
      </c>
      <c r="F19" s="255">
        <v>121</v>
      </c>
      <c r="G19" s="256">
        <f t="shared" si="0"/>
        <v>241</v>
      </c>
      <c r="H19" s="23"/>
      <c r="I19" s="21">
        <v>72</v>
      </c>
      <c r="J19" s="24" t="s">
        <v>40</v>
      </c>
      <c r="K19" s="21">
        <v>319</v>
      </c>
      <c r="L19" s="21">
        <v>460</v>
      </c>
      <c r="M19" s="84">
        <v>415</v>
      </c>
      <c r="N19" s="206">
        <f t="shared" si="2"/>
        <v>875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212</v>
      </c>
      <c r="E20" s="254">
        <v>278</v>
      </c>
      <c r="F20" s="255">
        <v>299</v>
      </c>
      <c r="G20" s="256">
        <f t="shared" si="0"/>
        <v>577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269</v>
      </c>
      <c r="M20" s="84">
        <v>289</v>
      </c>
      <c r="N20" s="89">
        <f t="shared" si="2"/>
        <v>558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354</v>
      </c>
      <c r="E21" s="254">
        <v>431</v>
      </c>
      <c r="F21" s="255">
        <v>470</v>
      </c>
      <c r="G21" s="256">
        <f t="shared" si="0"/>
        <v>901</v>
      </c>
      <c r="H21" s="23" t="s">
        <v>146</v>
      </c>
      <c r="I21" s="21">
        <v>74</v>
      </c>
      <c r="J21" s="24" t="s">
        <v>46</v>
      </c>
      <c r="K21" s="21">
        <v>283</v>
      </c>
      <c r="L21" s="21">
        <v>376</v>
      </c>
      <c r="M21" s="84">
        <v>423</v>
      </c>
      <c r="N21" s="89">
        <f t="shared" si="2"/>
        <v>799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161</v>
      </c>
      <c r="E22" s="254">
        <v>201</v>
      </c>
      <c r="F22" s="255">
        <v>223</v>
      </c>
      <c r="G22" s="256">
        <f t="shared" si="0"/>
        <v>424</v>
      </c>
      <c r="H22" s="23"/>
      <c r="I22" s="21">
        <v>75</v>
      </c>
      <c r="J22" s="24" t="s">
        <v>48</v>
      </c>
      <c r="K22" s="21">
        <v>336</v>
      </c>
      <c r="L22" s="21">
        <v>423</v>
      </c>
      <c r="M22" s="84">
        <v>444</v>
      </c>
      <c r="N22" s="89">
        <f t="shared" si="2"/>
        <v>867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210</v>
      </c>
      <c r="E23" s="254">
        <v>264</v>
      </c>
      <c r="F23" s="255">
        <v>272</v>
      </c>
      <c r="G23" s="256">
        <f t="shared" si="0"/>
        <v>536</v>
      </c>
      <c r="H23" s="23" t="s">
        <v>50</v>
      </c>
      <c r="I23" s="21">
        <v>76</v>
      </c>
      <c r="J23" s="24" t="s">
        <v>51</v>
      </c>
      <c r="K23" s="21">
        <v>157</v>
      </c>
      <c r="L23" s="21">
        <v>200</v>
      </c>
      <c r="M23" s="220">
        <v>203</v>
      </c>
      <c r="N23" s="89">
        <f t="shared" si="2"/>
        <v>403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862</v>
      </c>
      <c r="E24" s="254">
        <v>1122</v>
      </c>
      <c r="F24" s="255">
        <v>1151</v>
      </c>
      <c r="G24" s="256">
        <f t="shared" si="0"/>
        <v>2273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60</v>
      </c>
      <c r="N24" s="89">
        <f t="shared" si="2"/>
        <v>127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83</v>
      </c>
      <c r="E25" s="254">
        <v>47</v>
      </c>
      <c r="F25" s="257">
        <v>77</v>
      </c>
      <c r="G25" s="256">
        <f t="shared" si="0"/>
        <v>124</v>
      </c>
      <c r="H25" s="23"/>
      <c r="I25" s="21">
        <v>78</v>
      </c>
      <c r="J25" s="24" t="s">
        <v>55</v>
      </c>
      <c r="K25" s="21">
        <v>62</v>
      </c>
      <c r="L25" s="21">
        <v>45</v>
      </c>
      <c r="M25" s="84">
        <v>68</v>
      </c>
      <c r="N25" s="89">
        <f t="shared" si="2"/>
        <v>113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142</v>
      </c>
      <c r="E26" s="254">
        <v>164</v>
      </c>
      <c r="F26" s="255">
        <v>162</v>
      </c>
      <c r="G26" s="256">
        <f t="shared" si="0"/>
        <v>326</v>
      </c>
      <c r="H26" s="95" t="s">
        <v>6</v>
      </c>
      <c r="I26" s="96"/>
      <c r="J26" s="96"/>
      <c r="K26" s="97">
        <f>SUM(K18:K25)</f>
        <v>2182</v>
      </c>
      <c r="L26" s="97">
        <f>SUM(L18:L25)</f>
        <v>2694</v>
      </c>
      <c r="M26" s="98">
        <f>SUM(M18:M25)</f>
        <v>2774</v>
      </c>
      <c r="N26" s="99">
        <f>SUM(N18:N25)</f>
        <v>5468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227</v>
      </c>
      <c r="E27" s="259">
        <v>346</v>
      </c>
      <c r="F27" s="260">
        <v>350</v>
      </c>
      <c r="G27" s="261">
        <f t="shared" si="0"/>
        <v>696</v>
      </c>
      <c r="H27" s="17"/>
      <c r="I27" s="15">
        <v>80</v>
      </c>
      <c r="J27" s="18" t="s">
        <v>58</v>
      </c>
      <c r="K27" s="15">
        <v>153</v>
      </c>
      <c r="L27" s="15">
        <v>190</v>
      </c>
      <c r="M27" s="88">
        <v>230</v>
      </c>
      <c r="N27" s="89">
        <f>L27+M27</f>
        <v>420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2892</v>
      </c>
      <c r="E28" s="97">
        <f>SUM(E15:E27)</f>
        <v>3713</v>
      </c>
      <c r="F28" s="98">
        <f>SUM(F15:F27)</f>
        <v>3907</v>
      </c>
      <c r="G28" s="104">
        <f>SUM(G15:G27)</f>
        <v>7620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107</v>
      </c>
      <c r="M28" s="84">
        <v>105</v>
      </c>
      <c r="N28" s="89">
        <f>L28+M28</f>
        <v>212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409</v>
      </c>
      <c r="E29" s="109">
        <v>517</v>
      </c>
      <c r="F29" s="109">
        <v>493</v>
      </c>
      <c r="G29" s="111">
        <f>E29+F29</f>
        <v>1010</v>
      </c>
      <c r="H29" s="23" t="s">
        <v>64</v>
      </c>
      <c r="I29" s="21">
        <v>82</v>
      </c>
      <c r="J29" s="24" t="s">
        <v>65</v>
      </c>
      <c r="K29" s="21">
        <v>223</v>
      </c>
      <c r="L29" s="21">
        <v>275</v>
      </c>
      <c r="M29" s="84">
        <v>305</v>
      </c>
      <c r="N29" s="89">
        <f>L29+M29</f>
        <v>580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707</v>
      </c>
      <c r="E30" s="115">
        <v>838</v>
      </c>
      <c r="F30" s="115">
        <v>741</v>
      </c>
      <c r="G30" s="117">
        <f>E30+F30</f>
        <v>1579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129</v>
      </c>
      <c r="M30" s="84">
        <v>133</v>
      </c>
      <c r="N30" s="89">
        <f>L30+M30</f>
        <v>262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840</v>
      </c>
      <c r="E31" s="115">
        <v>1019</v>
      </c>
      <c r="F31" s="115">
        <v>1000</v>
      </c>
      <c r="G31" s="117">
        <f>E31+F31</f>
        <v>2019</v>
      </c>
      <c r="H31" s="90"/>
      <c r="I31" s="91">
        <v>84</v>
      </c>
      <c r="J31" s="92" t="s">
        <v>70</v>
      </c>
      <c r="K31" s="91">
        <v>189</v>
      </c>
      <c r="L31" s="91">
        <v>212</v>
      </c>
      <c r="M31" s="93">
        <v>201</v>
      </c>
      <c r="N31" s="94">
        <f>L31+M31</f>
        <v>413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722</v>
      </c>
      <c r="E32" s="217">
        <v>853</v>
      </c>
      <c r="F32" s="115">
        <v>825</v>
      </c>
      <c r="G32" s="117">
        <f>E32+F32</f>
        <v>1678</v>
      </c>
      <c r="H32" s="95" t="s">
        <v>6</v>
      </c>
      <c r="I32" s="96"/>
      <c r="J32" s="96"/>
      <c r="K32" s="98">
        <f>SUM(K27:K31)</f>
        <v>761</v>
      </c>
      <c r="L32" s="98">
        <f>SUM(L27:L31)</f>
        <v>913</v>
      </c>
      <c r="M32" s="98">
        <f>SUM(M27:M31)</f>
        <v>974</v>
      </c>
      <c r="N32" s="99">
        <f>SUM(N27:N31)</f>
        <v>1887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660</v>
      </c>
      <c r="E33" s="121">
        <v>746</v>
      </c>
      <c r="F33" s="121">
        <v>698</v>
      </c>
      <c r="G33" s="117">
        <f>E33+F33</f>
        <v>1444</v>
      </c>
      <c r="H33" s="530" t="s">
        <v>169</v>
      </c>
      <c r="I33" s="15">
        <v>90</v>
      </c>
      <c r="J33" s="18" t="s">
        <v>142</v>
      </c>
      <c r="K33" s="15">
        <v>250</v>
      </c>
      <c r="L33" s="15">
        <v>298</v>
      </c>
      <c r="M33" s="88">
        <v>309</v>
      </c>
      <c r="N33" s="124">
        <f>L33+M33</f>
        <v>607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3338</v>
      </c>
      <c r="E34" s="97">
        <f>SUM(E29:E33)</f>
        <v>3973</v>
      </c>
      <c r="F34" s="98">
        <f>SUM(F29:F33)</f>
        <v>3757</v>
      </c>
      <c r="G34" s="104">
        <f>SUM(G29:G33)</f>
        <v>7730</v>
      </c>
      <c r="H34" s="518"/>
      <c r="I34" s="21">
        <v>91</v>
      </c>
      <c r="J34" s="24" t="s">
        <v>143</v>
      </c>
      <c r="K34" s="21">
        <v>441</v>
      </c>
      <c r="L34" s="21">
        <v>491</v>
      </c>
      <c r="M34" s="84">
        <v>544</v>
      </c>
      <c r="N34" s="125">
        <f>L34+M34</f>
        <v>1035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585</v>
      </c>
      <c r="F35" s="88">
        <v>627</v>
      </c>
      <c r="G35" s="82">
        <f t="shared" ref="G35:G40" si="3">E35+F35</f>
        <v>1212</v>
      </c>
      <c r="H35" s="519"/>
      <c r="I35" s="91">
        <v>92</v>
      </c>
      <c r="J35" s="92" t="s">
        <v>145</v>
      </c>
      <c r="K35" s="91">
        <v>290</v>
      </c>
      <c r="L35" s="91">
        <v>316</v>
      </c>
      <c r="M35" s="93">
        <v>341</v>
      </c>
      <c r="N35" s="126">
        <f>L35+M35</f>
        <v>657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476</v>
      </c>
      <c r="E36" s="21">
        <v>655</v>
      </c>
      <c r="F36" s="84">
        <v>692</v>
      </c>
      <c r="G36" s="85">
        <f t="shared" si="3"/>
        <v>1347</v>
      </c>
      <c r="H36" s="95" t="s">
        <v>6</v>
      </c>
      <c r="I36" s="97"/>
      <c r="J36" s="97"/>
      <c r="K36" s="97">
        <f>SUM(K33:K35)</f>
        <v>981</v>
      </c>
      <c r="L36" s="97">
        <f>SUM(L33:L35)</f>
        <v>1105</v>
      </c>
      <c r="M36" s="97">
        <f>SUM(M33:M35)</f>
        <v>1194</v>
      </c>
      <c r="N36" s="99">
        <f>SUM(N33:N35)</f>
        <v>2299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281</v>
      </c>
      <c r="F37" s="84">
        <v>268</v>
      </c>
      <c r="G37" s="85">
        <f t="shared" si="3"/>
        <v>549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53</v>
      </c>
      <c r="F38" s="84">
        <v>47</v>
      </c>
      <c r="G38" s="85">
        <f>E38+F38</f>
        <v>100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118</v>
      </c>
      <c r="F39" s="84">
        <v>157</v>
      </c>
      <c r="G39" s="85">
        <f t="shared" si="3"/>
        <v>275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151</v>
      </c>
      <c r="E40" s="91">
        <v>222</v>
      </c>
      <c r="F40" s="93">
        <v>232</v>
      </c>
      <c r="G40" s="102">
        <f t="shared" si="3"/>
        <v>454</v>
      </c>
      <c r="H40" s="72" t="s">
        <v>210</v>
      </c>
      <c r="I40" s="73"/>
      <c r="J40" s="74"/>
      <c r="K40" s="41">
        <f>D14+D28+D34+D41+D46+K9+K17+K26+K32+K36</f>
        <v>28079</v>
      </c>
      <c r="L40" s="41">
        <f>E14+E28+E34+E41+E46+L9+L17+L26+L32+L36</f>
        <v>33274</v>
      </c>
      <c r="M40" s="41">
        <f>F14+F28+F34+F41+F46+M9+M17+M26+M32+M36</f>
        <v>33450</v>
      </c>
      <c r="N40" s="208">
        <f>L40+M40</f>
        <v>66724</v>
      </c>
      <c r="O40" s="240" t="s">
        <v>232</v>
      </c>
      <c r="P40" s="230">
        <v>27845</v>
      </c>
      <c r="Q40" s="230">
        <v>33451</v>
      </c>
      <c r="R40" s="230">
        <v>33564</v>
      </c>
      <c r="S40" s="231">
        <v>67015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1527</v>
      </c>
      <c r="E41" s="97">
        <f>SUM(E35:E40)</f>
        <v>1914</v>
      </c>
      <c r="F41" s="98">
        <f>SUM(F35:F40)</f>
        <v>2023</v>
      </c>
      <c r="G41" s="104">
        <f>SUM(G35:G40)</f>
        <v>3937</v>
      </c>
      <c r="H41" s="531" t="s">
        <v>74</v>
      </c>
      <c r="I41" s="532"/>
      <c r="J41" s="533"/>
      <c r="K41" s="41">
        <v>28075</v>
      </c>
      <c r="L41" s="41">
        <v>33302</v>
      </c>
      <c r="M41" s="41">
        <v>33433</v>
      </c>
      <c r="N41" s="208">
        <v>66735</v>
      </c>
      <c r="O41" s="240" t="s">
        <v>233</v>
      </c>
      <c r="P41" s="231">
        <f>K40-P40</f>
        <v>234</v>
      </c>
      <c r="Q41" s="231">
        <f>L40-Q40</f>
        <v>-177</v>
      </c>
      <c r="R41" s="231">
        <f>M40-R40</f>
        <v>-114</v>
      </c>
      <c r="S41" s="231">
        <f>N40-S40</f>
        <v>-291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1887</v>
      </c>
      <c r="E42" s="15">
        <v>2113</v>
      </c>
      <c r="F42" s="88">
        <v>2012</v>
      </c>
      <c r="G42" s="82">
        <f>E42+F42</f>
        <v>4125</v>
      </c>
      <c r="H42" s="534" t="s">
        <v>77</v>
      </c>
      <c r="I42" s="535"/>
      <c r="J42" s="536"/>
      <c r="K42" s="222">
        <f>K40-K41</f>
        <v>4</v>
      </c>
      <c r="L42" s="262">
        <f>L40-L41</f>
        <v>-28</v>
      </c>
      <c r="M42" s="223">
        <f>M40-M41</f>
        <v>17</v>
      </c>
      <c r="N42" s="264">
        <f>N40-N41</f>
        <v>-11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1007</v>
      </c>
      <c r="E43" s="21">
        <v>1287</v>
      </c>
      <c r="F43" s="84">
        <v>1314</v>
      </c>
      <c r="G43" s="85">
        <f>E43+F43</f>
        <v>2601</v>
      </c>
      <c r="H43" s="209" t="s">
        <v>208</v>
      </c>
      <c r="I43" s="210"/>
      <c r="J43" s="210"/>
      <c r="K43" s="218">
        <v>1058</v>
      </c>
      <c r="L43" s="218">
        <v>611</v>
      </c>
      <c r="M43" s="219">
        <v>673</v>
      </c>
      <c r="N43" s="213">
        <f>L43+M43</f>
        <v>1284</v>
      </c>
      <c r="O43" s="241" t="s">
        <v>232</v>
      </c>
      <c r="P43" s="218">
        <v>1028</v>
      </c>
      <c r="Q43" s="218">
        <v>592</v>
      </c>
      <c r="R43" s="248">
        <v>649</v>
      </c>
      <c r="S43" s="234">
        <v>1241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727</v>
      </c>
      <c r="E44" s="21">
        <v>780</v>
      </c>
      <c r="F44" s="84">
        <v>766</v>
      </c>
      <c r="G44" s="85">
        <f>E44+F44</f>
        <v>1546</v>
      </c>
      <c r="H44" s="537" t="s">
        <v>211</v>
      </c>
      <c r="I44" s="538"/>
      <c r="J44" s="539"/>
      <c r="K44" s="218">
        <v>1053</v>
      </c>
      <c r="L44" s="218">
        <v>609</v>
      </c>
      <c r="M44" s="219">
        <v>669</v>
      </c>
      <c r="N44" s="213">
        <v>1278</v>
      </c>
      <c r="O44" s="242" t="s">
        <v>233</v>
      </c>
      <c r="P44" s="234">
        <f>K43-P43</f>
        <v>30</v>
      </c>
      <c r="Q44" s="234">
        <f>L43-Q43</f>
        <v>19</v>
      </c>
      <c r="R44" s="234">
        <f>M43-R43</f>
        <v>24</v>
      </c>
      <c r="S44" s="234">
        <f>N43-S43</f>
        <v>43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2609</v>
      </c>
      <c r="E45" s="91">
        <v>2908</v>
      </c>
      <c r="F45" s="93">
        <v>2609</v>
      </c>
      <c r="G45" s="102">
        <f>E45+F45</f>
        <v>5517</v>
      </c>
      <c r="H45" s="540" t="s">
        <v>212</v>
      </c>
      <c r="I45" s="541"/>
      <c r="J45" s="542"/>
      <c r="K45" s="194">
        <f>K43-K44</f>
        <v>5</v>
      </c>
      <c r="L45" s="194">
        <f>L43-L44</f>
        <v>2</v>
      </c>
      <c r="M45" s="195">
        <f>M43-M44</f>
        <v>4</v>
      </c>
      <c r="N45" s="155">
        <f>N43-N44</f>
        <v>6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6230</v>
      </c>
      <c r="E46" s="140">
        <f>SUM(E42:E45)</f>
        <v>7088</v>
      </c>
      <c r="F46" s="65">
        <f>SUM(F42:F45)</f>
        <v>6701</v>
      </c>
      <c r="G46" s="141">
        <f>SUM(G42:G45)</f>
        <v>13789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5446-CFD8-4B43-B42E-3ABC4A6983C1}">
  <dimension ref="A1:U81"/>
  <sheetViews>
    <sheetView topLeftCell="C34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44166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142</v>
      </c>
      <c r="E4" s="15">
        <v>127</v>
      </c>
      <c r="F4" s="88">
        <v>129</v>
      </c>
      <c r="G4" s="82">
        <f t="shared" ref="G4:G27" si="0">E4+F4</f>
        <v>256</v>
      </c>
      <c r="H4" s="17"/>
      <c r="I4" s="15">
        <v>55</v>
      </c>
      <c r="J4" s="18" t="s">
        <v>121</v>
      </c>
      <c r="K4" s="15">
        <v>539</v>
      </c>
      <c r="L4" s="15">
        <v>622</v>
      </c>
      <c r="M4" s="88">
        <v>608</v>
      </c>
      <c r="N4" s="83">
        <f>L4+M4</f>
        <v>1230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314</v>
      </c>
      <c r="E5" s="21">
        <v>368</v>
      </c>
      <c r="F5" s="186">
        <v>382</v>
      </c>
      <c r="G5" s="159">
        <f t="shared" si="0"/>
        <v>750</v>
      </c>
      <c r="H5" s="23" t="s">
        <v>10</v>
      </c>
      <c r="I5" s="21">
        <v>56</v>
      </c>
      <c r="J5" s="24" t="s">
        <v>123</v>
      </c>
      <c r="K5" s="21">
        <v>533</v>
      </c>
      <c r="L5" s="21">
        <v>577</v>
      </c>
      <c r="M5" s="84">
        <v>600</v>
      </c>
      <c r="N5" s="89">
        <f>L5+M5</f>
        <v>1177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353</v>
      </c>
      <c r="E6" s="21">
        <v>412</v>
      </c>
      <c r="F6" s="84">
        <v>447</v>
      </c>
      <c r="G6" s="85">
        <f t="shared" si="0"/>
        <v>859</v>
      </c>
      <c r="H6" s="23"/>
      <c r="I6" s="21">
        <v>57</v>
      </c>
      <c r="J6" s="24" t="s">
        <v>125</v>
      </c>
      <c r="K6" s="21">
        <v>942</v>
      </c>
      <c r="L6" s="21">
        <v>1014</v>
      </c>
      <c r="M6" s="84">
        <v>1025</v>
      </c>
      <c r="N6" s="89">
        <f>L6+M6</f>
        <v>2039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216</v>
      </c>
      <c r="F7" s="84">
        <v>249</v>
      </c>
      <c r="G7" s="159">
        <f t="shared" si="0"/>
        <v>465</v>
      </c>
      <c r="H7" s="23" t="s">
        <v>14</v>
      </c>
      <c r="I7" s="21">
        <v>58</v>
      </c>
      <c r="J7" s="24" t="s">
        <v>127</v>
      </c>
      <c r="K7" s="21">
        <v>904</v>
      </c>
      <c r="L7" s="21">
        <v>1084</v>
      </c>
      <c r="M7" s="84">
        <v>1010</v>
      </c>
      <c r="N7" s="89">
        <f>L7+M7</f>
        <v>2094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548</v>
      </c>
      <c r="E8" s="228">
        <v>664</v>
      </c>
      <c r="F8" s="35">
        <v>662</v>
      </c>
      <c r="G8" s="85">
        <f t="shared" si="0"/>
        <v>1326</v>
      </c>
      <c r="H8" s="90"/>
      <c r="I8" s="91">
        <v>59</v>
      </c>
      <c r="J8" s="92" t="s">
        <v>129</v>
      </c>
      <c r="K8" s="91">
        <v>1147</v>
      </c>
      <c r="L8" s="91">
        <v>1361</v>
      </c>
      <c r="M8" s="93">
        <v>1396</v>
      </c>
      <c r="N8" s="94">
        <f>L8+M8</f>
        <v>2757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396</v>
      </c>
      <c r="E9" s="21">
        <v>428</v>
      </c>
      <c r="F9" s="84">
        <v>476</v>
      </c>
      <c r="G9" s="159">
        <f t="shared" si="0"/>
        <v>904</v>
      </c>
      <c r="H9" s="95" t="s">
        <v>6</v>
      </c>
      <c r="I9" s="96"/>
      <c r="J9" s="96"/>
      <c r="K9" s="97">
        <f>SUM(K4:K8)</f>
        <v>4065</v>
      </c>
      <c r="L9" s="97">
        <f>SUM(L4:L8)</f>
        <v>4658</v>
      </c>
      <c r="M9" s="98">
        <f>SUM(M4:M8)</f>
        <v>4639</v>
      </c>
      <c r="N9" s="99">
        <f>SUM(N4:N8)</f>
        <v>9297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276</v>
      </c>
      <c r="E10" s="21">
        <v>251</v>
      </c>
      <c r="F10" s="84">
        <v>272</v>
      </c>
      <c r="G10" s="85">
        <f t="shared" si="0"/>
        <v>523</v>
      </c>
      <c r="H10" s="17"/>
      <c r="I10" s="15">
        <v>60</v>
      </c>
      <c r="J10" s="18" t="s">
        <v>18</v>
      </c>
      <c r="K10" s="238">
        <v>179</v>
      </c>
      <c r="L10" s="15">
        <v>270</v>
      </c>
      <c r="M10" s="88">
        <v>261</v>
      </c>
      <c r="N10" s="83">
        <f t="shared" ref="N10:N16" si="1">L10+M10</f>
        <v>531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213</v>
      </c>
      <c r="E11" s="21">
        <v>167</v>
      </c>
      <c r="F11" s="84">
        <v>224</v>
      </c>
      <c r="G11" s="85">
        <f t="shared" si="0"/>
        <v>391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209</v>
      </c>
      <c r="M11" s="84">
        <v>213</v>
      </c>
      <c r="N11" s="89">
        <f t="shared" si="1"/>
        <v>422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1663</v>
      </c>
      <c r="E12" s="21">
        <v>1912</v>
      </c>
      <c r="F12" s="84">
        <v>1839</v>
      </c>
      <c r="G12" s="153">
        <f t="shared" si="0"/>
        <v>3751</v>
      </c>
      <c r="H12" s="23"/>
      <c r="I12" s="21">
        <v>62</v>
      </c>
      <c r="J12" s="24" t="s">
        <v>22</v>
      </c>
      <c r="K12" s="21">
        <v>311</v>
      </c>
      <c r="L12" s="21">
        <v>409</v>
      </c>
      <c r="M12" s="84">
        <v>439</v>
      </c>
      <c r="N12" s="89">
        <f t="shared" si="1"/>
        <v>848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223</v>
      </c>
      <c r="E13" s="91">
        <v>255</v>
      </c>
      <c r="F13" s="93">
        <v>272</v>
      </c>
      <c r="G13" s="153">
        <f t="shared" si="0"/>
        <v>527</v>
      </c>
      <c r="H13" s="23"/>
      <c r="I13" s="21">
        <v>63</v>
      </c>
      <c r="J13" s="24" t="s">
        <v>24</v>
      </c>
      <c r="K13" s="21">
        <v>503</v>
      </c>
      <c r="L13" s="21">
        <v>679</v>
      </c>
      <c r="M13" s="84">
        <v>708</v>
      </c>
      <c r="N13" s="89">
        <f t="shared" si="1"/>
        <v>1387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4319</v>
      </c>
      <c r="E14" s="97">
        <f>SUM(E4:E13)</f>
        <v>4800</v>
      </c>
      <c r="F14" s="97">
        <f>SUM(F4:F13)</f>
        <v>4952</v>
      </c>
      <c r="G14" s="160">
        <f t="shared" si="0"/>
        <v>9752</v>
      </c>
      <c r="H14" s="23" t="s">
        <v>25</v>
      </c>
      <c r="I14" s="21">
        <v>64</v>
      </c>
      <c r="J14" s="24" t="s">
        <v>26</v>
      </c>
      <c r="K14" s="21">
        <v>217</v>
      </c>
      <c r="L14" s="21">
        <v>333</v>
      </c>
      <c r="M14" s="84">
        <v>341</v>
      </c>
      <c r="N14" s="89">
        <f t="shared" si="1"/>
        <v>674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105</v>
      </c>
      <c r="E15" s="251">
        <v>130</v>
      </c>
      <c r="F15" s="252">
        <v>133</v>
      </c>
      <c r="G15" s="253">
        <f t="shared" si="0"/>
        <v>263</v>
      </c>
      <c r="H15" s="23"/>
      <c r="I15" s="21">
        <v>65</v>
      </c>
      <c r="J15" s="24" t="s">
        <v>28</v>
      </c>
      <c r="K15" s="21">
        <v>275</v>
      </c>
      <c r="L15" s="21">
        <v>363</v>
      </c>
      <c r="M15" s="84">
        <v>392</v>
      </c>
      <c r="N15" s="89">
        <f t="shared" si="1"/>
        <v>755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210</v>
      </c>
      <c r="F16" s="255">
        <v>229</v>
      </c>
      <c r="G16" s="256">
        <f t="shared" si="0"/>
        <v>439</v>
      </c>
      <c r="H16" s="90"/>
      <c r="I16" s="91">
        <v>66</v>
      </c>
      <c r="J16" s="92" t="s">
        <v>30</v>
      </c>
      <c r="K16" s="91">
        <v>130</v>
      </c>
      <c r="L16" s="91">
        <v>145</v>
      </c>
      <c r="M16" s="93">
        <v>153</v>
      </c>
      <c r="N16" s="89">
        <f t="shared" si="1"/>
        <v>298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115</v>
      </c>
      <c r="F17" s="255">
        <v>103</v>
      </c>
      <c r="G17" s="256">
        <f t="shared" si="0"/>
        <v>218</v>
      </c>
      <c r="H17" s="95" t="s">
        <v>6</v>
      </c>
      <c r="I17" s="96"/>
      <c r="J17" s="96"/>
      <c r="K17" s="97">
        <f>SUM(K10:K16)</f>
        <v>1773</v>
      </c>
      <c r="L17" s="97">
        <f>SUM(L10:L16)</f>
        <v>2408</v>
      </c>
      <c r="M17" s="98">
        <f>SUM(M10:M16)</f>
        <v>2507</v>
      </c>
      <c r="N17" s="99">
        <f>SUM(N10:N16)</f>
        <v>4915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286</v>
      </c>
      <c r="F18" s="255">
        <v>317</v>
      </c>
      <c r="G18" s="256">
        <f t="shared" si="0"/>
        <v>603</v>
      </c>
      <c r="H18" s="17"/>
      <c r="I18" s="15">
        <v>70</v>
      </c>
      <c r="J18" s="18" t="s">
        <v>35</v>
      </c>
      <c r="K18" s="15">
        <v>757</v>
      </c>
      <c r="L18" s="15">
        <v>856</v>
      </c>
      <c r="M18" s="88">
        <v>870</v>
      </c>
      <c r="N18" s="83">
        <f t="shared" ref="N18:N25" si="2">L18+M18</f>
        <v>1726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120</v>
      </c>
      <c r="F19" s="255">
        <v>121</v>
      </c>
      <c r="G19" s="256">
        <f t="shared" si="0"/>
        <v>241</v>
      </c>
      <c r="H19" s="23"/>
      <c r="I19" s="21">
        <v>72</v>
      </c>
      <c r="J19" s="24" t="s">
        <v>40</v>
      </c>
      <c r="K19" s="21">
        <v>321</v>
      </c>
      <c r="L19" s="21">
        <v>463</v>
      </c>
      <c r="M19" s="84">
        <v>414</v>
      </c>
      <c r="N19" s="206">
        <f t="shared" si="2"/>
        <v>877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211</v>
      </c>
      <c r="E20" s="254">
        <v>276</v>
      </c>
      <c r="F20" s="255">
        <v>300</v>
      </c>
      <c r="G20" s="256">
        <f t="shared" si="0"/>
        <v>576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268</v>
      </c>
      <c r="M20" s="84">
        <v>290</v>
      </c>
      <c r="N20" s="89">
        <f t="shared" si="2"/>
        <v>558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353</v>
      </c>
      <c r="E21" s="254">
        <v>429</v>
      </c>
      <c r="F21" s="255">
        <v>467</v>
      </c>
      <c r="G21" s="256">
        <f t="shared" si="0"/>
        <v>896</v>
      </c>
      <c r="H21" s="23" t="s">
        <v>146</v>
      </c>
      <c r="I21" s="21">
        <v>74</v>
      </c>
      <c r="J21" s="24" t="s">
        <v>46</v>
      </c>
      <c r="K21" s="21">
        <v>284</v>
      </c>
      <c r="L21" s="21">
        <v>378</v>
      </c>
      <c r="M21" s="84">
        <v>423</v>
      </c>
      <c r="N21" s="89">
        <f t="shared" si="2"/>
        <v>801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161</v>
      </c>
      <c r="E22" s="254">
        <v>200</v>
      </c>
      <c r="F22" s="255">
        <v>222</v>
      </c>
      <c r="G22" s="256">
        <f t="shared" si="0"/>
        <v>422</v>
      </c>
      <c r="H22" s="23"/>
      <c r="I22" s="21">
        <v>75</v>
      </c>
      <c r="J22" s="24" t="s">
        <v>48</v>
      </c>
      <c r="K22" s="21">
        <v>334</v>
      </c>
      <c r="L22" s="21">
        <v>423</v>
      </c>
      <c r="M22" s="84">
        <v>443</v>
      </c>
      <c r="N22" s="89">
        <f t="shared" si="2"/>
        <v>866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210</v>
      </c>
      <c r="E23" s="254">
        <v>263</v>
      </c>
      <c r="F23" s="255">
        <v>274</v>
      </c>
      <c r="G23" s="256">
        <f t="shared" si="0"/>
        <v>537</v>
      </c>
      <c r="H23" s="23" t="s">
        <v>50</v>
      </c>
      <c r="I23" s="21">
        <v>76</v>
      </c>
      <c r="J23" s="24" t="s">
        <v>51</v>
      </c>
      <c r="K23" s="21">
        <v>157</v>
      </c>
      <c r="L23" s="21">
        <v>200</v>
      </c>
      <c r="M23" s="220">
        <v>202</v>
      </c>
      <c r="N23" s="89">
        <f t="shared" si="2"/>
        <v>402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863</v>
      </c>
      <c r="E24" s="254">
        <v>1123</v>
      </c>
      <c r="F24" s="255">
        <v>1148</v>
      </c>
      <c r="G24" s="256">
        <f t="shared" si="0"/>
        <v>2271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60</v>
      </c>
      <c r="N24" s="89">
        <f t="shared" si="2"/>
        <v>127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85</v>
      </c>
      <c r="E25" s="254">
        <v>49</v>
      </c>
      <c r="F25" s="257">
        <v>78</v>
      </c>
      <c r="G25" s="256">
        <f t="shared" si="0"/>
        <v>127</v>
      </c>
      <c r="H25" s="23"/>
      <c r="I25" s="21">
        <v>78</v>
      </c>
      <c r="J25" s="24" t="s">
        <v>55</v>
      </c>
      <c r="K25" s="21">
        <v>62</v>
      </c>
      <c r="L25" s="21">
        <v>45</v>
      </c>
      <c r="M25" s="84">
        <v>68</v>
      </c>
      <c r="N25" s="89">
        <f t="shared" si="2"/>
        <v>113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142</v>
      </c>
      <c r="E26" s="254">
        <v>165</v>
      </c>
      <c r="F26" s="255">
        <v>162</v>
      </c>
      <c r="G26" s="256">
        <f t="shared" si="0"/>
        <v>327</v>
      </c>
      <c r="H26" s="95" t="s">
        <v>6</v>
      </c>
      <c r="I26" s="96"/>
      <c r="J26" s="96"/>
      <c r="K26" s="97">
        <f>SUM(K18:K25)</f>
        <v>2180</v>
      </c>
      <c r="L26" s="97">
        <f>SUM(L18:L25)</f>
        <v>2700</v>
      </c>
      <c r="M26" s="98">
        <f>SUM(M18:M25)</f>
        <v>2770</v>
      </c>
      <c r="N26" s="99">
        <f>SUM(N18:N25)</f>
        <v>5470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228</v>
      </c>
      <c r="E27" s="259">
        <v>347</v>
      </c>
      <c r="F27" s="260">
        <v>350</v>
      </c>
      <c r="G27" s="261">
        <f t="shared" si="0"/>
        <v>697</v>
      </c>
      <c r="H27" s="17"/>
      <c r="I27" s="15">
        <v>80</v>
      </c>
      <c r="J27" s="18" t="s">
        <v>58</v>
      </c>
      <c r="K27" s="15">
        <v>153</v>
      </c>
      <c r="L27" s="15">
        <v>189</v>
      </c>
      <c r="M27" s="88">
        <v>230</v>
      </c>
      <c r="N27" s="89">
        <f>L27+M27</f>
        <v>419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2893</v>
      </c>
      <c r="E28" s="97">
        <f>SUM(E15:E27)</f>
        <v>3713</v>
      </c>
      <c r="F28" s="98">
        <f>SUM(F15:F27)</f>
        <v>3904</v>
      </c>
      <c r="G28" s="104">
        <f>SUM(G15:G27)</f>
        <v>7617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107</v>
      </c>
      <c r="M28" s="84">
        <v>105</v>
      </c>
      <c r="N28" s="89">
        <f>L28+M28</f>
        <v>212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410</v>
      </c>
      <c r="E29" s="109">
        <v>515</v>
      </c>
      <c r="F29" s="109">
        <v>496</v>
      </c>
      <c r="G29" s="111">
        <f>E29+F29</f>
        <v>1011</v>
      </c>
      <c r="H29" s="23" t="s">
        <v>64</v>
      </c>
      <c r="I29" s="21">
        <v>82</v>
      </c>
      <c r="J29" s="24" t="s">
        <v>65</v>
      </c>
      <c r="K29" s="21">
        <v>223</v>
      </c>
      <c r="L29" s="21">
        <v>278</v>
      </c>
      <c r="M29" s="84">
        <v>305</v>
      </c>
      <c r="N29" s="89">
        <f>L29+M29</f>
        <v>583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707</v>
      </c>
      <c r="E30" s="115">
        <v>837</v>
      </c>
      <c r="F30" s="115">
        <v>739</v>
      </c>
      <c r="G30" s="117">
        <f>E30+F30</f>
        <v>1576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129</v>
      </c>
      <c r="M30" s="84">
        <v>133</v>
      </c>
      <c r="N30" s="89">
        <f>L30+M30</f>
        <v>262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842</v>
      </c>
      <c r="E31" s="115">
        <v>1029</v>
      </c>
      <c r="F31" s="115">
        <v>1003</v>
      </c>
      <c r="G31" s="117">
        <f>E31+F31</f>
        <v>2032</v>
      </c>
      <c r="H31" s="90"/>
      <c r="I31" s="91">
        <v>84</v>
      </c>
      <c r="J31" s="92" t="s">
        <v>70</v>
      </c>
      <c r="K31" s="91">
        <v>189</v>
      </c>
      <c r="L31" s="91">
        <v>213</v>
      </c>
      <c r="M31" s="93">
        <v>203</v>
      </c>
      <c r="N31" s="94">
        <f>L31+M31</f>
        <v>416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718</v>
      </c>
      <c r="E32" s="217">
        <v>853</v>
      </c>
      <c r="F32" s="115">
        <v>823</v>
      </c>
      <c r="G32" s="117">
        <f>E32+F32</f>
        <v>1676</v>
      </c>
      <c r="H32" s="95" t="s">
        <v>6</v>
      </c>
      <c r="I32" s="96"/>
      <c r="J32" s="96"/>
      <c r="K32" s="98">
        <f>SUM(K27:K31)</f>
        <v>761</v>
      </c>
      <c r="L32" s="98">
        <f>SUM(L27:L31)</f>
        <v>916</v>
      </c>
      <c r="M32" s="98">
        <f>SUM(M27:M31)</f>
        <v>976</v>
      </c>
      <c r="N32" s="99">
        <f>SUM(N27:N31)</f>
        <v>1892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660</v>
      </c>
      <c r="E33" s="121">
        <v>746</v>
      </c>
      <c r="F33" s="121">
        <v>700</v>
      </c>
      <c r="G33" s="117">
        <f>E33+F33</f>
        <v>1446</v>
      </c>
      <c r="H33" s="530" t="s">
        <v>169</v>
      </c>
      <c r="I33" s="15">
        <v>90</v>
      </c>
      <c r="J33" s="18" t="s">
        <v>142</v>
      </c>
      <c r="K33" s="15">
        <v>251</v>
      </c>
      <c r="L33" s="15">
        <v>299</v>
      </c>
      <c r="M33" s="88">
        <v>312</v>
      </c>
      <c r="N33" s="124">
        <f>L33+M33</f>
        <v>611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3337</v>
      </c>
      <c r="E34" s="97">
        <f>SUM(E29:E33)</f>
        <v>3980</v>
      </c>
      <c r="F34" s="98">
        <f>SUM(F29:F33)</f>
        <v>3761</v>
      </c>
      <c r="G34" s="104">
        <f>SUM(G29:G33)</f>
        <v>7741</v>
      </c>
      <c r="H34" s="518"/>
      <c r="I34" s="21">
        <v>91</v>
      </c>
      <c r="J34" s="24" t="s">
        <v>143</v>
      </c>
      <c r="K34" s="21">
        <v>439</v>
      </c>
      <c r="L34" s="21">
        <v>491</v>
      </c>
      <c r="M34" s="84">
        <v>543</v>
      </c>
      <c r="N34" s="125">
        <f>L34+M34</f>
        <v>1034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506</v>
      </c>
      <c r="E35" s="15">
        <v>583</v>
      </c>
      <c r="F35" s="88">
        <v>625</v>
      </c>
      <c r="G35" s="82">
        <f t="shared" ref="G35:G40" si="3">E35+F35</f>
        <v>1208</v>
      </c>
      <c r="H35" s="519"/>
      <c r="I35" s="91">
        <v>92</v>
      </c>
      <c r="J35" s="92" t="s">
        <v>145</v>
      </c>
      <c r="K35" s="91">
        <v>292</v>
      </c>
      <c r="L35" s="91">
        <v>317</v>
      </c>
      <c r="M35" s="93">
        <v>342</v>
      </c>
      <c r="N35" s="126">
        <f>L35+M35</f>
        <v>659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471</v>
      </c>
      <c r="E36" s="21">
        <v>648</v>
      </c>
      <c r="F36" s="84">
        <v>687</v>
      </c>
      <c r="G36" s="85">
        <f t="shared" si="3"/>
        <v>1335</v>
      </c>
      <c r="H36" s="95" t="s">
        <v>6</v>
      </c>
      <c r="I36" s="97"/>
      <c r="J36" s="97"/>
      <c r="K36" s="97">
        <f>SUM(K33:K35)</f>
        <v>982</v>
      </c>
      <c r="L36" s="97">
        <f>SUM(L33:L35)</f>
        <v>1107</v>
      </c>
      <c r="M36" s="97">
        <f>SUM(M33:M35)</f>
        <v>1197</v>
      </c>
      <c r="N36" s="99">
        <f>SUM(N33:N35)</f>
        <v>2304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282</v>
      </c>
      <c r="F37" s="84">
        <v>268</v>
      </c>
      <c r="G37" s="85">
        <f t="shared" si="3"/>
        <v>550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47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119</v>
      </c>
      <c r="F39" s="84">
        <v>158</v>
      </c>
      <c r="G39" s="85">
        <f t="shared" si="3"/>
        <v>277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151</v>
      </c>
      <c r="E40" s="91">
        <v>225</v>
      </c>
      <c r="F40" s="93">
        <v>233</v>
      </c>
      <c r="G40" s="102">
        <f t="shared" si="3"/>
        <v>458</v>
      </c>
      <c r="H40" s="72" t="s">
        <v>210</v>
      </c>
      <c r="I40" s="73"/>
      <c r="J40" s="74"/>
      <c r="K40" s="41">
        <f>D14+D28+D34+D41+D46+K9+K17+K26+K32+K36</f>
        <v>28075</v>
      </c>
      <c r="L40" s="41">
        <f>E14+E28+E34+E41+E46+L9+L17+L26+L32+L36</f>
        <v>33302</v>
      </c>
      <c r="M40" s="41">
        <f>F14+F28+F34+F41+F46+M9+M17+M26+M32+M36</f>
        <v>33433</v>
      </c>
      <c r="N40" s="208">
        <f>L40+M40</f>
        <v>66735</v>
      </c>
      <c r="O40" s="240" t="s">
        <v>232</v>
      </c>
      <c r="P40" s="230">
        <v>27842</v>
      </c>
      <c r="Q40" s="230">
        <v>33475</v>
      </c>
      <c r="R40" s="230">
        <v>33591</v>
      </c>
      <c r="S40" s="231">
        <v>67066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1521</v>
      </c>
      <c r="E41" s="97">
        <f>SUM(E35:E40)</f>
        <v>1911</v>
      </c>
      <c r="F41" s="98">
        <f>SUM(F35:F40)</f>
        <v>2018</v>
      </c>
      <c r="G41" s="104">
        <f>SUM(G35:G40)</f>
        <v>3929</v>
      </c>
      <c r="H41" s="531" t="s">
        <v>74</v>
      </c>
      <c r="I41" s="532"/>
      <c r="J41" s="533"/>
      <c r="K41" s="41">
        <v>28077</v>
      </c>
      <c r="L41" s="41">
        <v>33318</v>
      </c>
      <c r="M41" s="41">
        <v>33437</v>
      </c>
      <c r="N41" s="208">
        <v>66755</v>
      </c>
      <c r="O41" s="240" t="s">
        <v>233</v>
      </c>
      <c r="P41" s="231">
        <f>K40-P40</f>
        <v>233</v>
      </c>
      <c r="Q41" s="231">
        <f>L40-Q40</f>
        <v>-173</v>
      </c>
      <c r="R41" s="231">
        <f>M40-R40</f>
        <v>-158</v>
      </c>
      <c r="S41" s="231">
        <f>N40-S40</f>
        <v>-331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1894</v>
      </c>
      <c r="E42" s="15">
        <v>2124</v>
      </c>
      <c r="F42" s="88">
        <v>2020</v>
      </c>
      <c r="G42" s="82">
        <f>E42+F42</f>
        <v>4144</v>
      </c>
      <c r="H42" s="534" t="s">
        <v>77</v>
      </c>
      <c r="I42" s="535"/>
      <c r="J42" s="536"/>
      <c r="K42" s="222">
        <f>K40-K41</f>
        <v>-2</v>
      </c>
      <c r="L42" s="262">
        <f>L40-L41</f>
        <v>-16</v>
      </c>
      <c r="M42" s="223">
        <f>M40-M41</f>
        <v>-4</v>
      </c>
      <c r="N42" s="264">
        <f>N40-N41</f>
        <v>-20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1008</v>
      </c>
      <c r="E43" s="21">
        <v>1290</v>
      </c>
      <c r="F43" s="84">
        <v>1316</v>
      </c>
      <c r="G43" s="85">
        <f>E43+F43</f>
        <v>2606</v>
      </c>
      <c r="H43" s="209" t="s">
        <v>208</v>
      </c>
      <c r="I43" s="210"/>
      <c r="J43" s="210"/>
      <c r="K43" s="218">
        <v>1053</v>
      </c>
      <c r="L43" s="218">
        <v>609</v>
      </c>
      <c r="M43" s="219">
        <v>669</v>
      </c>
      <c r="N43" s="213">
        <f>L43+M43</f>
        <v>1278</v>
      </c>
      <c r="O43" s="241" t="s">
        <v>232</v>
      </c>
      <c r="P43" s="218">
        <v>1025</v>
      </c>
      <c r="Q43" s="218">
        <v>581</v>
      </c>
      <c r="R43" s="248">
        <v>658</v>
      </c>
      <c r="S43" s="234">
        <v>1239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730</v>
      </c>
      <c r="E44" s="21">
        <v>786</v>
      </c>
      <c r="F44" s="84">
        <v>761</v>
      </c>
      <c r="G44" s="85">
        <f>E44+F44</f>
        <v>1547</v>
      </c>
      <c r="H44" s="537" t="s">
        <v>211</v>
      </c>
      <c r="I44" s="538"/>
      <c r="J44" s="539"/>
      <c r="K44" s="218">
        <v>1055</v>
      </c>
      <c r="L44" s="218">
        <v>610</v>
      </c>
      <c r="M44" s="219">
        <v>664</v>
      </c>
      <c r="N44" s="213">
        <v>1274</v>
      </c>
      <c r="O44" s="242" t="s">
        <v>233</v>
      </c>
      <c r="P44" s="234">
        <f>K43-P43</f>
        <v>28</v>
      </c>
      <c r="Q44" s="234">
        <f>L43-Q43</f>
        <v>28</v>
      </c>
      <c r="R44" s="234">
        <f>M43-R43</f>
        <v>11</v>
      </c>
      <c r="S44" s="234">
        <f>N43-S43</f>
        <v>39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2612</v>
      </c>
      <c r="E45" s="91">
        <v>2909</v>
      </c>
      <c r="F45" s="93">
        <v>2612</v>
      </c>
      <c r="G45" s="102">
        <f>E45+F45</f>
        <v>5521</v>
      </c>
      <c r="H45" s="540" t="s">
        <v>212</v>
      </c>
      <c r="I45" s="541"/>
      <c r="J45" s="542"/>
      <c r="K45" s="194">
        <f>K43-K44</f>
        <v>-2</v>
      </c>
      <c r="L45" s="194">
        <f>L43-L44</f>
        <v>-1</v>
      </c>
      <c r="M45" s="195">
        <f>M43-M44</f>
        <v>5</v>
      </c>
      <c r="N45" s="155">
        <f>N43-N44</f>
        <v>4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6244</v>
      </c>
      <c r="E46" s="140">
        <f>SUM(E42:E45)</f>
        <v>7109</v>
      </c>
      <c r="F46" s="65">
        <f>SUM(F42:F45)</f>
        <v>6709</v>
      </c>
      <c r="G46" s="141">
        <f>SUM(G42:G45)</f>
        <v>13818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1F32B-3FA2-4FCB-88AF-F9383AC61DBD}">
  <dimension ref="A1:U81"/>
  <sheetViews>
    <sheetView topLeftCell="C25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44136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141</v>
      </c>
      <c r="E4" s="15">
        <v>127</v>
      </c>
      <c r="F4" s="88">
        <v>128</v>
      </c>
      <c r="G4" s="82">
        <f t="shared" ref="G4:G27" si="0">E4+F4</f>
        <v>255</v>
      </c>
      <c r="H4" s="17"/>
      <c r="I4" s="15">
        <v>55</v>
      </c>
      <c r="J4" s="18" t="s">
        <v>121</v>
      </c>
      <c r="K4" s="15">
        <v>542</v>
      </c>
      <c r="L4" s="15">
        <v>626</v>
      </c>
      <c r="M4" s="88">
        <v>607</v>
      </c>
      <c r="N4" s="83">
        <f>L4+M4</f>
        <v>1233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312</v>
      </c>
      <c r="E5" s="21">
        <v>370</v>
      </c>
      <c r="F5" s="186">
        <v>380</v>
      </c>
      <c r="G5" s="159">
        <f t="shared" si="0"/>
        <v>750</v>
      </c>
      <c r="H5" s="23" t="s">
        <v>10</v>
      </c>
      <c r="I5" s="21">
        <v>56</v>
      </c>
      <c r="J5" s="24" t="s">
        <v>123</v>
      </c>
      <c r="K5" s="21">
        <v>532</v>
      </c>
      <c r="L5" s="21">
        <v>580</v>
      </c>
      <c r="M5" s="84">
        <v>598</v>
      </c>
      <c r="N5" s="89">
        <f>L5+M5</f>
        <v>1178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349</v>
      </c>
      <c r="E6" s="21">
        <v>408</v>
      </c>
      <c r="F6" s="84">
        <v>437</v>
      </c>
      <c r="G6" s="85">
        <f t="shared" si="0"/>
        <v>845</v>
      </c>
      <c r="H6" s="23"/>
      <c r="I6" s="21">
        <v>57</v>
      </c>
      <c r="J6" s="24" t="s">
        <v>125</v>
      </c>
      <c r="K6" s="21">
        <v>941</v>
      </c>
      <c r="L6" s="21">
        <v>1011</v>
      </c>
      <c r="M6" s="84">
        <v>1025</v>
      </c>
      <c r="N6" s="89">
        <f>L6+M6</f>
        <v>2036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188</v>
      </c>
      <c r="E7" s="21">
        <v>214</v>
      </c>
      <c r="F7" s="84">
        <v>250</v>
      </c>
      <c r="G7" s="159">
        <f t="shared" si="0"/>
        <v>464</v>
      </c>
      <c r="H7" s="23" t="s">
        <v>14</v>
      </c>
      <c r="I7" s="21">
        <v>58</v>
      </c>
      <c r="J7" s="24" t="s">
        <v>127</v>
      </c>
      <c r="K7" s="21">
        <v>906</v>
      </c>
      <c r="L7" s="21">
        <v>1080</v>
      </c>
      <c r="M7" s="84">
        <v>1010</v>
      </c>
      <c r="N7" s="89">
        <f>L7+M7</f>
        <v>2090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547</v>
      </c>
      <c r="E8" s="228">
        <v>664</v>
      </c>
      <c r="F8" s="35">
        <v>664</v>
      </c>
      <c r="G8" s="85">
        <f t="shared" si="0"/>
        <v>1328</v>
      </c>
      <c r="H8" s="90"/>
      <c r="I8" s="91">
        <v>59</v>
      </c>
      <c r="J8" s="92" t="s">
        <v>129</v>
      </c>
      <c r="K8" s="91">
        <v>1152</v>
      </c>
      <c r="L8" s="91">
        <v>1368</v>
      </c>
      <c r="M8" s="93">
        <v>1405</v>
      </c>
      <c r="N8" s="94">
        <f>L8+M8</f>
        <v>2773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393</v>
      </c>
      <c r="E9" s="21">
        <v>428</v>
      </c>
      <c r="F9" s="84">
        <v>468</v>
      </c>
      <c r="G9" s="159">
        <f t="shared" si="0"/>
        <v>896</v>
      </c>
      <c r="H9" s="95" t="s">
        <v>6</v>
      </c>
      <c r="I9" s="96"/>
      <c r="J9" s="96"/>
      <c r="K9" s="97">
        <f>SUM(K4:K8)</f>
        <v>4073</v>
      </c>
      <c r="L9" s="97">
        <f>SUM(L4:L8)</f>
        <v>4665</v>
      </c>
      <c r="M9" s="98">
        <f>SUM(M4:M8)</f>
        <v>4645</v>
      </c>
      <c r="N9" s="99">
        <f>SUM(N4:N8)</f>
        <v>9310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281</v>
      </c>
      <c r="E10" s="21">
        <v>251</v>
      </c>
      <c r="F10" s="84">
        <v>279</v>
      </c>
      <c r="G10" s="85">
        <f t="shared" si="0"/>
        <v>530</v>
      </c>
      <c r="H10" s="17"/>
      <c r="I10" s="15">
        <v>60</v>
      </c>
      <c r="J10" s="18" t="s">
        <v>18</v>
      </c>
      <c r="K10" s="238">
        <v>179</v>
      </c>
      <c r="L10" s="15">
        <v>268</v>
      </c>
      <c r="M10" s="88">
        <v>260</v>
      </c>
      <c r="N10" s="83">
        <f t="shared" ref="N10:N16" si="1">L10+M10</f>
        <v>528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213</v>
      </c>
      <c r="E11" s="21">
        <v>169</v>
      </c>
      <c r="F11" s="84">
        <v>223</v>
      </c>
      <c r="G11" s="85">
        <f t="shared" si="0"/>
        <v>392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209</v>
      </c>
      <c r="M11" s="84">
        <v>213</v>
      </c>
      <c r="N11" s="89">
        <f t="shared" si="1"/>
        <v>422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1660</v>
      </c>
      <c r="E12" s="21">
        <v>1914</v>
      </c>
      <c r="F12" s="84">
        <v>1843</v>
      </c>
      <c r="G12" s="153">
        <f t="shared" si="0"/>
        <v>3757</v>
      </c>
      <c r="H12" s="23"/>
      <c r="I12" s="21">
        <v>62</v>
      </c>
      <c r="J12" s="24" t="s">
        <v>22</v>
      </c>
      <c r="K12" s="21">
        <v>311</v>
      </c>
      <c r="L12" s="21">
        <v>410</v>
      </c>
      <c r="M12" s="84">
        <v>438</v>
      </c>
      <c r="N12" s="89">
        <f t="shared" si="1"/>
        <v>848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222</v>
      </c>
      <c r="E13" s="91">
        <v>254</v>
      </c>
      <c r="F13" s="93">
        <v>271</v>
      </c>
      <c r="G13" s="153">
        <f t="shared" si="0"/>
        <v>525</v>
      </c>
      <c r="H13" s="23"/>
      <c r="I13" s="21">
        <v>63</v>
      </c>
      <c r="J13" s="24" t="s">
        <v>24</v>
      </c>
      <c r="K13" s="21">
        <v>502</v>
      </c>
      <c r="L13" s="21">
        <v>676</v>
      </c>
      <c r="M13" s="84">
        <v>707</v>
      </c>
      <c r="N13" s="89">
        <f t="shared" si="1"/>
        <v>1383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4306</v>
      </c>
      <c r="E14" s="97">
        <f>SUM(E4:E13)</f>
        <v>4799</v>
      </c>
      <c r="F14" s="97">
        <f>SUM(F4:F13)</f>
        <v>4943</v>
      </c>
      <c r="G14" s="160">
        <f t="shared" si="0"/>
        <v>9742</v>
      </c>
      <c r="H14" s="23" t="s">
        <v>25</v>
      </c>
      <c r="I14" s="21">
        <v>64</v>
      </c>
      <c r="J14" s="24" t="s">
        <v>26</v>
      </c>
      <c r="K14" s="21">
        <v>218</v>
      </c>
      <c r="L14" s="21">
        <v>333</v>
      </c>
      <c r="M14" s="84">
        <v>342</v>
      </c>
      <c r="N14" s="89">
        <f t="shared" si="1"/>
        <v>675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105</v>
      </c>
      <c r="E15" s="251">
        <v>130</v>
      </c>
      <c r="F15" s="252">
        <v>134</v>
      </c>
      <c r="G15" s="253">
        <f t="shared" si="0"/>
        <v>264</v>
      </c>
      <c r="H15" s="23"/>
      <c r="I15" s="21">
        <v>65</v>
      </c>
      <c r="J15" s="24" t="s">
        <v>28</v>
      </c>
      <c r="K15" s="21">
        <v>274</v>
      </c>
      <c r="L15" s="21">
        <v>364</v>
      </c>
      <c r="M15" s="84">
        <v>391</v>
      </c>
      <c r="N15" s="89">
        <f t="shared" si="1"/>
        <v>755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210</v>
      </c>
      <c r="F16" s="255">
        <v>233</v>
      </c>
      <c r="G16" s="256">
        <f t="shared" si="0"/>
        <v>443</v>
      </c>
      <c r="H16" s="90"/>
      <c r="I16" s="91">
        <v>66</v>
      </c>
      <c r="J16" s="92" t="s">
        <v>30</v>
      </c>
      <c r="K16" s="91">
        <v>131</v>
      </c>
      <c r="L16" s="91">
        <v>145</v>
      </c>
      <c r="M16" s="93">
        <v>155</v>
      </c>
      <c r="N16" s="89">
        <f t="shared" si="1"/>
        <v>300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81</v>
      </c>
      <c r="E17" s="254">
        <v>114</v>
      </c>
      <c r="F17" s="255">
        <v>100</v>
      </c>
      <c r="G17" s="256">
        <f t="shared" si="0"/>
        <v>214</v>
      </c>
      <c r="H17" s="95" t="s">
        <v>6</v>
      </c>
      <c r="I17" s="96"/>
      <c r="J17" s="96"/>
      <c r="K17" s="97">
        <f>SUM(K10:K16)</f>
        <v>1773</v>
      </c>
      <c r="L17" s="97">
        <f>SUM(L10:L16)</f>
        <v>2405</v>
      </c>
      <c r="M17" s="98">
        <f>SUM(M10:M16)</f>
        <v>2506</v>
      </c>
      <c r="N17" s="99">
        <f>SUM(N10:N16)</f>
        <v>4911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285</v>
      </c>
      <c r="F18" s="255">
        <v>318</v>
      </c>
      <c r="G18" s="256">
        <f t="shared" si="0"/>
        <v>603</v>
      </c>
      <c r="H18" s="17"/>
      <c r="I18" s="15">
        <v>70</v>
      </c>
      <c r="J18" s="18" t="s">
        <v>35</v>
      </c>
      <c r="K18" s="15">
        <v>759</v>
      </c>
      <c r="L18" s="15">
        <v>860</v>
      </c>
      <c r="M18" s="88">
        <v>870</v>
      </c>
      <c r="N18" s="83">
        <f t="shared" ref="N18:N25" si="2">L18+M18</f>
        <v>1730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119</v>
      </c>
      <c r="F19" s="255">
        <v>121</v>
      </c>
      <c r="G19" s="256">
        <f t="shared" si="0"/>
        <v>240</v>
      </c>
      <c r="H19" s="23"/>
      <c r="I19" s="21">
        <v>72</v>
      </c>
      <c r="J19" s="24" t="s">
        <v>40</v>
      </c>
      <c r="K19" s="21">
        <v>321</v>
      </c>
      <c r="L19" s="21">
        <v>462</v>
      </c>
      <c r="M19" s="84">
        <v>414</v>
      </c>
      <c r="N19" s="206">
        <f t="shared" si="2"/>
        <v>876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210</v>
      </c>
      <c r="E20" s="254">
        <v>274</v>
      </c>
      <c r="F20" s="255">
        <v>301</v>
      </c>
      <c r="G20" s="256">
        <f t="shared" si="0"/>
        <v>575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270</v>
      </c>
      <c r="M20" s="84">
        <v>290</v>
      </c>
      <c r="N20" s="89">
        <f t="shared" si="2"/>
        <v>560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351</v>
      </c>
      <c r="E21" s="254">
        <v>432</v>
      </c>
      <c r="F21" s="255">
        <v>464</v>
      </c>
      <c r="G21" s="256">
        <f t="shared" si="0"/>
        <v>896</v>
      </c>
      <c r="H21" s="23" t="s">
        <v>146</v>
      </c>
      <c r="I21" s="21">
        <v>74</v>
      </c>
      <c r="J21" s="24" t="s">
        <v>46</v>
      </c>
      <c r="K21" s="21">
        <v>285</v>
      </c>
      <c r="L21" s="21">
        <v>379</v>
      </c>
      <c r="M21" s="84">
        <v>424</v>
      </c>
      <c r="N21" s="89">
        <f t="shared" si="2"/>
        <v>803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161</v>
      </c>
      <c r="E22" s="254">
        <v>201</v>
      </c>
      <c r="F22" s="255">
        <v>223</v>
      </c>
      <c r="G22" s="256">
        <f t="shared" si="0"/>
        <v>424</v>
      </c>
      <c r="H22" s="23"/>
      <c r="I22" s="21">
        <v>75</v>
      </c>
      <c r="J22" s="24" t="s">
        <v>48</v>
      </c>
      <c r="K22" s="21">
        <v>337</v>
      </c>
      <c r="L22" s="21">
        <v>429</v>
      </c>
      <c r="M22" s="84">
        <v>444</v>
      </c>
      <c r="N22" s="89">
        <f t="shared" si="2"/>
        <v>873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207</v>
      </c>
      <c r="E23" s="254">
        <v>261</v>
      </c>
      <c r="F23" s="255">
        <v>271</v>
      </c>
      <c r="G23" s="256">
        <f t="shared" si="0"/>
        <v>532</v>
      </c>
      <c r="H23" s="23" t="s">
        <v>50</v>
      </c>
      <c r="I23" s="21">
        <v>76</v>
      </c>
      <c r="J23" s="24" t="s">
        <v>51</v>
      </c>
      <c r="K23" s="21">
        <v>158</v>
      </c>
      <c r="L23" s="21">
        <v>200</v>
      </c>
      <c r="M23" s="220">
        <v>201</v>
      </c>
      <c r="N23" s="89">
        <f t="shared" si="2"/>
        <v>401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863</v>
      </c>
      <c r="E24" s="254">
        <v>1123</v>
      </c>
      <c r="F24" s="255">
        <v>1147</v>
      </c>
      <c r="G24" s="256">
        <f t="shared" si="0"/>
        <v>2270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60</v>
      </c>
      <c r="N24" s="89">
        <f t="shared" si="2"/>
        <v>127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85</v>
      </c>
      <c r="E25" s="254">
        <v>49</v>
      </c>
      <c r="F25" s="257">
        <v>78</v>
      </c>
      <c r="G25" s="256">
        <f t="shared" si="0"/>
        <v>127</v>
      </c>
      <c r="H25" s="23"/>
      <c r="I25" s="21">
        <v>78</v>
      </c>
      <c r="J25" s="24" t="s">
        <v>55</v>
      </c>
      <c r="K25" s="21">
        <v>62</v>
      </c>
      <c r="L25" s="21">
        <v>45</v>
      </c>
      <c r="M25" s="84">
        <v>68</v>
      </c>
      <c r="N25" s="89">
        <f t="shared" si="2"/>
        <v>113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143</v>
      </c>
      <c r="E26" s="254">
        <v>164</v>
      </c>
      <c r="F26" s="255">
        <v>163</v>
      </c>
      <c r="G26" s="256">
        <f t="shared" si="0"/>
        <v>327</v>
      </c>
      <c r="H26" s="95" t="s">
        <v>6</v>
      </c>
      <c r="I26" s="96"/>
      <c r="J26" s="96"/>
      <c r="K26" s="97">
        <f>SUM(K18:K25)</f>
        <v>2187</v>
      </c>
      <c r="L26" s="97">
        <f>SUM(L18:L25)</f>
        <v>2712</v>
      </c>
      <c r="M26" s="98">
        <f>SUM(M18:M25)</f>
        <v>2771</v>
      </c>
      <c r="N26" s="99">
        <f>SUM(N18:N25)</f>
        <v>5483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228</v>
      </c>
      <c r="E27" s="259">
        <v>347</v>
      </c>
      <c r="F27" s="260">
        <v>350</v>
      </c>
      <c r="G27" s="261">
        <f t="shared" si="0"/>
        <v>697</v>
      </c>
      <c r="H27" s="17"/>
      <c r="I27" s="15">
        <v>80</v>
      </c>
      <c r="J27" s="18" t="s">
        <v>58</v>
      </c>
      <c r="K27" s="15">
        <v>153</v>
      </c>
      <c r="L27" s="15">
        <v>189</v>
      </c>
      <c r="M27" s="88">
        <v>231</v>
      </c>
      <c r="N27" s="89">
        <f>L27+M27</f>
        <v>420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2887</v>
      </c>
      <c r="E28" s="97">
        <f>SUM(E15:E27)</f>
        <v>3709</v>
      </c>
      <c r="F28" s="98">
        <f>SUM(F15:F27)</f>
        <v>3903</v>
      </c>
      <c r="G28" s="104">
        <f>SUM(G15:G27)</f>
        <v>7612</v>
      </c>
      <c r="H28" s="23" t="s">
        <v>61</v>
      </c>
      <c r="I28" s="21">
        <v>81</v>
      </c>
      <c r="J28" s="24" t="s">
        <v>62</v>
      </c>
      <c r="K28" s="21">
        <v>83</v>
      </c>
      <c r="L28" s="21">
        <v>107</v>
      </c>
      <c r="M28" s="84">
        <v>105</v>
      </c>
      <c r="N28" s="89">
        <f>L28+M28</f>
        <v>212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414</v>
      </c>
      <c r="E29" s="109">
        <v>518</v>
      </c>
      <c r="F29" s="109">
        <v>496</v>
      </c>
      <c r="G29" s="111">
        <f>E29+F29</f>
        <v>1014</v>
      </c>
      <c r="H29" s="23" t="s">
        <v>64</v>
      </c>
      <c r="I29" s="21">
        <v>82</v>
      </c>
      <c r="J29" s="24" t="s">
        <v>65</v>
      </c>
      <c r="K29" s="21">
        <v>223</v>
      </c>
      <c r="L29" s="21">
        <v>278</v>
      </c>
      <c r="M29" s="84">
        <v>304</v>
      </c>
      <c r="N29" s="89">
        <f>L29+M29</f>
        <v>582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704</v>
      </c>
      <c r="E30" s="115">
        <v>832</v>
      </c>
      <c r="F30" s="115">
        <v>734</v>
      </c>
      <c r="G30" s="117">
        <f>E30+F30</f>
        <v>1566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129</v>
      </c>
      <c r="M30" s="84">
        <v>134</v>
      </c>
      <c r="N30" s="89">
        <f>L30+M30</f>
        <v>263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839</v>
      </c>
      <c r="E31" s="115">
        <v>1027</v>
      </c>
      <c r="F31" s="115">
        <v>1000</v>
      </c>
      <c r="G31" s="117">
        <f>E31+F31</f>
        <v>2027</v>
      </c>
      <c r="H31" s="90"/>
      <c r="I31" s="91">
        <v>84</v>
      </c>
      <c r="J31" s="92" t="s">
        <v>70</v>
      </c>
      <c r="K31" s="91">
        <v>188</v>
      </c>
      <c r="L31" s="91">
        <v>213</v>
      </c>
      <c r="M31" s="93">
        <v>205</v>
      </c>
      <c r="N31" s="94">
        <f>L31+M31</f>
        <v>418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723</v>
      </c>
      <c r="E32" s="217">
        <v>855</v>
      </c>
      <c r="F32" s="115">
        <v>824</v>
      </c>
      <c r="G32" s="117">
        <f>E32+F32</f>
        <v>1679</v>
      </c>
      <c r="H32" s="95" t="s">
        <v>6</v>
      </c>
      <c r="I32" s="96"/>
      <c r="J32" s="96"/>
      <c r="K32" s="98">
        <f>SUM(K27:K31)</f>
        <v>759</v>
      </c>
      <c r="L32" s="98">
        <f>SUM(L27:L31)</f>
        <v>916</v>
      </c>
      <c r="M32" s="98">
        <f>SUM(M27:M31)</f>
        <v>979</v>
      </c>
      <c r="N32" s="99">
        <f>SUM(N27:N31)</f>
        <v>1895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660</v>
      </c>
      <c r="E33" s="121">
        <v>743</v>
      </c>
      <c r="F33" s="121">
        <v>705</v>
      </c>
      <c r="G33" s="117">
        <f>E33+F33</f>
        <v>1448</v>
      </c>
      <c r="H33" s="530" t="s">
        <v>169</v>
      </c>
      <c r="I33" s="15">
        <v>90</v>
      </c>
      <c r="J33" s="18" t="s">
        <v>142</v>
      </c>
      <c r="K33" s="15">
        <v>250</v>
      </c>
      <c r="L33" s="15">
        <v>299</v>
      </c>
      <c r="M33" s="88">
        <v>311</v>
      </c>
      <c r="N33" s="124">
        <f>L33+M33</f>
        <v>610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3340</v>
      </c>
      <c r="E34" s="97">
        <f>SUM(E29:E33)</f>
        <v>3975</v>
      </c>
      <c r="F34" s="98">
        <f>SUM(F29:F33)</f>
        <v>3759</v>
      </c>
      <c r="G34" s="104">
        <f>SUM(G29:G33)</f>
        <v>7734</v>
      </c>
      <c r="H34" s="518"/>
      <c r="I34" s="21">
        <v>91</v>
      </c>
      <c r="J34" s="24" t="s">
        <v>143</v>
      </c>
      <c r="K34" s="21">
        <v>441</v>
      </c>
      <c r="L34" s="21">
        <v>494</v>
      </c>
      <c r="M34" s="84">
        <v>546</v>
      </c>
      <c r="N34" s="125">
        <f>L34+M34</f>
        <v>1040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583</v>
      </c>
      <c r="F35" s="88">
        <v>627</v>
      </c>
      <c r="G35" s="82">
        <f t="shared" ref="G35:G40" si="3">E35+F35</f>
        <v>1210</v>
      </c>
      <c r="H35" s="519"/>
      <c r="I35" s="91">
        <v>92</v>
      </c>
      <c r="J35" s="92" t="s">
        <v>145</v>
      </c>
      <c r="K35" s="91">
        <v>294</v>
      </c>
      <c r="L35" s="91">
        <v>319</v>
      </c>
      <c r="M35" s="93">
        <v>343</v>
      </c>
      <c r="N35" s="126">
        <f>L35+M35</f>
        <v>662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473</v>
      </c>
      <c r="E36" s="21">
        <v>651</v>
      </c>
      <c r="F36" s="84">
        <v>689</v>
      </c>
      <c r="G36" s="85">
        <f t="shared" si="3"/>
        <v>1340</v>
      </c>
      <c r="H36" s="95" t="s">
        <v>6</v>
      </c>
      <c r="I36" s="97"/>
      <c r="J36" s="97"/>
      <c r="K36" s="97">
        <f>SUM(K33:K35)</f>
        <v>985</v>
      </c>
      <c r="L36" s="97">
        <f>SUM(L33:L35)</f>
        <v>1112</v>
      </c>
      <c r="M36" s="97">
        <f>SUM(M33:M35)</f>
        <v>1200</v>
      </c>
      <c r="N36" s="99">
        <f>SUM(N33:N35)</f>
        <v>2312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211</v>
      </c>
      <c r="E37" s="21">
        <v>281</v>
      </c>
      <c r="F37" s="84">
        <v>269</v>
      </c>
      <c r="G37" s="85">
        <f t="shared" si="3"/>
        <v>550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47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118</v>
      </c>
      <c r="F39" s="84">
        <v>158</v>
      </c>
      <c r="G39" s="85">
        <f t="shared" si="3"/>
        <v>276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151</v>
      </c>
      <c r="E40" s="91">
        <v>226</v>
      </c>
      <c r="F40" s="93">
        <v>233</v>
      </c>
      <c r="G40" s="102">
        <f t="shared" si="3"/>
        <v>459</v>
      </c>
      <c r="H40" s="72" t="s">
        <v>210</v>
      </c>
      <c r="I40" s="73"/>
      <c r="J40" s="74"/>
      <c r="K40" s="41">
        <f>D14+D28+D34+D41+D46+K9+K17+K26+K32+K36</f>
        <v>28077</v>
      </c>
      <c r="L40" s="41">
        <f>E14+E28+E34+E41+E46+L9+L17+L26+L32+L36</f>
        <v>33318</v>
      </c>
      <c r="M40" s="41">
        <f>F14+F28+F34+F41+F46+M9+M17+M26+M32+M36</f>
        <v>33437</v>
      </c>
      <c r="N40" s="208">
        <f>L40+M40</f>
        <v>66755</v>
      </c>
      <c r="O40" s="240" t="s">
        <v>232</v>
      </c>
      <c r="P40" s="230">
        <v>27887</v>
      </c>
      <c r="Q40" s="230">
        <v>33535</v>
      </c>
      <c r="R40" s="230">
        <v>33646</v>
      </c>
      <c r="S40" s="231">
        <v>67181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1525</v>
      </c>
      <c r="E41" s="97">
        <f>SUM(E35:E40)</f>
        <v>1913</v>
      </c>
      <c r="F41" s="98">
        <f>SUM(F35:F40)</f>
        <v>2023</v>
      </c>
      <c r="G41" s="104">
        <f>SUM(G35:G40)</f>
        <v>3936</v>
      </c>
      <c r="H41" s="531" t="s">
        <v>74</v>
      </c>
      <c r="I41" s="532"/>
      <c r="J41" s="533"/>
      <c r="K41" s="41">
        <v>28067</v>
      </c>
      <c r="L41" s="41">
        <v>33331</v>
      </c>
      <c r="M41" s="41">
        <v>33432</v>
      </c>
      <c r="N41" s="208">
        <v>66763</v>
      </c>
      <c r="O41" s="240" t="s">
        <v>233</v>
      </c>
      <c r="P41" s="231">
        <f>K40-P40</f>
        <v>190</v>
      </c>
      <c r="Q41" s="231">
        <f>L40-Q40</f>
        <v>-217</v>
      </c>
      <c r="R41" s="231">
        <f>M40-R40</f>
        <v>-209</v>
      </c>
      <c r="S41" s="231">
        <f>N40-S40</f>
        <v>-426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1897</v>
      </c>
      <c r="E42" s="15">
        <v>2128</v>
      </c>
      <c r="F42" s="88">
        <v>2024</v>
      </c>
      <c r="G42" s="82">
        <f>E42+F42</f>
        <v>4152</v>
      </c>
      <c r="H42" s="534" t="s">
        <v>77</v>
      </c>
      <c r="I42" s="535"/>
      <c r="J42" s="536"/>
      <c r="K42" s="222">
        <f>K40-K41</f>
        <v>10</v>
      </c>
      <c r="L42" s="262">
        <f>L40-L41</f>
        <v>-13</v>
      </c>
      <c r="M42" s="223">
        <f>M40-M41</f>
        <v>5</v>
      </c>
      <c r="N42" s="264">
        <f>N40-N41</f>
        <v>-8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1003</v>
      </c>
      <c r="E43" s="21">
        <v>1286</v>
      </c>
      <c r="F43" s="84">
        <v>1313</v>
      </c>
      <c r="G43" s="85">
        <f>E43+F43</f>
        <v>2599</v>
      </c>
      <c r="H43" s="209" t="s">
        <v>208</v>
      </c>
      <c r="I43" s="210"/>
      <c r="J43" s="210"/>
      <c r="K43" s="218">
        <v>1055</v>
      </c>
      <c r="L43" s="218">
        <v>610</v>
      </c>
      <c r="M43" s="219">
        <v>664</v>
      </c>
      <c r="N43" s="213">
        <f>L43+M43</f>
        <v>1274</v>
      </c>
      <c r="O43" s="241" t="s">
        <v>232</v>
      </c>
      <c r="P43" s="218">
        <v>1039</v>
      </c>
      <c r="Q43" s="218">
        <v>586</v>
      </c>
      <c r="R43" s="248">
        <v>671</v>
      </c>
      <c r="S43" s="234">
        <v>1257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732</v>
      </c>
      <c r="E44" s="21">
        <v>794</v>
      </c>
      <c r="F44" s="84">
        <v>758</v>
      </c>
      <c r="G44" s="85">
        <f>E44+F44</f>
        <v>1552</v>
      </c>
      <c r="H44" s="537" t="s">
        <v>211</v>
      </c>
      <c r="I44" s="538"/>
      <c r="J44" s="539"/>
      <c r="K44" s="218">
        <v>1057</v>
      </c>
      <c r="L44" s="218">
        <v>611</v>
      </c>
      <c r="M44" s="219">
        <v>666</v>
      </c>
      <c r="N44" s="213">
        <f>L44+M44</f>
        <v>1277</v>
      </c>
      <c r="O44" s="242" t="s">
        <v>233</v>
      </c>
      <c r="P44" s="234">
        <f>K43-P43</f>
        <v>16</v>
      </c>
      <c r="Q44" s="234">
        <f>L43-Q43</f>
        <v>24</v>
      </c>
      <c r="R44" s="234">
        <f>M43-R43</f>
        <v>-7</v>
      </c>
      <c r="S44" s="234">
        <f>N43-S43</f>
        <v>17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2610</v>
      </c>
      <c r="E45" s="91">
        <v>2904</v>
      </c>
      <c r="F45" s="93">
        <v>2613</v>
      </c>
      <c r="G45" s="102">
        <f>E45+F45</f>
        <v>5517</v>
      </c>
      <c r="H45" s="540" t="s">
        <v>212</v>
      </c>
      <c r="I45" s="541"/>
      <c r="J45" s="542"/>
      <c r="K45" s="194">
        <f>K43-K44</f>
        <v>-2</v>
      </c>
      <c r="L45" s="194">
        <f>L43-L44</f>
        <v>-1</v>
      </c>
      <c r="M45" s="195">
        <f>M43-M44</f>
        <v>-2</v>
      </c>
      <c r="N45" s="155">
        <f>N43-N44</f>
        <v>-3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6242</v>
      </c>
      <c r="E46" s="140">
        <f>SUM(E42:E45)</f>
        <v>7112</v>
      </c>
      <c r="F46" s="65">
        <f>SUM(F42:F45)</f>
        <v>6708</v>
      </c>
      <c r="G46" s="141">
        <f>SUM(G42:G45)</f>
        <v>13820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0E011-0D07-4EAA-A124-BB9B49466851}">
  <dimension ref="A1:U81"/>
  <sheetViews>
    <sheetView topLeftCell="C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44105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141</v>
      </c>
      <c r="E4" s="15">
        <v>130</v>
      </c>
      <c r="F4" s="88">
        <v>128</v>
      </c>
      <c r="G4" s="82">
        <f t="shared" ref="G4:G27" si="0">E4+F4</f>
        <v>258</v>
      </c>
      <c r="H4" s="17"/>
      <c r="I4" s="15">
        <v>55</v>
      </c>
      <c r="J4" s="18" t="s">
        <v>121</v>
      </c>
      <c r="K4" s="15">
        <v>540</v>
      </c>
      <c r="L4" s="15">
        <v>627</v>
      </c>
      <c r="M4" s="88">
        <v>604</v>
      </c>
      <c r="N4" s="83">
        <f>L4+M4</f>
        <v>1231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311</v>
      </c>
      <c r="E5" s="21">
        <v>370</v>
      </c>
      <c r="F5" s="186">
        <v>378</v>
      </c>
      <c r="G5" s="159">
        <f t="shared" si="0"/>
        <v>748</v>
      </c>
      <c r="H5" s="23" t="s">
        <v>10</v>
      </c>
      <c r="I5" s="21">
        <v>56</v>
      </c>
      <c r="J5" s="24" t="s">
        <v>123</v>
      </c>
      <c r="K5" s="21">
        <v>523</v>
      </c>
      <c r="L5" s="21">
        <v>572</v>
      </c>
      <c r="M5" s="84">
        <v>594</v>
      </c>
      <c r="N5" s="89">
        <f>L5+M5</f>
        <v>1166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350</v>
      </c>
      <c r="E6" s="21">
        <v>409</v>
      </c>
      <c r="F6" s="84">
        <v>437</v>
      </c>
      <c r="G6" s="85">
        <f t="shared" si="0"/>
        <v>846</v>
      </c>
      <c r="H6" s="23"/>
      <c r="I6" s="21">
        <v>57</v>
      </c>
      <c r="J6" s="24" t="s">
        <v>125</v>
      </c>
      <c r="K6" s="21">
        <v>935</v>
      </c>
      <c r="L6" s="21">
        <v>1010</v>
      </c>
      <c r="M6" s="84">
        <v>1020</v>
      </c>
      <c r="N6" s="89">
        <f>L6+M6</f>
        <v>2030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189</v>
      </c>
      <c r="E7" s="21">
        <v>215</v>
      </c>
      <c r="F7" s="84">
        <v>251</v>
      </c>
      <c r="G7" s="159">
        <f t="shared" si="0"/>
        <v>466</v>
      </c>
      <c r="H7" s="23" t="s">
        <v>14</v>
      </c>
      <c r="I7" s="21">
        <v>58</v>
      </c>
      <c r="J7" s="24" t="s">
        <v>127</v>
      </c>
      <c r="K7" s="21">
        <v>907</v>
      </c>
      <c r="L7" s="21">
        <v>1081</v>
      </c>
      <c r="M7" s="84">
        <v>1011</v>
      </c>
      <c r="N7" s="89">
        <f>L7+M7</f>
        <v>2092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548</v>
      </c>
      <c r="E8" s="228">
        <v>666</v>
      </c>
      <c r="F8" s="35">
        <v>662</v>
      </c>
      <c r="G8" s="85">
        <f t="shared" si="0"/>
        <v>1328</v>
      </c>
      <c r="H8" s="90"/>
      <c r="I8" s="91">
        <v>59</v>
      </c>
      <c r="J8" s="92" t="s">
        <v>129</v>
      </c>
      <c r="K8" s="91">
        <v>1151</v>
      </c>
      <c r="L8" s="91">
        <v>1364</v>
      </c>
      <c r="M8" s="93">
        <v>1403</v>
      </c>
      <c r="N8" s="94">
        <f>L8+M8</f>
        <v>2767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390</v>
      </c>
      <c r="E9" s="21">
        <v>423</v>
      </c>
      <c r="F9" s="84">
        <v>468</v>
      </c>
      <c r="G9" s="159">
        <f t="shared" si="0"/>
        <v>891</v>
      </c>
      <c r="H9" s="95" t="s">
        <v>6</v>
      </c>
      <c r="I9" s="96"/>
      <c r="J9" s="96"/>
      <c r="K9" s="97">
        <f>SUM(K4:K8)</f>
        <v>4056</v>
      </c>
      <c r="L9" s="97">
        <f>SUM(L4:L8)</f>
        <v>4654</v>
      </c>
      <c r="M9" s="98">
        <f>SUM(M4:M8)</f>
        <v>4632</v>
      </c>
      <c r="N9" s="99">
        <f>SUM(N4:N8)</f>
        <v>9286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281</v>
      </c>
      <c r="E10" s="21">
        <v>252</v>
      </c>
      <c r="F10" s="84">
        <v>277</v>
      </c>
      <c r="G10" s="85">
        <f t="shared" si="0"/>
        <v>529</v>
      </c>
      <c r="H10" s="17"/>
      <c r="I10" s="15">
        <v>60</v>
      </c>
      <c r="J10" s="18" t="s">
        <v>18</v>
      </c>
      <c r="K10" s="238">
        <v>179</v>
      </c>
      <c r="L10" s="15">
        <v>270</v>
      </c>
      <c r="M10" s="88">
        <v>261</v>
      </c>
      <c r="N10" s="83">
        <f t="shared" ref="N10:N16" si="1">L10+M10</f>
        <v>531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212</v>
      </c>
      <c r="E11" s="21">
        <v>169</v>
      </c>
      <c r="F11" s="84">
        <v>223</v>
      </c>
      <c r="G11" s="85">
        <f t="shared" si="0"/>
        <v>392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210</v>
      </c>
      <c r="M11" s="84">
        <v>213</v>
      </c>
      <c r="N11" s="89">
        <f t="shared" si="1"/>
        <v>423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1667</v>
      </c>
      <c r="E12" s="21">
        <v>1921</v>
      </c>
      <c r="F12" s="84">
        <v>1851</v>
      </c>
      <c r="G12" s="153">
        <f t="shared" si="0"/>
        <v>3772</v>
      </c>
      <c r="H12" s="23"/>
      <c r="I12" s="21">
        <v>62</v>
      </c>
      <c r="J12" s="24" t="s">
        <v>22</v>
      </c>
      <c r="K12" s="21">
        <v>311</v>
      </c>
      <c r="L12" s="21">
        <v>410</v>
      </c>
      <c r="M12" s="84">
        <v>439</v>
      </c>
      <c r="N12" s="89">
        <f t="shared" si="1"/>
        <v>849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222</v>
      </c>
      <c r="E13" s="91">
        <v>255</v>
      </c>
      <c r="F13" s="93">
        <v>272</v>
      </c>
      <c r="G13" s="153">
        <f t="shared" si="0"/>
        <v>527</v>
      </c>
      <c r="H13" s="23"/>
      <c r="I13" s="21">
        <v>63</v>
      </c>
      <c r="J13" s="24" t="s">
        <v>24</v>
      </c>
      <c r="K13" s="21">
        <v>503</v>
      </c>
      <c r="L13" s="21">
        <v>678</v>
      </c>
      <c r="M13" s="84">
        <v>705</v>
      </c>
      <c r="N13" s="89">
        <f t="shared" si="1"/>
        <v>1383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4311</v>
      </c>
      <c r="E14" s="97">
        <f>SUM(E4:E13)</f>
        <v>4810</v>
      </c>
      <c r="F14" s="97">
        <f>SUM(F4:F13)</f>
        <v>4947</v>
      </c>
      <c r="G14" s="160">
        <f t="shared" si="0"/>
        <v>9757</v>
      </c>
      <c r="H14" s="23" t="s">
        <v>25</v>
      </c>
      <c r="I14" s="21">
        <v>64</v>
      </c>
      <c r="J14" s="24" t="s">
        <v>26</v>
      </c>
      <c r="K14" s="21">
        <v>218</v>
      </c>
      <c r="L14" s="21">
        <v>333</v>
      </c>
      <c r="M14" s="84">
        <v>342</v>
      </c>
      <c r="N14" s="89">
        <f t="shared" si="1"/>
        <v>675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103</v>
      </c>
      <c r="E15" s="251">
        <v>129</v>
      </c>
      <c r="F15" s="252">
        <v>134</v>
      </c>
      <c r="G15" s="253">
        <f t="shared" si="0"/>
        <v>263</v>
      </c>
      <c r="H15" s="23"/>
      <c r="I15" s="21">
        <v>65</v>
      </c>
      <c r="J15" s="24" t="s">
        <v>28</v>
      </c>
      <c r="K15" s="21">
        <v>278</v>
      </c>
      <c r="L15" s="21">
        <v>366</v>
      </c>
      <c r="M15" s="84">
        <v>393</v>
      </c>
      <c r="N15" s="89">
        <f t="shared" si="1"/>
        <v>759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210</v>
      </c>
      <c r="F16" s="255">
        <v>232</v>
      </c>
      <c r="G16" s="256">
        <f t="shared" si="0"/>
        <v>442</v>
      </c>
      <c r="H16" s="90"/>
      <c r="I16" s="91">
        <v>66</v>
      </c>
      <c r="J16" s="92" t="s">
        <v>30</v>
      </c>
      <c r="K16" s="91">
        <v>131</v>
      </c>
      <c r="L16" s="91">
        <v>146</v>
      </c>
      <c r="M16" s="93">
        <v>155</v>
      </c>
      <c r="N16" s="89">
        <f t="shared" si="1"/>
        <v>301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82</v>
      </c>
      <c r="E17" s="254">
        <v>115</v>
      </c>
      <c r="F17" s="255">
        <v>101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1778</v>
      </c>
      <c r="L17" s="97">
        <f>SUM(L10:L16)</f>
        <v>2413</v>
      </c>
      <c r="M17" s="98">
        <f>SUM(M10:M16)</f>
        <v>2508</v>
      </c>
      <c r="N17" s="99">
        <f>SUM(N10:N16)</f>
        <v>4921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214</v>
      </c>
      <c r="E18" s="254">
        <v>286</v>
      </c>
      <c r="F18" s="255">
        <v>319</v>
      </c>
      <c r="G18" s="256">
        <f t="shared" si="0"/>
        <v>605</v>
      </c>
      <c r="H18" s="17"/>
      <c r="I18" s="15">
        <v>70</v>
      </c>
      <c r="J18" s="18" t="s">
        <v>35</v>
      </c>
      <c r="K18" s="15">
        <v>757</v>
      </c>
      <c r="L18" s="15">
        <v>854</v>
      </c>
      <c r="M18" s="88">
        <v>868</v>
      </c>
      <c r="N18" s="83">
        <f t="shared" ref="N18:N25" si="2">L18+M18</f>
        <v>1722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119</v>
      </c>
      <c r="F19" s="255">
        <v>121</v>
      </c>
      <c r="G19" s="256">
        <f t="shared" si="0"/>
        <v>240</v>
      </c>
      <c r="H19" s="23"/>
      <c r="I19" s="21">
        <v>72</v>
      </c>
      <c r="J19" s="24" t="s">
        <v>40</v>
      </c>
      <c r="K19" s="21">
        <v>319</v>
      </c>
      <c r="L19" s="21">
        <v>464</v>
      </c>
      <c r="M19" s="84">
        <v>415</v>
      </c>
      <c r="N19" s="206">
        <f t="shared" si="2"/>
        <v>879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210</v>
      </c>
      <c r="E20" s="254">
        <v>278</v>
      </c>
      <c r="F20" s="255">
        <v>301</v>
      </c>
      <c r="G20" s="256">
        <f t="shared" si="0"/>
        <v>579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271</v>
      </c>
      <c r="M20" s="84">
        <v>290</v>
      </c>
      <c r="N20" s="89">
        <f t="shared" si="2"/>
        <v>561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350</v>
      </c>
      <c r="E21" s="254">
        <v>430</v>
      </c>
      <c r="F21" s="255">
        <v>466</v>
      </c>
      <c r="G21" s="256">
        <f t="shared" si="0"/>
        <v>896</v>
      </c>
      <c r="H21" s="23" t="s">
        <v>146</v>
      </c>
      <c r="I21" s="21">
        <v>74</v>
      </c>
      <c r="J21" s="24" t="s">
        <v>46</v>
      </c>
      <c r="K21" s="21">
        <v>285</v>
      </c>
      <c r="L21" s="21">
        <v>378</v>
      </c>
      <c r="M21" s="84">
        <v>425</v>
      </c>
      <c r="N21" s="89">
        <f t="shared" si="2"/>
        <v>803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162</v>
      </c>
      <c r="E22" s="254">
        <v>202</v>
      </c>
      <c r="F22" s="255">
        <v>224</v>
      </c>
      <c r="G22" s="256">
        <f t="shared" si="0"/>
        <v>426</v>
      </c>
      <c r="H22" s="23"/>
      <c r="I22" s="21">
        <v>75</v>
      </c>
      <c r="J22" s="24" t="s">
        <v>48</v>
      </c>
      <c r="K22" s="21">
        <v>337</v>
      </c>
      <c r="L22" s="21">
        <v>430</v>
      </c>
      <c r="M22" s="84">
        <v>445</v>
      </c>
      <c r="N22" s="89">
        <f t="shared" si="2"/>
        <v>875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206</v>
      </c>
      <c r="E23" s="254">
        <v>260</v>
      </c>
      <c r="F23" s="255">
        <v>271</v>
      </c>
      <c r="G23" s="256">
        <f t="shared" si="0"/>
        <v>531</v>
      </c>
      <c r="H23" s="23" t="s">
        <v>50</v>
      </c>
      <c r="I23" s="21">
        <v>76</v>
      </c>
      <c r="J23" s="24" t="s">
        <v>51</v>
      </c>
      <c r="K23" s="21">
        <v>157</v>
      </c>
      <c r="L23" s="21">
        <v>199</v>
      </c>
      <c r="M23" s="220">
        <v>203</v>
      </c>
      <c r="N23" s="89">
        <f t="shared" si="2"/>
        <v>402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860</v>
      </c>
      <c r="E24" s="254">
        <v>1123</v>
      </c>
      <c r="F24" s="255">
        <v>1143</v>
      </c>
      <c r="G24" s="256">
        <f t="shared" si="0"/>
        <v>2266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61</v>
      </c>
      <c r="N24" s="89">
        <f t="shared" si="2"/>
        <v>128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85</v>
      </c>
      <c r="E25" s="254">
        <v>49</v>
      </c>
      <c r="F25" s="257">
        <v>78</v>
      </c>
      <c r="G25" s="256">
        <f t="shared" si="0"/>
        <v>127</v>
      </c>
      <c r="H25" s="23"/>
      <c r="I25" s="21">
        <v>78</v>
      </c>
      <c r="J25" s="24" t="s">
        <v>55</v>
      </c>
      <c r="K25" s="21">
        <v>58</v>
      </c>
      <c r="L25" s="21">
        <v>43</v>
      </c>
      <c r="M25" s="84">
        <v>64</v>
      </c>
      <c r="N25" s="89">
        <f t="shared" si="2"/>
        <v>107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143</v>
      </c>
      <c r="E26" s="254">
        <v>164</v>
      </c>
      <c r="F26" s="255">
        <v>163</v>
      </c>
      <c r="G26" s="256">
        <f t="shared" si="0"/>
        <v>327</v>
      </c>
      <c r="H26" s="95" t="s">
        <v>6</v>
      </c>
      <c r="I26" s="96"/>
      <c r="J26" s="96"/>
      <c r="K26" s="97">
        <f>SUM(K18:K25)</f>
        <v>2178</v>
      </c>
      <c r="L26" s="97">
        <f>SUM(L18:L25)</f>
        <v>2706</v>
      </c>
      <c r="M26" s="98">
        <f>SUM(M18:M25)</f>
        <v>2771</v>
      </c>
      <c r="N26" s="99">
        <f>SUM(N18:N25)</f>
        <v>5477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228</v>
      </c>
      <c r="E27" s="259">
        <v>347</v>
      </c>
      <c r="F27" s="260">
        <v>348</v>
      </c>
      <c r="G27" s="261">
        <f t="shared" si="0"/>
        <v>695</v>
      </c>
      <c r="H27" s="17"/>
      <c r="I27" s="15">
        <v>80</v>
      </c>
      <c r="J27" s="18" t="s">
        <v>58</v>
      </c>
      <c r="K27" s="15">
        <v>154</v>
      </c>
      <c r="L27" s="15">
        <v>193</v>
      </c>
      <c r="M27" s="88">
        <v>235</v>
      </c>
      <c r="N27" s="89">
        <f>L27+M27</f>
        <v>428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2883</v>
      </c>
      <c r="E28" s="97">
        <f>SUM(E15:E27)</f>
        <v>3712</v>
      </c>
      <c r="F28" s="98">
        <f>SUM(F15:F27)</f>
        <v>3901</v>
      </c>
      <c r="G28" s="104">
        <f>SUM(G15:G27)</f>
        <v>7613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105</v>
      </c>
      <c r="M28" s="84">
        <v>103</v>
      </c>
      <c r="N28" s="89">
        <f>L28+M28</f>
        <v>208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412</v>
      </c>
      <c r="E29" s="109">
        <v>514</v>
      </c>
      <c r="F29" s="109">
        <v>492</v>
      </c>
      <c r="G29" s="111">
        <f>E29+F29</f>
        <v>1006</v>
      </c>
      <c r="H29" s="23" t="s">
        <v>64</v>
      </c>
      <c r="I29" s="21">
        <v>82</v>
      </c>
      <c r="J29" s="24" t="s">
        <v>65</v>
      </c>
      <c r="K29" s="21">
        <v>223</v>
      </c>
      <c r="L29" s="21">
        <v>279</v>
      </c>
      <c r="M29" s="84">
        <v>304</v>
      </c>
      <c r="N29" s="89">
        <f>L29+M29</f>
        <v>583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703</v>
      </c>
      <c r="E30" s="115">
        <v>829</v>
      </c>
      <c r="F30" s="115">
        <v>730</v>
      </c>
      <c r="G30" s="117">
        <f>E30+F30</f>
        <v>1559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132</v>
      </c>
      <c r="M30" s="84">
        <v>135</v>
      </c>
      <c r="N30" s="89">
        <f>L30+M30</f>
        <v>267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837</v>
      </c>
      <c r="E31" s="115">
        <v>1021</v>
      </c>
      <c r="F31" s="115">
        <v>995</v>
      </c>
      <c r="G31" s="117">
        <f>E31+F31</f>
        <v>2016</v>
      </c>
      <c r="H31" s="90"/>
      <c r="I31" s="91">
        <v>84</v>
      </c>
      <c r="J31" s="92" t="s">
        <v>70</v>
      </c>
      <c r="K31" s="91">
        <v>187</v>
      </c>
      <c r="L31" s="91">
        <v>211</v>
      </c>
      <c r="M31" s="93">
        <v>206</v>
      </c>
      <c r="N31" s="94">
        <f>L31+M31</f>
        <v>417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723</v>
      </c>
      <c r="E32" s="217">
        <v>855</v>
      </c>
      <c r="F32" s="115">
        <v>827</v>
      </c>
      <c r="G32" s="117">
        <f>E32+F32</f>
        <v>1682</v>
      </c>
      <c r="H32" s="95" t="s">
        <v>6</v>
      </c>
      <c r="I32" s="96"/>
      <c r="J32" s="96"/>
      <c r="K32" s="98">
        <f>SUM(K27:K31)</f>
        <v>758</v>
      </c>
      <c r="L32" s="98">
        <f>SUM(L27:L31)</f>
        <v>920</v>
      </c>
      <c r="M32" s="98">
        <f>SUM(M27:M31)</f>
        <v>983</v>
      </c>
      <c r="N32" s="99">
        <f>SUM(N27:N31)</f>
        <v>1903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662</v>
      </c>
      <c r="E33" s="121">
        <v>745</v>
      </c>
      <c r="F33" s="121">
        <v>705</v>
      </c>
      <c r="G33" s="117">
        <f>E33+F33</f>
        <v>1450</v>
      </c>
      <c r="H33" s="530" t="s">
        <v>169</v>
      </c>
      <c r="I33" s="15">
        <v>90</v>
      </c>
      <c r="J33" s="18" t="s">
        <v>142</v>
      </c>
      <c r="K33" s="15">
        <v>250</v>
      </c>
      <c r="L33" s="15">
        <v>301</v>
      </c>
      <c r="M33" s="88">
        <v>311</v>
      </c>
      <c r="N33" s="124">
        <f>L33+M33</f>
        <v>612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3337</v>
      </c>
      <c r="E34" s="97">
        <f>SUM(E29:E33)</f>
        <v>3964</v>
      </c>
      <c r="F34" s="98">
        <f>SUM(F29:F33)</f>
        <v>3749</v>
      </c>
      <c r="G34" s="104">
        <f>SUM(G29:G33)</f>
        <v>7713</v>
      </c>
      <c r="H34" s="518"/>
      <c r="I34" s="21">
        <v>91</v>
      </c>
      <c r="J34" s="24" t="s">
        <v>143</v>
      </c>
      <c r="K34" s="21">
        <v>441</v>
      </c>
      <c r="L34" s="21">
        <v>497</v>
      </c>
      <c r="M34" s="84">
        <v>549</v>
      </c>
      <c r="N34" s="125">
        <f>L34+M34</f>
        <v>1046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509</v>
      </c>
      <c r="E35" s="15">
        <v>584</v>
      </c>
      <c r="F35" s="88">
        <v>630</v>
      </c>
      <c r="G35" s="82">
        <f t="shared" ref="G35:G40" si="3">E35+F35</f>
        <v>1214</v>
      </c>
      <c r="H35" s="519"/>
      <c r="I35" s="91">
        <v>92</v>
      </c>
      <c r="J35" s="92" t="s">
        <v>145</v>
      </c>
      <c r="K35" s="91">
        <v>294</v>
      </c>
      <c r="L35" s="91">
        <v>321</v>
      </c>
      <c r="M35" s="93">
        <v>344</v>
      </c>
      <c r="N35" s="126">
        <f>L35+M35</f>
        <v>665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473</v>
      </c>
      <c r="E36" s="21">
        <v>653</v>
      </c>
      <c r="F36" s="84">
        <v>690</v>
      </c>
      <c r="G36" s="85">
        <f t="shared" si="3"/>
        <v>1343</v>
      </c>
      <c r="H36" s="95" t="s">
        <v>6</v>
      </c>
      <c r="I36" s="97"/>
      <c r="J36" s="97"/>
      <c r="K36" s="97">
        <f>SUM(K33:K35)</f>
        <v>985</v>
      </c>
      <c r="L36" s="97">
        <f>SUM(L33:L35)</f>
        <v>1119</v>
      </c>
      <c r="M36" s="97">
        <f>SUM(M33:M35)</f>
        <v>1204</v>
      </c>
      <c r="N36" s="99">
        <f>SUM(N33:N35)</f>
        <v>2323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212</v>
      </c>
      <c r="E37" s="21">
        <v>281</v>
      </c>
      <c r="F37" s="84">
        <v>271</v>
      </c>
      <c r="G37" s="85">
        <f t="shared" si="3"/>
        <v>552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47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116</v>
      </c>
      <c r="F39" s="84">
        <v>156</v>
      </c>
      <c r="G39" s="85">
        <f t="shared" si="3"/>
        <v>272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151</v>
      </c>
      <c r="E40" s="91">
        <v>226</v>
      </c>
      <c r="F40" s="93">
        <v>233</v>
      </c>
      <c r="G40" s="102">
        <f t="shared" si="3"/>
        <v>459</v>
      </c>
      <c r="H40" s="72" t="s">
        <v>210</v>
      </c>
      <c r="I40" s="73"/>
      <c r="J40" s="74"/>
      <c r="K40" s="41">
        <f>D14+D28+D34+D41+D46+K9+K17+K26+K32+K36</f>
        <v>28067</v>
      </c>
      <c r="L40" s="41">
        <f>E14+E28+E34+E41+E46+L9+L17+L26+L32+L36</f>
        <v>33331</v>
      </c>
      <c r="M40" s="41">
        <f>F14+F28+F34+F41+F46+M9+M17+M26+M32+M36</f>
        <v>33432</v>
      </c>
      <c r="N40" s="208">
        <f>L40+M40</f>
        <v>66763</v>
      </c>
      <c r="O40" s="240" t="s">
        <v>232</v>
      </c>
      <c r="P40" s="230">
        <v>27884</v>
      </c>
      <c r="Q40" s="230">
        <v>33563</v>
      </c>
      <c r="R40" s="230">
        <v>33644</v>
      </c>
      <c r="S40" s="231">
        <v>67207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1525</v>
      </c>
      <c r="E41" s="97">
        <f>SUM(E35:E40)</f>
        <v>1914</v>
      </c>
      <c r="F41" s="98">
        <f>SUM(F35:F40)</f>
        <v>2027</v>
      </c>
      <c r="G41" s="104">
        <f>SUM(G35:G40)</f>
        <v>3941</v>
      </c>
      <c r="H41" s="531" t="s">
        <v>74</v>
      </c>
      <c r="I41" s="532"/>
      <c r="J41" s="533"/>
      <c r="K41" s="41">
        <v>28079</v>
      </c>
      <c r="L41" s="41">
        <v>33354</v>
      </c>
      <c r="M41" s="41">
        <v>33454</v>
      </c>
      <c r="N41" s="208">
        <v>66808</v>
      </c>
      <c r="O41" s="240" t="s">
        <v>233</v>
      </c>
      <c r="P41" s="231">
        <f>K40-P40</f>
        <v>183</v>
      </c>
      <c r="Q41" s="231">
        <f>L40-Q40</f>
        <v>-232</v>
      </c>
      <c r="R41" s="231">
        <f>M40-R40</f>
        <v>-212</v>
      </c>
      <c r="S41" s="231">
        <f>N40-S40</f>
        <v>-444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1899</v>
      </c>
      <c r="E42" s="15">
        <v>2125</v>
      </c>
      <c r="F42" s="88">
        <v>2024</v>
      </c>
      <c r="G42" s="82">
        <f>E42+F42</f>
        <v>4149</v>
      </c>
      <c r="H42" s="534" t="s">
        <v>77</v>
      </c>
      <c r="I42" s="535"/>
      <c r="J42" s="536"/>
      <c r="K42" s="222">
        <f>K40-K41</f>
        <v>-12</v>
      </c>
      <c r="L42" s="262">
        <f>L40-L41</f>
        <v>-23</v>
      </c>
      <c r="M42" s="223">
        <f>M40-M41</f>
        <v>-22</v>
      </c>
      <c r="N42" s="264">
        <f>N40-N41</f>
        <v>-45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1004</v>
      </c>
      <c r="E43" s="21">
        <v>1287</v>
      </c>
      <c r="F43" s="84">
        <v>1313</v>
      </c>
      <c r="G43" s="85">
        <f>E43+F43</f>
        <v>2600</v>
      </c>
      <c r="H43" s="209" t="s">
        <v>208</v>
      </c>
      <c r="I43" s="210"/>
      <c r="J43" s="210"/>
      <c r="K43" s="218">
        <v>1057</v>
      </c>
      <c r="L43" s="218">
        <v>611</v>
      </c>
      <c r="M43" s="219">
        <v>666</v>
      </c>
      <c r="N43" s="213">
        <f>L43+M43</f>
        <v>1277</v>
      </c>
      <c r="O43" s="241" t="s">
        <v>232</v>
      </c>
      <c r="P43" s="218">
        <v>1020</v>
      </c>
      <c r="Q43" s="218">
        <v>581</v>
      </c>
      <c r="R43" s="248">
        <v>661</v>
      </c>
      <c r="S43" s="234">
        <v>1242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732</v>
      </c>
      <c r="E44" s="21">
        <v>793</v>
      </c>
      <c r="F44" s="84">
        <v>755</v>
      </c>
      <c r="G44" s="85">
        <f>E44+F44</f>
        <v>1548</v>
      </c>
      <c r="H44" s="537" t="s">
        <v>211</v>
      </c>
      <c r="I44" s="538"/>
      <c r="J44" s="539"/>
      <c r="K44" s="218">
        <v>1042</v>
      </c>
      <c r="L44" s="218">
        <v>594</v>
      </c>
      <c r="M44" s="219">
        <v>666</v>
      </c>
      <c r="N44" s="213">
        <v>1260</v>
      </c>
      <c r="O44" s="242" t="s">
        <v>233</v>
      </c>
      <c r="P44" s="234">
        <f>K43-P43</f>
        <v>37</v>
      </c>
      <c r="Q44" s="234">
        <f>L43-Q43</f>
        <v>30</v>
      </c>
      <c r="R44" s="234">
        <f>M43-R43</f>
        <v>5</v>
      </c>
      <c r="S44" s="234">
        <f>N43-S43</f>
        <v>35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2621</v>
      </c>
      <c r="E45" s="91">
        <v>2914</v>
      </c>
      <c r="F45" s="93">
        <v>2618</v>
      </c>
      <c r="G45" s="102">
        <f>E45+F45</f>
        <v>5532</v>
      </c>
      <c r="H45" s="540" t="s">
        <v>212</v>
      </c>
      <c r="I45" s="541"/>
      <c r="J45" s="542"/>
      <c r="K45" s="194">
        <f>K43-K44</f>
        <v>15</v>
      </c>
      <c r="L45" s="194">
        <f>L43-L44</f>
        <v>17</v>
      </c>
      <c r="M45" s="195">
        <f>M43-M44</f>
        <v>0</v>
      </c>
      <c r="N45" s="155">
        <f>N43-N44</f>
        <v>17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6256</v>
      </c>
      <c r="E46" s="140">
        <f>SUM(E42:E45)</f>
        <v>7119</v>
      </c>
      <c r="F46" s="65">
        <f>SUM(F42:F45)</f>
        <v>6710</v>
      </c>
      <c r="G46" s="141">
        <f>SUM(G42:G45)</f>
        <v>13829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A6981-937D-48D0-BE1D-E693D526FE33}">
  <dimension ref="A1:U81"/>
  <sheetViews>
    <sheetView topLeftCell="C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44075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141</v>
      </c>
      <c r="E4" s="15">
        <v>130</v>
      </c>
      <c r="F4" s="88">
        <v>128</v>
      </c>
      <c r="G4" s="82">
        <f t="shared" ref="G4:G27" si="0">E4+F4</f>
        <v>258</v>
      </c>
      <c r="H4" s="17"/>
      <c r="I4" s="15">
        <v>55</v>
      </c>
      <c r="J4" s="18" t="s">
        <v>121</v>
      </c>
      <c r="K4" s="15">
        <v>549</v>
      </c>
      <c r="L4" s="15">
        <v>632</v>
      </c>
      <c r="M4" s="88">
        <v>599</v>
      </c>
      <c r="N4" s="83">
        <f>L4+M4</f>
        <v>1231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313</v>
      </c>
      <c r="E5" s="21">
        <v>373</v>
      </c>
      <c r="F5" s="186">
        <v>379</v>
      </c>
      <c r="G5" s="159">
        <f t="shared" si="0"/>
        <v>752</v>
      </c>
      <c r="H5" s="23" t="s">
        <v>10</v>
      </c>
      <c r="I5" s="21">
        <v>56</v>
      </c>
      <c r="J5" s="24" t="s">
        <v>123</v>
      </c>
      <c r="K5" s="21">
        <v>518</v>
      </c>
      <c r="L5" s="21">
        <v>567</v>
      </c>
      <c r="M5" s="84">
        <v>596</v>
      </c>
      <c r="N5" s="89">
        <f>L5+M5</f>
        <v>1163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349</v>
      </c>
      <c r="E6" s="21">
        <v>410</v>
      </c>
      <c r="F6" s="84">
        <v>436</v>
      </c>
      <c r="G6" s="85">
        <f t="shared" si="0"/>
        <v>846</v>
      </c>
      <c r="H6" s="23"/>
      <c r="I6" s="21">
        <v>57</v>
      </c>
      <c r="J6" s="24" t="s">
        <v>125</v>
      </c>
      <c r="K6" s="21">
        <v>943</v>
      </c>
      <c r="L6" s="21">
        <v>1017</v>
      </c>
      <c r="M6" s="84">
        <v>1031</v>
      </c>
      <c r="N6" s="89">
        <f>L6+M6</f>
        <v>2048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216</v>
      </c>
      <c r="F7" s="84">
        <v>253</v>
      </c>
      <c r="G7" s="159">
        <f t="shared" si="0"/>
        <v>469</v>
      </c>
      <c r="H7" s="23" t="s">
        <v>14</v>
      </c>
      <c r="I7" s="21">
        <v>58</v>
      </c>
      <c r="J7" s="24" t="s">
        <v>127</v>
      </c>
      <c r="K7" s="21">
        <v>900</v>
      </c>
      <c r="L7" s="21">
        <v>1076</v>
      </c>
      <c r="M7" s="84">
        <v>1007</v>
      </c>
      <c r="N7" s="89">
        <f>L7+M7</f>
        <v>2083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549</v>
      </c>
      <c r="E8" s="228">
        <v>667</v>
      </c>
      <c r="F8" s="35">
        <v>662</v>
      </c>
      <c r="G8" s="85">
        <f t="shared" si="0"/>
        <v>1329</v>
      </c>
      <c r="H8" s="90"/>
      <c r="I8" s="91">
        <v>59</v>
      </c>
      <c r="J8" s="92" t="s">
        <v>129</v>
      </c>
      <c r="K8" s="91">
        <v>1150</v>
      </c>
      <c r="L8" s="91">
        <v>1366</v>
      </c>
      <c r="M8" s="93">
        <v>1403</v>
      </c>
      <c r="N8" s="94">
        <f>L8+M8</f>
        <v>2769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391</v>
      </c>
      <c r="E9" s="21">
        <v>426</v>
      </c>
      <c r="F9" s="84">
        <v>470</v>
      </c>
      <c r="G9" s="159">
        <f t="shared" si="0"/>
        <v>896</v>
      </c>
      <c r="H9" s="95" t="s">
        <v>6</v>
      </c>
      <c r="I9" s="96"/>
      <c r="J9" s="96"/>
      <c r="K9" s="97">
        <f>SUM(K4:K8)</f>
        <v>4060</v>
      </c>
      <c r="L9" s="97">
        <f>SUM(L4:L8)</f>
        <v>4658</v>
      </c>
      <c r="M9" s="98">
        <f>SUM(M4:M8)</f>
        <v>4636</v>
      </c>
      <c r="N9" s="99">
        <f>SUM(N4:N8)</f>
        <v>9294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281</v>
      </c>
      <c r="E10" s="21">
        <v>250</v>
      </c>
      <c r="F10" s="84">
        <v>278</v>
      </c>
      <c r="G10" s="85">
        <f t="shared" si="0"/>
        <v>528</v>
      </c>
      <c r="H10" s="17"/>
      <c r="I10" s="15">
        <v>60</v>
      </c>
      <c r="J10" s="18" t="s">
        <v>18</v>
      </c>
      <c r="K10" s="238">
        <v>180</v>
      </c>
      <c r="L10" s="15">
        <v>272</v>
      </c>
      <c r="M10" s="88">
        <v>261</v>
      </c>
      <c r="N10" s="83">
        <f t="shared" ref="N10:N16" si="1">L10+M10</f>
        <v>533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213</v>
      </c>
      <c r="E11" s="21">
        <v>169</v>
      </c>
      <c r="F11" s="84">
        <v>224</v>
      </c>
      <c r="G11" s="85">
        <f t="shared" si="0"/>
        <v>393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210</v>
      </c>
      <c r="M11" s="84">
        <v>213</v>
      </c>
      <c r="N11" s="89">
        <f t="shared" si="1"/>
        <v>423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1658</v>
      </c>
      <c r="E12" s="21">
        <v>1912</v>
      </c>
      <c r="F12" s="84">
        <v>1843</v>
      </c>
      <c r="G12" s="153">
        <f t="shared" si="0"/>
        <v>3755</v>
      </c>
      <c r="H12" s="23"/>
      <c r="I12" s="21">
        <v>62</v>
      </c>
      <c r="J12" s="24" t="s">
        <v>22</v>
      </c>
      <c r="K12" s="21">
        <v>311</v>
      </c>
      <c r="L12" s="21">
        <v>410</v>
      </c>
      <c r="M12" s="84">
        <v>440</v>
      </c>
      <c r="N12" s="89">
        <f t="shared" si="1"/>
        <v>850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221</v>
      </c>
      <c r="E13" s="91">
        <v>255</v>
      </c>
      <c r="F13" s="93">
        <v>271</v>
      </c>
      <c r="G13" s="153">
        <f t="shared" si="0"/>
        <v>526</v>
      </c>
      <c r="H13" s="23"/>
      <c r="I13" s="21">
        <v>63</v>
      </c>
      <c r="J13" s="24" t="s">
        <v>24</v>
      </c>
      <c r="K13" s="21">
        <v>503</v>
      </c>
      <c r="L13" s="21">
        <v>680</v>
      </c>
      <c r="M13" s="84">
        <v>707</v>
      </c>
      <c r="N13" s="89">
        <f t="shared" si="1"/>
        <v>1387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4307</v>
      </c>
      <c r="E14" s="97">
        <f>SUM(E4:E13)</f>
        <v>4808</v>
      </c>
      <c r="F14" s="97">
        <f>SUM(F4:F13)</f>
        <v>4944</v>
      </c>
      <c r="G14" s="160">
        <f t="shared" si="0"/>
        <v>9752</v>
      </c>
      <c r="H14" s="23" t="s">
        <v>25</v>
      </c>
      <c r="I14" s="21">
        <v>64</v>
      </c>
      <c r="J14" s="24" t="s">
        <v>26</v>
      </c>
      <c r="K14" s="21">
        <v>219</v>
      </c>
      <c r="L14" s="21">
        <v>334</v>
      </c>
      <c r="M14" s="84">
        <v>342</v>
      </c>
      <c r="N14" s="89">
        <f t="shared" si="1"/>
        <v>676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129</v>
      </c>
      <c r="F15" s="252">
        <v>133</v>
      </c>
      <c r="G15" s="253">
        <f t="shared" si="0"/>
        <v>262</v>
      </c>
      <c r="H15" s="23"/>
      <c r="I15" s="21">
        <v>65</v>
      </c>
      <c r="J15" s="24" t="s">
        <v>28</v>
      </c>
      <c r="K15" s="21">
        <v>278</v>
      </c>
      <c r="L15" s="21">
        <v>366</v>
      </c>
      <c r="M15" s="84">
        <v>395</v>
      </c>
      <c r="N15" s="89">
        <f t="shared" si="1"/>
        <v>761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210</v>
      </c>
      <c r="F16" s="255">
        <v>234</v>
      </c>
      <c r="G16" s="256">
        <f t="shared" si="0"/>
        <v>444</v>
      </c>
      <c r="H16" s="90"/>
      <c r="I16" s="91">
        <v>66</v>
      </c>
      <c r="J16" s="92" t="s">
        <v>30</v>
      </c>
      <c r="K16" s="91">
        <v>133</v>
      </c>
      <c r="L16" s="91">
        <v>147</v>
      </c>
      <c r="M16" s="93">
        <v>156</v>
      </c>
      <c r="N16" s="89">
        <f t="shared" si="1"/>
        <v>303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83</v>
      </c>
      <c r="E17" s="254">
        <v>116</v>
      </c>
      <c r="F17" s="255">
        <v>102</v>
      </c>
      <c r="G17" s="256">
        <f t="shared" si="0"/>
        <v>218</v>
      </c>
      <c r="H17" s="95" t="s">
        <v>6</v>
      </c>
      <c r="I17" s="96"/>
      <c r="J17" s="96"/>
      <c r="K17" s="97">
        <f>SUM(K10:K16)</f>
        <v>1782</v>
      </c>
      <c r="L17" s="97">
        <f>SUM(L10:L16)</f>
        <v>2419</v>
      </c>
      <c r="M17" s="98">
        <f>SUM(M10:M16)</f>
        <v>2514</v>
      </c>
      <c r="N17" s="99">
        <f>SUM(N10:N16)</f>
        <v>4933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288</v>
      </c>
      <c r="F18" s="255">
        <v>317</v>
      </c>
      <c r="G18" s="256">
        <f t="shared" si="0"/>
        <v>605</v>
      </c>
      <c r="H18" s="17"/>
      <c r="I18" s="15">
        <v>70</v>
      </c>
      <c r="J18" s="18" t="s">
        <v>35</v>
      </c>
      <c r="K18" s="15">
        <v>759</v>
      </c>
      <c r="L18" s="15">
        <v>854</v>
      </c>
      <c r="M18" s="88">
        <v>874</v>
      </c>
      <c r="N18" s="83">
        <f t="shared" ref="N18:N25" si="2">L18+M18</f>
        <v>1728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119</v>
      </c>
      <c r="F19" s="255">
        <v>122</v>
      </c>
      <c r="G19" s="256">
        <f t="shared" si="0"/>
        <v>241</v>
      </c>
      <c r="H19" s="23"/>
      <c r="I19" s="21">
        <v>72</v>
      </c>
      <c r="J19" s="24" t="s">
        <v>40</v>
      </c>
      <c r="K19" s="21">
        <v>319</v>
      </c>
      <c r="L19" s="21">
        <v>464</v>
      </c>
      <c r="M19" s="84">
        <v>414</v>
      </c>
      <c r="N19" s="206">
        <f t="shared" si="2"/>
        <v>878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210</v>
      </c>
      <c r="E20" s="254">
        <v>277</v>
      </c>
      <c r="F20" s="255">
        <v>299</v>
      </c>
      <c r="G20" s="256">
        <f t="shared" si="0"/>
        <v>576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271</v>
      </c>
      <c r="M20" s="84">
        <v>291</v>
      </c>
      <c r="N20" s="89">
        <f t="shared" si="2"/>
        <v>562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351</v>
      </c>
      <c r="E21" s="254">
        <v>431</v>
      </c>
      <c r="F21" s="255">
        <v>465</v>
      </c>
      <c r="G21" s="256">
        <f t="shared" si="0"/>
        <v>896</v>
      </c>
      <c r="H21" s="23" t="s">
        <v>146</v>
      </c>
      <c r="I21" s="21">
        <v>74</v>
      </c>
      <c r="J21" s="24" t="s">
        <v>46</v>
      </c>
      <c r="K21" s="21">
        <v>286</v>
      </c>
      <c r="L21" s="21">
        <v>380</v>
      </c>
      <c r="M21" s="84">
        <v>425</v>
      </c>
      <c r="N21" s="89">
        <f t="shared" si="2"/>
        <v>805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162</v>
      </c>
      <c r="E22" s="254">
        <v>201</v>
      </c>
      <c r="F22" s="255">
        <v>224</v>
      </c>
      <c r="G22" s="256">
        <f t="shared" si="0"/>
        <v>425</v>
      </c>
      <c r="H22" s="23"/>
      <c r="I22" s="21">
        <v>75</v>
      </c>
      <c r="J22" s="24" t="s">
        <v>48</v>
      </c>
      <c r="K22" s="21">
        <v>336</v>
      </c>
      <c r="L22" s="21">
        <v>429</v>
      </c>
      <c r="M22" s="84">
        <v>447</v>
      </c>
      <c r="N22" s="89">
        <f t="shared" si="2"/>
        <v>876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205</v>
      </c>
      <c r="E23" s="254">
        <v>260</v>
      </c>
      <c r="F23" s="255">
        <v>270</v>
      </c>
      <c r="G23" s="256">
        <f t="shared" si="0"/>
        <v>530</v>
      </c>
      <c r="H23" s="23" t="s">
        <v>50</v>
      </c>
      <c r="I23" s="21">
        <v>76</v>
      </c>
      <c r="J23" s="24" t="s">
        <v>51</v>
      </c>
      <c r="K23" s="21">
        <v>158</v>
      </c>
      <c r="L23" s="21">
        <v>200</v>
      </c>
      <c r="M23" s="220">
        <v>203</v>
      </c>
      <c r="N23" s="89">
        <f t="shared" si="2"/>
        <v>403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855</v>
      </c>
      <c r="E24" s="254">
        <v>1122</v>
      </c>
      <c r="F24" s="255">
        <v>1142</v>
      </c>
      <c r="G24" s="256">
        <f t="shared" si="0"/>
        <v>2264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61</v>
      </c>
      <c r="N24" s="89">
        <f t="shared" si="2"/>
        <v>128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85</v>
      </c>
      <c r="E25" s="254">
        <v>49</v>
      </c>
      <c r="F25" s="257">
        <v>78</v>
      </c>
      <c r="G25" s="256">
        <f t="shared" si="0"/>
        <v>127</v>
      </c>
      <c r="H25" s="23"/>
      <c r="I25" s="21">
        <v>78</v>
      </c>
      <c r="J25" s="24" t="s">
        <v>55</v>
      </c>
      <c r="K25" s="21">
        <v>58</v>
      </c>
      <c r="L25" s="21">
        <v>43</v>
      </c>
      <c r="M25" s="84">
        <v>64</v>
      </c>
      <c r="N25" s="89">
        <f t="shared" si="2"/>
        <v>107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143</v>
      </c>
      <c r="E26" s="254">
        <v>164</v>
      </c>
      <c r="F26" s="255">
        <v>162</v>
      </c>
      <c r="G26" s="256">
        <f t="shared" si="0"/>
        <v>326</v>
      </c>
      <c r="H26" s="95" t="s">
        <v>6</v>
      </c>
      <c r="I26" s="96"/>
      <c r="J26" s="96"/>
      <c r="K26" s="97">
        <f>SUM(K18:K25)</f>
        <v>2181</v>
      </c>
      <c r="L26" s="97">
        <f>SUM(L18:L25)</f>
        <v>2708</v>
      </c>
      <c r="M26" s="98">
        <f>SUM(M18:M25)</f>
        <v>2779</v>
      </c>
      <c r="N26" s="99">
        <f>SUM(N18:N25)</f>
        <v>5487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229</v>
      </c>
      <c r="E27" s="259">
        <v>347</v>
      </c>
      <c r="F27" s="260">
        <v>351</v>
      </c>
      <c r="G27" s="261">
        <f t="shared" si="0"/>
        <v>698</v>
      </c>
      <c r="H27" s="17"/>
      <c r="I27" s="15">
        <v>80</v>
      </c>
      <c r="J27" s="18" t="s">
        <v>58</v>
      </c>
      <c r="K27" s="15">
        <v>154</v>
      </c>
      <c r="L27" s="15">
        <v>193</v>
      </c>
      <c r="M27" s="88">
        <v>236</v>
      </c>
      <c r="N27" s="89">
        <f>L27+M27</f>
        <v>429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2879</v>
      </c>
      <c r="E28" s="97">
        <f>SUM(E15:E27)</f>
        <v>3713</v>
      </c>
      <c r="F28" s="98">
        <f>SUM(F15:F27)</f>
        <v>3899</v>
      </c>
      <c r="G28" s="104">
        <f>SUM(G15:G27)</f>
        <v>7612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105</v>
      </c>
      <c r="M28" s="84">
        <v>103</v>
      </c>
      <c r="N28" s="89">
        <f>L28+M28</f>
        <v>208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411</v>
      </c>
      <c r="E29" s="109">
        <v>512</v>
      </c>
      <c r="F29" s="109">
        <v>494</v>
      </c>
      <c r="G29" s="111">
        <f>E29+F29</f>
        <v>1006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280</v>
      </c>
      <c r="M29" s="84">
        <v>305</v>
      </c>
      <c r="N29" s="89">
        <f>L29+M29</f>
        <v>585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704</v>
      </c>
      <c r="E30" s="115">
        <v>834</v>
      </c>
      <c r="F30" s="115">
        <v>730</v>
      </c>
      <c r="G30" s="117">
        <f>E30+F30</f>
        <v>1564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132</v>
      </c>
      <c r="M30" s="84">
        <v>136</v>
      </c>
      <c r="N30" s="89">
        <f>L30+M30</f>
        <v>268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836</v>
      </c>
      <c r="E31" s="115">
        <v>1020</v>
      </c>
      <c r="F31" s="115">
        <v>991</v>
      </c>
      <c r="G31" s="117">
        <f>E31+F31</f>
        <v>2011</v>
      </c>
      <c r="H31" s="90"/>
      <c r="I31" s="91">
        <v>84</v>
      </c>
      <c r="J31" s="92" t="s">
        <v>70</v>
      </c>
      <c r="K31" s="91">
        <v>188</v>
      </c>
      <c r="L31" s="91">
        <v>213</v>
      </c>
      <c r="M31" s="93">
        <v>206</v>
      </c>
      <c r="N31" s="94">
        <f>L31+M31</f>
        <v>419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723</v>
      </c>
      <c r="E32" s="217">
        <v>851</v>
      </c>
      <c r="F32" s="115">
        <v>821</v>
      </c>
      <c r="G32" s="117">
        <f>E32+F32</f>
        <v>1672</v>
      </c>
      <c r="H32" s="95" t="s">
        <v>6</v>
      </c>
      <c r="I32" s="96"/>
      <c r="J32" s="96"/>
      <c r="K32" s="98">
        <f>SUM(K27:K31)</f>
        <v>761</v>
      </c>
      <c r="L32" s="98">
        <f>SUM(L27:L31)</f>
        <v>923</v>
      </c>
      <c r="M32" s="98">
        <f>SUM(M27:M31)</f>
        <v>986</v>
      </c>
      <c r="N32" s="99">
        <f>SUM(N27:N31)</f>
        <v>1909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663</v>
      </c>
      <c r="E33" s="121">
        <v>746</v>
      </c>
      <c r="F33" s="121">
        <v>709</v>
      </c>
      <c r="G33" s="117">
        <f>E33+F33</f>
        <v>1455</v>
      </c>
      <c r="H33" s="530" t="s">
        <v>169</v>
      </c>
      <c r="I33" s="15">
        <v>90</v>
      </c>
      <c r="J33" s="18" t="s">
        <v>142</v>
      </c>
      <c r="K33" s="15">
        <v>250</v>
      </c>
      <c r="L33" s="15">
        <v>300</v>
      </c>
      <c r="M33" s="88">
        <v>313</v>
      </c>
      <c r="N33" s="124">
        <f>L33+M33</f>
        <v>613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3337</v>
      </c>
      <c r="E34" s="97">
        <f>SUM(E29:E33)</f>
        <v>3963</v>
      </c>
      <c r="F34" s="98">
        <f>SUM(F29:F33)</f>
        <v>3745</v>
      </c>
      <c r="G34" s="104">
        <f>SUM(G29:G33)</f>
        <v>7708</v>
      </c>
      <c r="H34" s="518"/>
      <c r="I34" s="21">
        <v>91</v>
      </c>
      <c r="J34" s="24" t="s">
        <v>143</v>
      </c>
      <c r="K34" s="21">
        <v>440</v>
      </c>
      <c r="L34" s="21">
        <v>496</v>
      </c>
      <c r="M34" s="84">
        <v>548</v>
      </c>
      <c r="N34" s="125">
        <f>L34+M34</f>
        <v>1044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511</v>
      </c>
      <c r="E35" s="15">
        <v>590</v>
      </c>
      <c r="F35" s="88">
        <v>631</v>
      </c>
      <c r="G35" s="82">
        <f t="shared" ref="G35:G40" si="3">E35+F35</f>
        <v>1221</v>
      </c>
      <c r="H35" s="519"/>
      <c r="I35" s="91">
        <v>92</v>
      </c>
      <c r="J35" s="92" t="s">
        <v>145</v>
      </c>
      <c r="K35" s="91">
        <v>293</v>
      </c>
      <c r="L35" s="91">
        <v>322</v>
      </c>
      <c r="M35" s="93">
        <v>342</v>
      </c>
      <c r="N35" s="126">
        <f>L35+M35</f>
        <v>664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475</v>
      </c>
      <c r="E36" s="21">
        <v>654</v>
      </c>
      <c r="F36" s="84">
        <v>692</v>
      </c>
      <c r="G36" s="85">
        <f t="shared" si="3"/>
        <v>1346</v>
      </c>
      <c r="H36" s="95" t="s">
        <v>6</v>
      </c>
      <c r="I36" s="97"/>
      <c r="J36" s="97"/>
      <c r="K36" s="97">
        <f>SUM(K33:K35)</f>
        <v>983</v>
      </c>
      <c r="L36" s="97">
        <f>SUM(L33:L35)</f>
        <v>1118</v>
      </c>
      <c r="M36" s="97">
        <f>SUM(M33:M35)</f>
        <v>1203</v>
      </c>
      <c r="N36" s="99">
        <f>SUM(N33:N35)</f>
        <v>2321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212</v>
      </c>
      <c r="E37" s="21">
        <v>281</v>
      </c>
      <c r="F37" s="84">
        <v>272</v>
      </c>
      <c r="G37" s="85">
        <f t="shared" si="3"/>
        <v>553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47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118</v>
      </c>
      <c r="F39" s="84">
        <v>157</v>
      </c>
      <c r="G39" s="85">
        <f t="shared" si="3"/>
        <v>275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152</v>
      </c>
      <c r="E40" s="91">
        <v>227</v>
      </c>
      <c r="F40" s="93">
        <v>233</v>
      </c>
      <c r="G40" s="102">
        <f t="shared" si="3"/>
        <v>460</v>
      </c>
      <c r="H40" s="72" t="s">
        <v>210</v>
      </c>
      <c r="I40" s="73"/>
      <c r="J40" s="74"/>
      <c r="K40" s="41">
        <f>D14+D28+D34+D41+D46+K9+K17+K26+K32+K36</f>
        <v>28079</v>
      </c>
      <c r="L40" s="41">
        <f>E14+E28+E34+E41+E46+L9+L17+L26+L32+L36</f>
        <v>33354</v>
      </c>
      <c r="M40" s="41">
        <f>F14+F28+F34+F41+F46+M9+M17+M26+M32+M36</f>
        <v>33454</v>
      </c>
      <c r="N40" s="208">
        <f>L40+M40</f>
        <v>66808</v>
      </c>
      <c r="O40" s="240" t="s">
        <v>232</v>
      </c>
      <c r="P40" s="230">
        <v>27861</v>
      </c>
      <c r="Q40" s="230">
        <v>33564</v>
      </c>
      <c r="R40" s="230">
        <v>33654</v>
      </c>
      <c r="S40" s="231">
        <v>67218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1532</v>
      </c>
      <c r="E41" s="97">
        <f>SUM(E35:E40)</f>
        <v>1924</v>
      </c>
      <c r="F41" s="98">
        <f>SUM(F35:F40)</f>
        <v>2032</v>
      </c>
      <c r="G41" s="104">
        <f>SUM(G35:G40)</f>
        <v>3956</v>
      </c>
      <c r="H41" s="531" t="s">
        <v>74</v>
      </c>
      <c r="I41" s="532"/>
      <c r="J41" s="533"/>
      <c r="K41" s="41">
        <v>28091</v>
      </c>
      <c r="L41" s="41">
        <v>33367</v>
      </c>
      <c r="M41" s="41">
        <v>33488</v>
      </c>
      <c r="N41" s="208">
        <v>66855</v>
      </c>
      <c r="O41" s="240" t="s">
        <v>233</v>
      </c>
      <c r="P41" s="231">
        <f>K40-P40</f>
        <v>218</v>
      </c>
      <c r="Q41" s="231">
        <f>L40-Q40</f>
        <v>-210</v>
      </c>
      <c r="R41" s="231">
        <f>M40-R40</f>
        <v>-200</v>
      </c>
      <c r="S41" s="231">
        <f>N40-S40</f>
        <v>-410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1900</v>
      </c>
      <c r="E42" s="15">
        <v>2128</v>
      </c>
      <c r="F42" s="88">
        <v>2021</v>
      </c>
      <c r="G42" s="82">
        <f>E42+F42</f>
        <v>4149</v>
      </c>
      <c r="H42" s="534" t="s">
        <v>77</v>
      </c>
      <c r="I42" s="535"/>
      <c r="J42" s="536"/>
      <c r="K42" s="222">
        <f>K40-K41</f>
        <v>-12</v>
      </c>
      <c r="L42" s="262">
        <f>L40-L41</f>
        <v>-13</v>
      </c>
      <c r="M42" s="223">
        <f>M40-M41</f>
        <v>-34</v>
      </c>
      <c r="N42" s="264">
        <f>N40-N41</f>
        <v>-47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1002</v>
      </c>
      <c r="E43" s="21">
        <v>1287</v>
      </c>
      <c r="F43" s="84">
        <v>1311</v>
      </c>
      <c r="G43" s="85">
        <f>E43+F43</f>
        <v>2598</v>
      </c>
      <c r="H43" s="209" t="s">
        <v>208</v>
      </c>
      <c r="I43" s="210"/>
      <c r="J43" s="210"/>
      <c r="K43" s="218">
        <v>1042</v>
      </c>
      <c r="L43" s="218">
        <v>594</v>
      </c>
      <c r="M43" s="219">
        <v>666</v>
      </c>
      <c r="N43" s="213">
        <f>L43+M43</f>
        <v>1260</v>
      </c>
      <c r="O43" s="241" t="s">
        <v>232</v>
      </c>
      <c r="P43" s="218">
        <v>1020</v>
      </c>
      <c r="Q43" s="218">
        <v>581</v>
      </c>
      <c r="R43" s="248">
        <v>661</v>
      </c>
      <c r="S43" s="234">
        <v>1242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733</v>
      </c>
      <c r="E44" s="21">
        <v>794</v>
      </c>
      <c r="F44" s="84">
        <v>757</v>
      </c>
      <c r="G44" s="85">
        <f>E44+F44</f>
        <v>1551</v>
      </c>
      <c r="H44" s="537" t="s">
        <v>211</v>
      </c>
      <c r="I44" s="538"/>
      <c r="J44" s="539"/>
      <c r="K44" s="218">
        <v>1060</v>
      </c>
      <c r="L44" s="218">
        <v>603</v>
      </c>
      <c r="M44" s="219">
        <v>671</v>
      </c>
      <c r="N44" s="213">
        <v>1274</v>
      </c>
      <c r="O44" s="242" t="s">
        <v>233</v>
      </c>
      <c r="P44" s="234">
        <f>K43-P43</f>
        <v>22</v>
      </c>
      <c r="Q44" s="234">
        <f>L43-Q43</f>
        <v>13</v>
      </c>
      <c r="R44" s="234">
        <f>M43-R43</f>
        <v>5</v>
      </c>
      <c r="S44" s="234">
        <f>N43-S43</f>
        <v>18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2622</v>
      </c>
      <c r="E45" s="91">
        <v>2911</v>
      </c>
      <c r="F45" s="93">
        <v>2627</v>
      </c>
      <c r="G45" s="102">
        <f>E45+F45</f>
        <v>5538</v>
      </c>
      <c r="H45" s="540" t="s">
        <v>212</v>
      </c>
      <c r="I45" s="541"/>
      <c r="J45" s="542"/>
      <c r="K45" s="194">
        <f>K43-K44</f>
        <v>-18</v>
      </c>
      <c r="L45" s="194">
        <f>L43-L44</f>
        <v>-9</v>
      </c>
      <c r="M45" s="195">
        <f>M43-M44</f>
        <v>-5</v>
      </c>
      <c r="N45" s="155">
        <f>N43-N44</f>
        <v>-14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6257</v>
      </c>
      <c r="E46" s="140">
        <f>SUM(E42:E45)</f>
        <v>7120</v>
      </c>
      <c r="F46" s="65">
        <f>SUM(F42:F45)</f>
        <v>6716</v>
      </c>
      <c r="G46" s="141">
        <f>SUM(G42:G45)</f>
        <v>13836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DD716-F38A-48CB-AD85-4E8FE6643C05}">
  <dimension ref="A1:U81"/>
  <sheetViews>
    <sheetView topLeftCell="C25" zoomScaleNormal="100" workbookViewId="0">
      <selection activeCell="L53" sqref="L5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44044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140</v>
      </c>
      <c r="E4" s="15">
        <v>130</v>
      </c>
      <c r="F4" s="88">
        <v>127</v>
      </c>
      <c r="G4" s="82">
        <f t="shared" ref="G4:G27" si="0">E4+F4</f>
        <v>257</v>
      </c>
      <c r="H4" s="17"/>
      <c r="I4" s="15">
        <v>55</v>
      </c>
      <c r="J4" s="18" t="s">
        <v>121</v>
      </c>
      <c r="K4" s="15">
        <v>560</v>
      </c>
      <c r="L4" s="15">
        <v>645</v>
      </c>
      <c r="M4" s="88">
        <v>600</v>
      </c>
      <c r="N4" s="83">
        <f>L4+M4</f>
        <v>1245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312</v>
      </c>
      <c r="E5" s="21">
        <v>370</v>
      </c>
      <c r="F5" s="186">
        <v>379</v>
      </c>
      <c r="G5" s="159">
        <f t="shared" si="0"/>
        <v>749</v>
      </c>
      <c r="H5" s="23" t="s">
        <v>10</v>
      </c>
      <c r="I5" s="21">
        <v>56</v>
      </c>
      <c r="J5" s="24" t="s">
        <v>123</v>
      </c>
      <c r="K5" s="21">
        <v>524</v>
      </c>
      <c r="L5" s="21">
        <v>571</v>
      </c>
      <c r="M5" s="84">
        <v>602</v>
      </c>
      <c r="N5" s="89">
        <f>L5+M5</f>
        <v>1173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345</v>
      </c>
      <c r="E6" s="21">
        <v>405</v>
      </c>
      <c r="F6" s="84">
        <v>432</v>
      </c>
      <c r="G6" s="85">
        <f t="shared" si="0"/>
        <v>837</v>
      </c>
      <c r="H6" s="23"/>
      <c r="I6" s="21">
        <v>57</v>
      </c>
      <c r="J6" s="24" t="s">
        <v>125</v>
      </c>
      <c r="K6" s="21">
        <v>934</v>
      </c>
      <c r="L6" s="21">
        <v>1008</v>
      </c>
      <c r="M6" s="84">
        <v>1030</v>
      </c>
      <c r="N6" s="89">
        <f>L6+M6</f>
        <v>2038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217</v>
      </c>
      <c r="F7" s="84">
        <v>252</v>
      </c>
      <c r="G7" s="159">
        <f t="shared" si="0"/>
        <v>469</v>
      </c>
      <c r="H7" s="23" t="s">
        <v>14</v>
      </c>
      <c r="I7" s="21">
        <v>58</v>
      </c>
      <c r="J7" s="24" t="s">
        <v>127</v>
      </c>
      <c r="K7" s="21">
        <v>900</v>
      </c>
      <c r="L7" s="21">
        <v>1076</v>
      </c>
      <c r="M7" s="84">
        <v>1004</v>
      </c>
      <c r="N7" s="89">
        <f>L7+M7</f>
        <v>2080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546</v>
      </c>
      <c r="E8" s="228">
        <v>661</v>
      </c>
      <c r="F8" s="35">
        <v>656</v>
      </c>
      <c r="G8" s="85">
        <f t="shared" si="0"/>
        <v>1317</v>
      </c>
      <c r="H8" s="90"/>
      <c r="I8" s="91">
        <v>59</v>
      </c>
      <c r="J8" s="92" t="s">
        <v>129</v>
      </c>
      <c r="K8" s="91">
        <v>1156</v>
      </c>
      <c r="L8" s="91">
        <v>1365</v>
      </c>
      <c r="M8" s="93">
        <v>1404</v>
      </c>
      <c r="N8" s="94">
        <f>L8+M8</f>
        <v>2769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429</v>
      </c>
      <c r="F9" s="84">
        <v>470</v>
      </c>
      <c r="G9" s="159">
        <f t="shared" si="0"/>
        <v>899</v>
      </c>
      <c r="H9" s="95" t="s">
        <v>6</v>
      </c>
      <c r="I9" s="96"/>
      <c r="J9" s="96"/>
      <c r="K9" s="97">
        <f>SUM(K4:K8)</f>
        <v>4074</v>
      </c>
      <c r="L9" s="97">
        <f>SUM(L4:L8)</f>
        <v>4665</v>
      </c>
      <c r="M9" s="98">
        <f>SUM(M4:M8)</f>
        <v>4640</v>
      </c>
      <c r="N9" s="99">
        <f>SUM(N4:N8)</f>
        <v>9305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279</v>
      </c>
      <c r="E10" s="21">
        <v>249</v>
      </c>
      <c r="F10" s="84">
        <v>276</v>
      </c>
      <c r="G10" s="85">
        <f t="shared" si="0"/>
        <v>525</v>
      </c>
      <c r="H10" s="17"/>
      <c r="I10" s="15">
        <v>60</v>
      </c>
      <c r="J10" s="18" t="s">
        <v>18</v>
      </c>
      <c r="K10" s="238">
        <v>181</v>
      </c>
      <c r="L10" s="15">
        <v>272</v>
      </c>
      <c r="M10" s="88">
        <v>262</v>
      </c>
      <c r="N10" s="83">
        <f t="shared" ref="N10:N16" si="1">L10+M10</f>
        <v>534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168</v>
      </c>
      <c r="F11" s="84">
        <v>224</v>
      </c>
      <c r="G11" s="85">
        <f t="shared" si="0"/>
        <v>392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210</v>
      </c>
      <c r="M11" s="84">
        <v>215</v>
      </c>
      <c r="N11" s="89">
        <f t="shared" si="1"/>
        <v>425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1651</v>
      </c>
      <c r="E12" s="21">
        <v>1901</v>
      </c>
      <c r="F12" s="84">
        <v>1839</v>
      </c>
      <c r="G12" s="153">
        <f t="shared" si="0"/>
        <v>3740</v>
      </c>
      <c r="H12" s="23"/>
      <c r="I12" s="21">
        <v>62</v>
      </c>
      <c r="J12" s="24" t="s">
        <v>22</v>
      </c>
      <c r="K12" s="21">
        <v>311</v>
      </c>
      <c r="L12" s="21">
        <v>410</v>
      </c>
      <c r="M12" s="84">
        <v>440</v>
      </c>
      <c r="N12" s="89">
        <f t="shared" si="1"/>
        <v>850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219</v>
      </c>
      <c r="E13" s="91">
        <v>255</v>
      </c>
      <c r="F13" s="93">
        <v>268</v>
      </c>
      <c r="G13" s="153">
        <f t="shared" si="0"/>
        <v>523</v>
      </c>
      <c r="H13" s="23"/>
      <c r="I13" s="21">
        <v>63</v>
      </c>
      <c r="J13" s="24" t="s">
        <v>24</v>
      </c>
      <c r="K13" s="21">
        <v>503</v>
      </c>
      <c r="L13" s="21">
        <v>681</v>
      </c>
      <c r="M13" s="84">
        <v>707</v>
      </c>
      <c r="N13" s="89">
        <f t="shared" si="1"/>
        <v>1388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4288</v>
      </c>
      <c r="E14" s="97">
        <f>SUM(E4:E13)</f>
        <v>4785</v>
      </c>
      <c r="F14" s="97">
        <f>SUM(F4:F13)</f>
        <v>4923</v>
      </c>
      <c r="G14" s="160">
        <f t="shared" si="0"/>
        <v>9708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334</v>
      </c>
      <c r="M14" s="84">
        <v>344</v>
      </c>
      <c r="N14" s="89">
        <f t="shared" si="1"/>
        <v>678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101</v>
      </c>
      <c r="E15" s="251">
        <v>129</v>
      </c>
      <c r="F15" s="252">
        <v>134</v>
      </c>
      <c r="G15" s="253">
        <f t="shared" si="0"/>
        <v>263</v>
      </c>
      <c r="H15" s="23"/>
      <c r="I15" s="21">
        <v>65</v>
      </c>
      <c r="J15" s="24" t="s">
        <v>28</v>
      </c>
      <c r="K15" s="21">
        <v>279</v>
      </c>
      <c r="L15" s="21">
        <v>367</v>
      </c>
      <c r="M15" s="84">
        <v>397</v>
      </c>
      <c r="N15" s="89">
        <f t="shared" si="1"/>
        <v>764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211</v>
      </c>
      <c r="F16" s="255">
        <v>235</v>
      </c>
      <c r="G16" s="256">
        <f t="shared" si="0"/>
        <v>446</v>
      </c>
      <c r="H16" s="90"/>
      <c r="I16" s="91">
        <v>66</v>
      </c>
      <c r="J16" s="92" t="s">
        <v>30</v>
      </c>
      <c r="K16" s="91">
        <v>133</v>
      </c>
      <c r="L16" s="91">
        <v>150</v>
      </c>
      <c r="M16" s="93">
        <v>156</v>
      </c>
      <c r="N16" s="89">
        <f t="shared" si="1"/>
        <v>306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81</v>
      </c>
      <c r="E17" s="254">
        <v>116</v>
      </c>
      <c r="F17" s="255">
        <v>101</v>
      </c>
      <c r="G17" s="256">
        <f t="shared" si="0"/>
        <v>217</v>
      </c>
      <c r="H17" s="95" t="s">
        <v>6</v>
      </c>
      <c r="I17" s="96"/>
      <c r="J17" s="96"/>
      <c r="K17" s="97">
        <f>SUM(K10:K16)</f>
        <v>1785</v>
      </c>
      <c r="L17" s="97">
        <f>SUM(L10:L16)</f>
        <v>2424</v>
      </c>
      <c r="M17" s="98">
        <f>SUM(M10:M16)</f>
        <v>2521</v>
      </c>
      <c r="N17" s="99">
        <f>SUM(N10:N16)</f>
        <v>4945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288</v>
      </c>
      <c r="F18" s="255">
        <v>316</v>
      </c>
      <c r="G18" s="256">
        <f t="shared" si="0"/>
        <v>604</v>
      </c>
      <c r="H18" s="17"/>
      <c r="I18" s="15">
        <v>70</v>
      </c>
      <c r="J18" s="18" t="s">
        <v>35</v>
      </c>
      <c r="K18" s="15">
        <v>758</v>
      </c>
      <c r="L18" s="15">
        <v>857</v>
      </c>
      <c r="M18" s="88">
        <v>873</v>
      </c>
      <c r="N18" s="83">
        <f t="shared" ref="N18:N25" si="2">L18+M18</f>
        <v>1730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83</v>
      </c>
      <c r="E19" s="254">
        <v>119</v>
      </c>
      <c r="F19" s="255">
        <v>122</v>
      </c>
      <c r="G19" s="256">
        <f t="shared" si="0"/>
        <v>241</v>
      </c>
      <c r="H19" s="23"/>
      <c r="I19" s="21">
        <v>72</v>
      </c>
      <c r="J19" s="24" t="s">
        <v>40</v>
      </c>
      <c r="K19" s="21">
        <v>318</v>
      </c>
      <c r="L19" s="21">
        <v>464</v>
      </c>
      <c r="M19" s="84">
        <v>415</v>
      </c>
      <c r="N19" s="206">
        <f t="shared" si="2"/>
        <v>879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211</v>
      </c>
      <c r="E20" s="254">
        <v>277</v>
      </c>
      <c r="F20" s="255">
        <v>300</v>
      </c>
      <c r="G20" s="256">
        <f t="shared" si="0"/>
        <v>577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270</v>
      </c>
      <c r="M20" s="84">
        <v>292</v>
      </c>
      <c r="N20" s="89">
        <f t="shared" si="2"/>
        <v>562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351</v>
      </c>
      <c r="E21" s="254">
        <v>430</v>
      </c>
      <c r="F21" s="255">
        <v>465</v>
      </c>
      <c r="G21" s="256">
        <f t="shared" si="0"/>
        <v>895</v>
      </c>
      <c r="H21" s="23" t="s">
        <v>146</v>
      </c>
      <c r="I21" s="21">
        <v>74</v>
      </c>
      <c r="J21" s="24" t="s">
        <v>46</v>
      </c>
      <c r="K21" s="21">
        <v>286</v>
      </c>
      <c r="L21" s="21">
        <v>381</v>
      </c>
      <c r="M21" s="84">
        <v>425</v>
      </c>
      <c r="N21" s="89">
        <f t="shared" si="2"/>
        <v>806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162</v>
      </c>
      <c r="E22" s="254">
        <v>202</v>
      </c>
      <c r="F22" s="255">
        <v>224</v>
      </c>
      <c r="G22" s="256">
        <f t="shared" si="0"/>
        <v>426</v>
      </c>
      <c r="H22" s="23"/>
      <c r="I22" s="21">
        <v>75</v>
      </c>
      <c r="J22" s="24" t="s">
        <v>48</v>
      </c>
      <c r="K22" s="21">
        <v>335</v>
      </c>
      <c r="L22" s="21">
        <v>431</v>
      </c>
      <c r="M22" s="84">
        <v>447</v>
      </c>
      <c r="N22" s="89">
        <f t="shared" si="2"/>
        <v>878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205</v>
      </c>
      <c r="E23" s="254">
        <v>259</v>
      </c>
      <c r="F23" s="255">
        <v>271</v>
      </c>
      <c r="G23" s="256">
        <f t="shared" si="0"/>
        <v>530</v>
      </c>
      <c r="H23" s="23" t="s">
        <v>50</v>
      </c>
      <c r="I23" s="21">
        <v>76</v>
      </c>
      <c r="J23" s="24" t="s">
        <v>51</v>
      </c>
      <c r="K23" s="21">
        <v>158</v>
      </c>
      <c r="L23" s="21">
        <v>200</v>
      </c>
      <c r="M23" s="220">
        <v>203</v>
      </c>
      <c r="N23" s="89">
        <f t="shared" si="2"/>
        <v>403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858</v>
      </c>
      <c r="E24" s="254">
        <v>1126</v>
      </c>
      <c r="F24" s="255">
        <v>1149</v>
      </c>
      <c r="G24" s="256">
        <f t="shared" si="0"/>
        <v>2275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61</v>
      </c>
      <c r="N24" s="89">
        <f t="shared" si="2"/>
        <v>128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85</v>
      </c>
      <c r="E25" s="254">
        <v>49</v>
      </c>
      <c r="F25" s="257">
        <v>78</v>
      </c>
      <c r="G25" s="256">
        <f t="shared" si="0"/>
        <v>127</v>
      </c>
      <c r="H25" s="23"/>
      <c r="I25" s="21">
        <v>78</v>
      </c>
      <c r="J25" s="24" t="s">
        <v>55</v>
      </c>
      <c r="K25" s="21">
        <v>58</v>
      </c>
      <c r="L25" s="21">
        <v>43</v>
      </c>
      <c r="M25" s="84">
        <v>64</v>
      </c>
      <c r="N25" s="89">
        <f t="shared" si="2"/>
        <v>107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143</v>
      </c>
      <c r="E26" s="254">
        <v>164</v>
      </c>
      <c r="F26" s="255">
        <v>164</v>
      </c>
      <c r="G26" s="256">
        <f t="shared" si="0"/>
        <v>328</v>
      </c>
      <c r="H26" s="95" t="s">
        <v>6</v>
      </c>
      <c r="I26" s="96"/>
      <c r="J26" s="96"/>
      <c r="K26" s="97">
        <f>SUM(K18:K25)</f>
        <v>2178</v>
      </c>
      <c r="L26" s="97">
        <f>SUM(L18:L25)</f>
        <v>2713</v>
      </c>
      <c r="M26" s="98">
        <f>SUM(M18:M25)</f>
        <v>2780</v>
      </c>
      <c r="N26" s="99">
        <f>SUM(N18:N25)</f>
        <v>5493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228</v>
      </c>
      <c r="E27" s="259">
        <v>348</v>
      </c>
      <c r="F27" s="260">
        <v>352</v>
      </c>
      <c r="G27" s="261">
        <f t="shared" si="0"/>
        <v>700</v>
      </c>
      <c r="H27" s="17"/>
      <c r="I27" s="15">
        <v>80</v>
      </c>
      <c r="J27" s="18" t="s">
        <v>58</v>
      </c>
      <c r="K27" s="15">
        <v>154</v>
      </c>
      <c r="L27" s="15">
        <v>194</v>
      </c>
      <c r="M27" s="88">
        <v>236</v>
      </c>
      <c r="N27" s="89">
        <f>L27+M27</f>
        <v>430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2879</v>
      </c>
      <c r="E28" s="97">
        <f>SUM(E15:E27)</f>
        <v>3718</v>
      </c>
      <c r="F28" s="98">
        <f>SUM(F15:F27)</f>
        <v>3911</v>
      </c>
      <c r="G28" s="104">
        <f>SUM(G15:G27)</f>
        <v>7629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105</v>
      </c>
      <c r="M28" s="84">
        <v>103</v>
      </c>
      <c r="N28" s="89">
        <f>L28+M28</f>
        <v>208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413</v>
      </c>
      <c r="E29" s="109">
        <v>516</v>
      </c>
      <c r="F29" s="109">
        <v>495</v>
      </c>
      <c r="G29" s="111">
        <f>E29+F29</f>
        <v>1011</v>
      </c>
      <c r="H29" s="23" t="s">
        <v>64</v>
      </c>
      <c r="I29" s="21">
        <v>82</v>
      </c>
      <c r="J29" s="24" t="s">
        <v>65</v>
      </c>
      <c r="K29" s="21">
        <v>223</v>
      </c>
      <c r="L29" s="21">
        <v>277</v>
      </c>
      <c r="M29" s="84">
        <v>304</v>
      </c>
      <c r="N29" s="89">
        <f>L29+M29</f>
        <v>581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702</v>
      </c>
      <c r="E30" s="115">
        <v>833</v>
      </c>
      <c r="F30" s="115">
        <v>731</v>
      </c>
      <c r="G30" s="117">
        <f>E30+F30</f>
        <v>1564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133</v>
      </c>
      <c r="M30" s="84">
        <v>136</v>
      </c>
      <c r="N30" s="89">
        <f>L30+M30</f>
        <v>269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838</v>
      </c>
      <c r="E31" s="115">
        <v>1019</v>
      </c>
      <c r="F31" s="115">
        <v>992</v>
      </c>
      <c r="G31" s="117">
        <f>E31+F31</f>
        <v>2011</v>
      </c>
      <c r="H31" s="90"/>
      <c r="I31" s="91">
        <v>84</v>
      </c>
      <c r="J31" s="92" t="s">
        <v>70</v>
      </c>
      <c r="K31" s="91">
        <v>188</v>
      </c>
      <c r="L31" s="91">
        <v>214</v>
      </c>
      <c r="M31" s="93">
        <v>205</v>
      </c>
      <c r="N31" s="94">
        <f>L31+M31</f>
        <v>419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726</v>
      </c>
      <c r="E32" s="217">
        <v>854</v>
      </c>
      <c r="F32" s="115">
        <v>824</v>
      </c>
      <c r="G32" s="117">
        <f>E32+F32</f>
        <v>1678</v>
      </c>
      <c r="H32" s="95" t="s">
        <v>6</v>
      </c>
      <c r="I32" s="96"/>
      <c r="J32" s="96"/>
      <c r="K32" s="98">
        <f>SUM(K27:K31)</f>
        <v>759</v>
      </c>
      <c r="L32" s="98">
        <f>SUM(L27:L31)</f>
        <v>923</v>
      </c>
      <c r="M32" s="98">
        <f>SUM(M27:M31)</f>
        <v>984</v>
      </c>
      <c r="N32" s="99">
        <f>SUM(N27:N31)</f>
        <v>1907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658</v>
      </c>
      <c r="E33" s="121">
        <v>742</v>
      </c>
      <c r="F33" s="121">
        <v>706</v>
      </c>
      <c r="G33" s="117">
        <f>E33+F33</f>
        <v>1448</v>
      </c>
      <c r="H33" s="530" t="s">
        <v>169</v>
      </c>
      <c r="I33" s="15">
        <v>90</v>
      </c>
      <c r="J33" s="18" t="s">
        <v>142</v>
      </c>
      <c r="K33" s="15">
        <v>251</v>
      </c>
      <c r="L33" s="15">
        <v>304</v>
      </c>
      <c r="M33" s="88">
        <v>313</v>
      </c>
      <c r="N33" s="124">
        <f>L33+M33</f>
        <v>617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3337</v>
      </c>
      <c r="E34" s="97">
        <f>SUM(E29:E33)</f>
        <v>3964</v>
      </c>
      <c r="F34" s="98">
        <f>SUM(F29:F33)</f>
        <v>3748</v>
      </c>
      <c r="G34" s="104">
        <f>SUM(G29:G33)</f>
        <v>7712</v>
      </c>
      <c r="H34" s="518"/>
      <c r="I34" s="21">
        <v>91</v>
      </c>
      <c r="J34" s="24" t="s">
        <v>143</v>
      </c>
      <c r="K34" s="21">
        <v>440</v>
      </c>
      <c r="L34" s="21">
        <v>498</v>
      </c>
      <c r="M34" s="84">
        <v>549</v>
      </c>
      <c r="N34" s="125">
        <f>L34+M34</f>
        <v>1047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592</v>
      </c>
      <c r="F35" s="88">
        <v>632</v>
      </c>
      <c r="G35" s="82">
        <f t="shared" ref="G35:G40" si="3">E35+F35</f>
        <v>1224</v>
      </c>
      <c r="H35" s="519"/>
      <c r="I35" s="91">
        <v>92</v>
      </c>
      <c r="J35" s="92" t="s">
        <v>145</v>
      </c>
      <c r="K35" s="91">
        <v>293</v>
      </c>
      <c r="L35" s="91">
        <v>323</v>
      </c>
      <c r="M35" s="93">
        <v>343</v>
      </c>
      <c r="N35" s="126">
        <f>L35+M35</f>
        <v>666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475</v>
      </c>
      <c r="E36" s="21">
        <v>652</v>
      </c>
      <c r="F36" s="84">
        <v>695</v>
      </c>
      <c r="G36" s="85">
        <f t="shared" si="3"/>
        <v>1347</v>
      </c>
      <c r="H36" s="95" t="s">
        <v>6</v>
      </c>
      <c r="I36" s="97"/>
      <c r="J36" s="97"/>
      <c r="K36" s="97">
        <f>SUM(K33:K35)</f>
        <v>984</v>
      </c>
      <c r="L36" s="97">
        <f>SUM(L33:L35)</f>
        <v>1125</v>
      </c>
      <c r="M36" s="97">
        <f>SUM(M33:M35)</f>
        <v>1205</v>
      </c>
      <c r="N36" s="99">
        <f>SUM(N33:N35)</f>
        <v>2330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212</v>
      </c>
      <c r="E37" s="21">
        <v>280</v>
      </c>
      <c r="F37" s="84">
        <v>272</v>
      </c>
      <c r="G37" s="85">
        <f t="shared" si="3"/>
        <v>552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47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119</v>
      </c>
      <c r="F39" s="84">
        <v>157</v>
      </c>
      <c r="G39" s="85">
        <f t="shared" si="3"/>
        <v>276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152</v>
      </c>
      <c r="E40" s="91">
        <v>228</v>
      </c>
      <c r="F40" s="93">
        <v>233</v>
      </c>
      <c r="G40" s="102">
        <f t="shared" si="3"/>
        <v>461</v>
      </c>
      <c r="H40" s="72" t="s">
        <v>210</v>
      </c>
      <c r="I40" s="73"/>
      <c r="J40" s="74"/>
      <c r="K40" s="41">
        <f>D14+D28+D34+D41+D46+K9+K17+K26+K32+K36</f>
        <v>28091</v>
      </c>
      <c r="L40" s="41">
        <f>E14+E28+E34+E41+E46+L9+L17+L26+L32+L36</f>
        <v>33367</v>
      </c>
      <c r="M40" s="41">
        <f>F14+F28+F34+F41+F46+M9+M17+M26+M32+M36</f>
        <v>33488</v>
      </c>
      <c r="N40" s="208">
        <f>L40+M40</f>
        <v>66855</v>
      </c>
      <c r="O40" s="240" t="s">
        <v>232</v>
      </c>
      <c r="P40" s="230">
        <v>27828</v>
      </c>
      <c r="Q40" s="230">
        <v>33551</v>
      </c>
      <c r="R40" s="230">
        <v>33671</v>
      </c>
      <c r="S40" s="231">
        <v>67222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1531</v>
      </c>
      <c r="E41" s="97">
        <f>SUM(E35:E40)</f>
        <v>1925</v>
      </c>
      <c r="F41" s="98">
        <f>SUM(F35:F40)</f>
        <v>2036</v>
      </c>
      <c r="G41" s="104">
        <f>SUM(G35:G40)</f>
        <v>3961</v>
      </c>
      <c r="H41" s="531" t="s">
        <v>74</v>
      </c>
      <c r="I41" s="532"/>
      <c r="J41" s="533"/>
      <c r="K41" s="41">
        <v>28076</v>
      </c>
      <c r="L41" s="41">
        <v>33373</v>
      </c>
      <c r="M41" s="41">
        <v>33483</v>
      </c>
      <c r="N41" s="208">
        <v>66856</v>
      </c>
      <c r="O41" s="240" t="s">
        <v>233</v>
      </c>
      <c r="P41" s="231">
        <f>K40-P40</f>
        <v>263</v>
      </c>
      <c r="Q41" s="231">
        <f>L40-Q40</f>
        <v>-184</v>
      </c>
      <c r="R41" s="231">
        <f>M40-R40</f>
        <v>-183</v>
      </c>
      <c r="S41" s="231">
        <f>N40-S40</f>
        <v>-367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1919</v>
      </c>
      <c r="E42" s="15">
        <v>2136</v>
      </c>
      <c r="F42" s="88">
        <v>2038</v>
      </c>
      <c r="G42" s="82">
        <f>E42+F42</f>
        <v>4174</v>
      </c>
      <c r="H42" s="534" t="s">
        <v>77</v>
      </c>
      <c r="I42" s="535"/>
      <c r="J42" s="536"/>
      <c r="K42" s="222">
        <f>K40-K41</f>
        <v>15</v>
      </c>
      <c r="L42" s="262">
        <f>L40-L41</f>
        <v>-6</v>
      </c>
      <c r="M42" s="223">
        <f>M40-M41</f>
        <v>5</v>
      </c>
      <c r="N42" s="264">
        <f>N40-N41</f>
        <v>-1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1004</v>
      </c>
      <c r="E43" s="21">
        <v>1288</v>
      </c>
      <c r="F43" s="84">
        <v>1316</v>
      </c>
      <c r="G43" s="85">
        <f>E43+F43</f>
        <v>2604</v>
      </c>
      <c r="H43" s="209" t="s">
        <v>208</v>
      </c>
      <c r="I43" s="210"/>
      <c r="J43" s="210"/>
      <c r="K43" s="218">
        <v>1060</v>
      </c>
      <c r="L43" s="218">
        <v>603</v>
      </c>
      <c r="M43" s="219">
        <v>671</v>
      </c>
      <c r="N43" s="213">
        <f>L43+M43</f>
        <v>1274</v>
      </c>
      <c r="O43" s="241" t="s">
        <v>232</v>
      </c>
      <c r="P43" s="218">
        <v>1020</v>
      </c>
      <c r="Q43" s="218">
        <v>581</v>
      </c>
      <c r="R43" s="248">
        <v>661</v>
      </c>
      <c r="S43" s="234">
        <v>1242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738</v>
      </c>
      <c r="E44" s="21">
        <v>797</v>
      </c>
      <c r="F44" s="84">
        <v>758</v>
      </c>
      <c r="G44" s="85">
        <f>E44+F44</f>
        <v>1555</v>
      </c>
      <c r="H44" s="537" t="s">
        <v>211</v>
      </c>
      <c r="I44" s="538"/>
      <c r="J44" s="539"/>
      <c r="K44" s="218">
        <v>1066</v>
      </c>
      <c r="L44" s="218">
        <v>611</v>
      </c>
      <c r="M44" s="219">
        <v>670</v>
      </c>
      <c r="N44" s="213">
        <v>1281</v>
      </c>
      <c r="O44" s="242" t="s">
        <v>233</v>
      </c>
      <c r="P44" s="234">
        <f>K43-P43</f>
        <v>40</v>
      </c>
      <c r="Q44" s="234">
        <f>L43-Q43</f>
        <v>22</v>
      </c>
      <c r="R44" s="234">
        <f>M43-R43</f>
        <v>10</v>
      </c>
      <c r="S44" s="234">
        <f>N43-S43</f>
        <v>32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2615</v>
      </c>
      <c r="E45" s="91">
        <v>2904</v>
      </c>
      <c r="F45" s="93">
        <v>2628</v>
      </c>
      <c r="G45" s="102">
        <f>E45+F45</f>
        <v>5532</v>
      </c>
      <c r="H45" s="540" t="s">
        <v>212</v>
      </c>
      <c r="I45" s="541"/>
      <c r="J45" s="542"/>
      <c r="K45" s="194">
        <f>K43-K44</f>
        <v>-6</v>
      </c>
      <c r="L45" s="194">
        <f>L43-L44</f>
        <v>-8</v>
      </c>
      <c r="M45" s="195">
        <f>M43-M44</f>
        <v>1</v>
      </c>
      <c r="N45" s="155">
        <f>N43-N44</f>
        <v>-7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6276</v>
      </c>
      <c r="E46" s="140">
        <f>SUM(E42:E45)</f>
        <v>7125</v>
      </c>
      <c r="F46" s="65">
        <f>SUM(F42:F45)</f>
        <v>6740</v>
      </c>
      <c r="G46" s="141">
        <f>SUM(G42:G45)</f>
        <v>13865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F0A1A-98B5-4B50-8FC7-56FA968E3408}">
  <dimension ref="A1:U81"/>
  <sheetViews>
    <sheetView topLeftCell="C28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44013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139</v>
      </c>
      <c r="E4" s="15">
        <v>129</v>
      </c>
      <c r="F4" s="88">
        <v>127</v>
      </c>
      <c r="G4" s="82">
        <f t="shared" ref="G4:G27" si="0">E4+F4</f>
        <v>256</v>
      </c>
      <c r="H4" s="17"/>
      <c r="I4" s="15">
        <v>55</v>
      </c>
      <c r="J4" s="18" t="s">
        <v>121</v>
      </c>
      <c r="K4" s="15">
        <v>576</v>
      </c>
      <c r="L4" s="15">
        <v>664</v>
      </c>
      <c r="M4" s="88">
        <v>598</v>
      </c>
      <c r="N4" s="83">
        <f>L4+M4</f>
        <v>1262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312</v>
      </c>
      <c r="E5" s="21">
        <v>371</v>
      </c>
      <c r="F5" s="186">
        <v>380</v>
      </c>
      <c r="G5" s="159">
        <f t="shared" si="0"/>
        <v>751</v>
      </c>
      <c r="H5" s="23" t="s">
        <v>10</v>
      </c>
      <c r="I5" s="21">
        <v>56</v>
      </c>
      <c r="J5" s="24" t="s">
        <v>123</v>
      </c>
      <c r="K5" s="21">
        <v>522</v>
      </c>
      <c r="L5" s="21">
        <v>565</v>
      </c>
      <c r="M5" s="84">
        <v>600</v>
      </c>
      <c r="N5" s="89">
        <f>L5+M5</f>
        <v>1165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344</v>
      </c>
      <c r="E6" s="21">
        <v>405</v>
      </c>
      <c r="F6" s="84">
        <v>431</v>
      </c>
      <c r="G6" s="85">
        <f t="shared" si="0"/>
        <v>836</v>
      </c>
      <c r="H6" s="23"/>
      <c r="I6" s="21">
        <v>57</v>
      </c>
      <c r="J6" s="24" t="s">
        <v>125</v>
      </c>
      <c r="K6" s="21">
        <v>929</v>
      </c>
      <c r="L6" s="21">
        <v>1004</v>
      </c>
      <c r="M6" s="84">
        <v>1023</v>
      </c>
      <c r="N6" s="89">
        <f>L6+M6</f>
        <v>2027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189</v>
      </c>
      <c r="E7" s="21">
        <v>215</v>
      </c>
      <c r="F7" s="84">
        <v>253</v>
      </c>
      <c r="G7" s="159">
        <f t="shared" si="0"/>
        <v>468</v>
      </c>
      <c r="H7" s="23" t="s">
        <v>14</v>
      </c>
      <c r="I7" s="21">
        <v>58</v>
      </c>
      <c r="J7" s="24" t="s">
        <v>127</v>
      </c>
      <c r="K7" s="21">
        <v>899</v>
      </c>
      <c r="L7" s="21">
        <v>1073</v>
      </c>
      <c r="M7" s="84">
        <v>998</v>
      </c>
      <c r="N7" s="89">
        <f>L7+M7</f>
        <v>2071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543</v>
      </c>
      <c r="E8" s="228">
        <v>658</v>
      </c>
      <c r="F8" s="35">
        <v>652</v>
      </c>
      <c r="G8" s="85">
        <f t="shared" si="0"/>
        <v>1310</v>
      </c>
      <c r="H8" s="90"/>
      <c r="I8" s="91">
        <v>59</v>
      </c>
      <c r="J8" s="92" t="s">
        <v>129</v>
      </c>
      <c r="K8" s="91">
        <v>1161</v>
      </c>
      <c r="L8" s="91">
        <v>1368</v>
      </c>
      <c r="M8" s="93">
        <v>1410</v>
      </c>
      <c r="N8" s="94">
        <f>L8+M8</f>
        <v>2778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428</v>
      </c>
      <c r="F9" s="84">
        <v>471</v>
      </c>
      <c r="G9" s="159">
        <f t="shared" si="0"/>
        <v>899</v>
      </c>
      <c r="H9" s="95" t="s">
        <v>6</v>
      </c>
      <c r="I9" s="96"/>
      <c r="J9" s="96"/>
      <c r="K9" s="97">
        <f>SUM(K4:K8)</f>
        <v>4087</v>
      </c>
      <c r="L9" s="97">
        <f>SUM(L4:L8)</f>
        <v>4674</v>
      </c>
      <c r="M9" s="98">
        <f>SUM(M4:M8)</f>
        <v>4629</v>
      </c>
      <c r="N9" s="99">
        <f>SUM(N4:N8)</f>
        <v>9303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277</v>
      </c>
      <c r="E10" s="21">
        <v>248</v>
      </c>
      <c r="F10" s="84">
        <v>275</v>
      </c>
      <c r="G10" s="85">
        <f t="shared" si="0"/>
        <v>523</v>
      </c>
      <c r="H10" s="17"/>
      <c r="I10" s="15">
        <v>60</v>
      </c>
      <c r="J10" s="18" t="s">
        <v>18</v>
      </c>
      <c r="K10" s="238">
        <v>181</v>
      </c>
      <c r="L10" s="15">
        <v>272</v>
      </c>
      <c r="M10" s="88">
        <v>262</v>
      </c>
      <c r="N10" s="83">
        <f t="shared" ref="N10:N16" si="1">L10+M10</f>
        <v>534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169</v>
      </c>
      <c r="F11" s="84">
        <v>223</v>
      </c>
      <c r="G11" s="85">
        <f t="shared" si="0"/>
        <v>392</v>
      </c>
      <c r="H11" s="23" t="s">
        <v>19</v>
      </c>
      <c r="I11" s="21">
        <v>61</v>
      </c>
      <c r="J11" s="24" t="s">
        <v>20</v>
      </c>
      <c r="K11" s="21">
        <v>159</v>
      </c>
      <c r="L11" s="21">
        <v>212</v>
      </c>
      <c r="M11" s="84">
        <v>217</v>
      </c>
      <c r="N11" s="89">
        <f t="shared" si="1"/>
        <v>429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1646</v>
      </c>
      <c r="E12" s="21">
        <v>1899</v>
      </c>
      <c r="F12" s="84">
        <v>1835</v>
      </c>
      <c r="G12" s="153">
        <f t="shared" si="0"/>
        <v>3734</v>
      </c>
      <c r="H12" s="23"/>
      <c r="I12" s="21">
        <v>62</v>
      </c>
      <c r="J12" s="24" t="s">
        <v>22</v>
      </c>
      <c r="K12" s="21">
        <v>315</v>
      </c>
      <c r="L12" s="21">
        <v>412</v>
      </c>
      <c r="M12" s="84">
        <v>445</v>
      </c>
      <c r="N12" s="89">
        <f t="shared" si="1"/>
        <v>857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219</v>
      </c>
      <c r="E13" s="91">
        <v>255</v>
      </c>
      <c r="F13" s="93">
        <v>267</v>
      </c>
      <c r="G13" s="153">
        <f t="shared" si="0"/>
        <v>522</v>
      </c>
      <c r="H13" s="23"/>
      <c r="I13" s="21">
        <v>63</v>
      </c>
      <c r="J13" s="24" t="s">
        <v>24</v>
      </c>
      <c r="K13" s="21">
        <v>503</v>
      </c>
      <c r="L13" s="21">
        <v>680</v>
      </c>
      <c r="M13" s="84">
        <v>706</v>
      </c>
      <c r="N13" s="89">
        <f t="shared" si="1"/>
        <v>1386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4272</v>
      </c>
      <c r="E14" s="97">
        <f>SUM(E4:E13)</f>
        <v>4777</v>
      </c>
      <c r="F14" s="97">
        <f>SUM(F4:F13)</f>
        <v>4914</v>
      </c>
      <c r="G14" s="160">
        <f t="shared" si="0"/>
        <v>9691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337</v>
      </c>
      <c r="M14" s="84">
        <v>348</v>
      </c>
      <c r="N14" s="89">
        <f t="shared" si="1"/>
        <v>685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101</v>
      </c>
      <c r="E15" s="251">
        <v>129</v>
      </c>
      <c r="F15" s="252">
        <v>136</v>
      </c>
      <c r="G15" s="253">
        <f t="shared" si="0"/>
        <v>265</v>
      </c>
      <c r="H15" s="23"/>
      <c r="I15" s="21">
        <v>65</v>
      </c>
      <c r="J15" s="24" t="s">
        <v>28</v>
      </c>
      <c r="K15" s="21">
        <v>280</v>
      </c>
      <c r="L15" s="21">
        <v>366</v>
      </c>
      <c r="M15" s="84">
        <v>398</v>
      </c>
      <c r="N15" s="89">
        <f t="shared" si="1"/>
        <v>764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212</v>
      </c>
      <c r="F16" s="255">
        <v>234</v>
      </c>
      <c r="G16" s="256">
        <f t="shared" si="0"/>
        <v>446</v>
      </c>
      <c r="H16" s="90"/>
      <c r="I16" s="91">
        <v>66</v>
      </c>
      <c r="J16" s="92" t="s">
        <v>30</v>
      </c>
      <c r="K16" s="91">
        <v>133</v>
      </c>
      <c r="L16" s="91">
        <v>151</v>
      </c>
      <c r="M16" s="93">
        <v>156</v>
      </c>
      <c r="N16" s="89">
        <f t="shared" si="1"/>
        <v>307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80</v>
      </c>
      <c r="E17" s="254">
        <v>115</v>
      </c>
      <c r="F17" s="255">
        <v>101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1791</v>
      </c>
      <c r="L17" s="97">
        <f>SUM(L10:L16)</f>
        <v>2430</v>
      </c>
      <c r="M17" s="98">
        <f>SUM(M10:M16)</f>
        <v>2532</v>
      </c>
      <c r="N17" s="99">
        <f>SUM(N10:N16)</f>
        <v>4962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290</v>
      </c>
      <c r="F18" s="255">
        <v>317</v>
      </c>
      <c r="G18" s="256">
        <f t="shared" si="0"/>
        <v>607</v>
      </c>
      <c r="H18" s="17"/>
      <c r="I18" s="15">
        <v>70</v>
      </c>
      <c r="J18" s="18" t="s">
        <v>35</v>
      </c>
      <c r="K18" s="15">
        <v>759</v>
      </c>
      <c r="L18" s="15">
        <v>861</v>
      </c>
      <c r="M18" s="88">
        <v>874</v>
      </c>
      <c r="N18" s="83">
        <f t="shared" ref="N18:N25" si="2">L18+M18</f>
        <v>1735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82</v>
      </c>
      <c r="E19" s="254">
        <v>118</v>
      </c>
      <c r="F19" s="255">
        <v>119</v>
      </c>
      <c r="G19" s="256">
        <f t="shared" si="0"/>
        <v>237</v>
      </c>
      <c r="H19" s="23"/>
      <c r="I19" s="21">
        <v>72</v>
      </c>
      <c r="J19" s="24" t="s">
        <v>40</v>
      </c>
      <c r="K19" s="21">
        <v>318</v>
      </c>
      <c r="L19" s="21">
        <v>464</v>
      </c>
      <c r="M19" s="84">
        <v>415</v>
      </c>
      <c r="N19" s="206">
        <f t="shared" si="2"/>
        <v>879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212</v>
      </c>
      <c r="E20" s="254">
        <v>276</v>
      </c>
      <c r="F20" s="255">
        <v>301</v>
      </c>
      <c r="G20" s="256">
        <f t="shared" si="0"/>
        <v>577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270</v>
      </c>
      <c r="M20" s="84">
        <v>294</v>
      </c>
      <c r="N20" s="89">
        <f t="shared" si="2"/>
        <v>564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354</v>
      </c>
      <c r="E21" s="254">
        <v>431</v>
      </c>
      <c r="F21" s="255">
        <v>468</v>
      </c>
      <c r="G21" s="256">
        <f t="shared" si="0"/>
        <v>899</v>
      </c>
      <c r="H21" s="23" t="s">
        <v>146</v>
      </c>
      <c r="I21" s="21">
        <v>74</v>
      </c>
      <c r="J21" s="24" t="s">
        <v>46</v>
      </c>
      <c r="K21" s="21">
        <v>285</v>
      </c>
      <c r="L21" s="21">
        <v>378</v>
      </c>
      <c r="M21" s="84">
        <v>424</v>
      </c>
      <c r="N21" s="89">
        <f t="shared" si="2"/>
        <v>802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161</v>
      </c>
      <c r="E22" s="254">
        <v>203</v>
      </c>
      <c r="F22" s="255">
        <v>224</v>
      </c>
      <c r="G22" s="256">
        <f t="shared" si="0"/>
        <v>427</v>
      </c>
      <c r="H22" s="23"/>
      <c r="I22" s="21">
        <v>75</v>
      </c>
      <c r="J22" s="24" t="s">
        <v>48</v>
      </c>
      <c r="K22" s="21">
        <v>333</v>
      </c>
      <c r="L22" s="21">
        <v>430</v>
      </c>
      <c r="M22" s="84">
        <v>448</v>
      </c>
      <c r="N22" s="89">
        <f t="shared" si="2"/>
        <v>878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207</v>
      </c>
      <c r="E23" s="254">
        <v>262</v>
      </c>
      <c r="F23" s="255">
        <v>272</v>
      </c>
      <c r="G23" s="256">
        <f t="shared" si="0"/>
        <v>534</v>
      </c>
      <c r="H23" s="23" t="s">
        <v>50</v>
      </c>
      <c r="I23" s="21">
        <v>76</v>
      </c>
      <c r="J23" s="24" t="s">
        <v>51</v>
      </c>
      <c r="K23" s="21">
        <v>157</v>
      </c>
      <c r="L23" s="21">
        <v>198</v>
      </c>
      <c r="M23" s="220">
        <v>202</v>
      </c>
      <c r="N23" s="89">
        <f t="shared" si="2"/>
        <v>400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859</v>
      </c>
      <c r="E24" s="254">
        <v>1124</v>
      </c>
      <c r="F24" s="255">
        <v>1149</v>
      </c>
      <c r="G24" s="256">
        <f t="shared" si="0"/>
        <v>2273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61</v>
      </c>
      <c r="N24" s="89">
        <f t="shared" si="2"/>
        <v>128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85</v>
      </c>
      <c r="E25" s="254">
        <v>49</v>
      </c>
      <c r="F25" s="257">
        <v>79</v>
      </c>
      <c r="G25" s="256">
        <f t="shared" si="0"/>
        <v>128</v>
      </c>
      <c r="H25" s="23"/>
      <c r="I25" s="21">
        <v>78</v>
      </c>
      <c r="J25" s="24" t="s">
        <v>55</v>
      </c>
      <c r="K25" s="21">
        <v>58</v>
      </c>
      <c r="L25" s="21">
        <v>45</v>
      </c>
      <c r="M25" s="84">
        <v>64</v>
      </c>
      <c r="N25" s="89">
        <f t="shared" si="2"/>
        <v>109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142</v>
      </c>
      <c r="E26" s="254">
        <v>163</v>
      </c>
      <c r="F26" s="255">
        <v>165</v>
      </c>
      <c r="G26" s="256">
        <f t="shared" si="0"/>
        <v>328</v>
      </c>
      <c r="H26" s="95" t="s">
        <v>6</v>
      </c>
      <c r="I26" s="96"/>
      <c r="J26" s="96"/>
      <c r="K26" s="97">
        <f>SUM(K18:K25)</f>
        <v>2176</v>
      </c>
      <c r="L26" s="97">
        <f>SUM(L18:L25)</f>
        <v>2713</v>
      </c>
      <c r="M26" s="98">
        <f>SUM(M18:M25)</f>
        <v>2782</v>
      </c>
      <c r="N26" s="99">
        <f>SUM(N18:N25)</f>
        <v>5495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228</v>
      </c>
      <c r="E27" s="259">
        <v>350</v>
      </c>
      <c r="F27" s="260">
        <v>353</v>
      </c>
      <c r="G27" s="261">
        <f t="shared" si="0"/>
        <v>703</v>
      </c>
      <c r="H27" s="17"/>
      <c r="I27" s="15">
        <v>80</v>
      </c>
      <c r="J27" s="18" t="s">
        <v>58</v>
      </c>
      <c r="K27" s="15">
        <v>154</v>
      </c>
      <c r="L27" s="15">
        <v>195</v>
      </c>
      <c r="M27" s="88">
        <v>236</v>
      </c>
      <c r="N27" s="89">
        <f>L27+M27</f>
        <v>431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2881</v>
      </c>
      <c r="E28" s="97">
        <f>SUM(E15:E27)</f>
        <v>3722</v>
      </c>
      <c r="F28" s="98">
        <f>SUM(F15:F27)</f>
        <v>3918</v>
      </c>
      <c r="G28" s="104">
        <f>SUM(G15:G27)</f>
        <v>7640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105</v>
      </c>
      <c r="M28" s="84">
        <v>103</v>
      </c>
      <c r="N28" s="89">
        <f>L28+M28</f>
        <v>208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414</v>
      </c>
      <c r="E29" s="109">
        <v>517</v>
      </c>
      <c r="F29" s="109">
        <v>495</v>
      </c>
      <c r="G29" s="111">
        <f>E29+F29</f>
        <v>1012</v>
      </c>
      <c r="H29" s="23" t="s">
        <v>64</v>
      </c>
      <c r="I29" s="21">
        <v>82</v>
      </c>
      <c r="J29" s="24" t="s">
        <v>65</v>
      </c>
      <c r="K29" s="21">
        <v>223</v>
      </c>
      <c r="L29" s="21">
        <v>277</v>
      </c>
      <c r="M29" s="84">
        <v>304</v>
      </c>
      <c r="N29" s="89">
        <f>L29+M29</f>
        <v>581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696</v>
      </c>
      <c r="E30" s="115">
        <v>829</v>
      </c>
      <c r="F30" s="115">
        <v>728</v>
      </c>
      <c r="G30" s="117">
        <f>E30+F30</f>
        <v>1557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135</v>
      </c>
      <c r="M30" s="84">
        <v>136</v>
      </c>
      <c r="N30" s="89">
        <f>L30+M30</f>
        <v>271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837</v>
      </c>
      <c r="E31" s="115">
        <v>1014</v>
      </c>
      <c r="F31" s="115">
        <v>993</v>
      </c>
      <c r="G31" s="117">
        <f>E31+F31</f>
        <v>2007</v>
      </c>
      <c r="H31" s="90"/>
      <c r="I31" s="91">
        <v>84</v>
      </c>
      <c r="J31" s="92" t="s">
        <v>70</v>
      </c>
      <c r="K31" s="91">
        <v>189</v>
      </c>
      <c r="L31" s="91">
        <v>215</v>
      </c>
      <c r="M31" s="93">
        <v>206</v>
      </c>
      <c r="N31" s="94">
        <f>L31+M31</f>
        <v>421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726</v>
      </c>
      <c r="E32" s="217">
        <v>857</v>
      </c>
      <c r="F32" s="115">
        <v>821</v>
      </c>
      <c r="G32" s="117">
        <f>E32+F32</f>
        <v>1678</v>
      </c>
      <c r="H32" s="95" t="s">
        <v>6</v>
      </c>
      <c r="I32" s="96"/>
      <c r="J32" s="96"/>
      <c r="K32" s="98">
        <f>SUM(K27:K31)</f>
        <v>760</v>
      </c>
      <c r="L32" s="98">
        <f>SUM(L27:L31)</f>
        <v>927</v>
      </c>
      <c r="M32" s="98">
        <f>SUM(M27:M31)</f>
        <v>985</v>
      </c>
      <c r="N32" s="99">
        <f>SUM(N27:N31)</f>
        <v>1912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656</v>
      </c>
      <c r="E33" s="121">
        <v>741</v>
      </c>
      <c r="F33" s="121">
        <v>704</v>
      </c>
      <c r="G33" s="117">
        <f>E33+F33</f>
        <v>1445</v>
      </c>
      <c r="H33" s="530" t="s">
        <v>169</v>
      </c>
      <c r="I33" s="15">
        <v>90</v>
      </c>
      <c r="J33" s="18" t="s">
        <v>142</v>
      </c>
      <c r="K33" s="15">
        <v>251</v>
      </c>
      <c r="L33" s="15">
        <v>305</v>
      </c>
      <c r="M33" s="88">
        <v>311</v>
      </c>
      <c r="N33" s="124">
        <f>L33+M33</f>
        <v>616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3329</v>
      </c>
      <c r="E34" s="97">
        <f>SUM(E29:E33)</f>
        <v>3958</v>
      </c>
      <c r="F34" s="98">
        <f>SUM(F29:F33)</f>
        <v>3741</v>
      </c>
      <c r="G34" s="104">
        <f>SUM(G29:G33)</f>
        <v>7699</v>
      </c>
      <c r="H34" s="518"/>
      <c r="I34" s="21">
        <v>91</v>
      </c>
      <c r="J34" s="24" t="s">
        <v>143</v>
      </c>
      <c r="K34" s="21">
        <v>440</v>
      </c>
      <c r="L34" s="21">
        <v>499</v>
      </c>
      <c r="M34" s="84">
        <v>553</v>
      </c>
      <c r="N34" s="125">
        <f>L34+M34</f>
        <v>1052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509</v>
      </c>
      <c r="E35" s="15">
        <v>591</v>
      </c>
      <c r="F35" s="88">
        <v>632</v>
      </c>
      <c r="G35" s="82">
        <f t="shared" ref="G35:G40" si="3">E35+F35</f>
        <v>1223</v>
      </c>
      <c r="H35" s="519"/>
      <c r="I35" s="91">
        <v>92</v>
      </c>
      <c r="J35" s="92" t="s">
        <v>145</v>
      </c>
      <c r="K35" s="91">
        <v>293</v>
      </c>
      <c r="L35" s="91">
        <v>323</v>
      </c>
      <c r="M35" s="93">
        <v>341</v>
      </c>
      <c r="N35" s="126">
        <f>L35+M35</f>
        <v>664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476</v>
      </c>
      <c r="E36" s="21">
        <v>653</v>
      </c>
      <c r="F36" s="84">
        <v>695</v>
      </c>
      <c r="G36" s="85">
        <f t="shared" si="3"/>
        <v>1348</v>
      </c>
      <c r="H36" s="95" t="s">
        <v>6</v>
      </c>
      <c r="I36" s="97"/>
      <c r="J36" s="97"/>
      <c r="K36" s="97">
        <f>SUM(K33:K35)</f>
        <v>984</v>
      </c>
      <c r="L36" s="97">
        <f>SUM(L33:L35)</f>
        <v>1127</v>
      </c>
      <c r="M36" s="97">
        <f>SUM(M33:M35)</f>
        <v>1205</v>
      </c>
      <c r="N36" s="99">
        <f>SUM(N33:N35)</f>
        <v>2332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212</v>
      </c>
      <c r="E37" s="21">
        <v>280</v>
      </c>
      <c r="F37" s="84">
        <v>272</v>
      </c>
      <c r="G37" s="85">
        <f t="shared" si="3"/>
        <v>552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47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118</v>
      </c>
      <c r="F39" s="84">
        <v>157</v>
      </c>
      <c r="G39" s="85">
        <f t="shared" si="3"/>
        <v>275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151</v>
      </c>
      <c r="E40" s="91">
        <v>227</v>
      </c>
      <c r="F40" s="93">
        <v>230</v>
      </c>
      <c r="G40" s="102">
        <f t="shared" si="3"/>
        <v>457</v>
      </c>
      <c r="H40" s="72" t="s">
        <v>210</v>
      </c>
      <c r="I40" s="73"/>
      <c r="J40" s="74"/>
      <c r="K40" s="41">
        <f>D14+D28+D34+D41+D46+K9+K17+K26+K32+K36</f>
        <v>28076</v>
      </c>
      <c r="L40" s="41">
        <f>E14+E28+E34+E41+E46+L9+L17+L26+L32+L36</f>
        <v>33373</v>
      </c>
      <c r="M40" s="41">
        <f>F14+F28+F34+F41+F46+M9+M17+M26+M32+M36</f>
        <v>33483</v>
      </c>
      <c r="N40" s="208">
        <f>L40+M40</f>
        <v>66856</v>
      </c>
      <c r="O40" s="240" t="s">
        <v>232</v>
      </c>
      <c r="P40" s="230">
        <v>27818</v>
      </c>
      <c r="Q40" s="230">
        <v>33529</v>
      </c>
      <c r="R40" s="230">
        <v>33650</v>
      </c>
      <c r="S40" s="231">
        <v>67179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1529</v>
      </c>
      <c r="E41" s="97">
        <f>SUM(E35:E40)</f>
        <v>1923</v>
      </c>
      <c r="F41" s="98">
        <f>SUM(F35:F40)</f>
        <v>2033</v>
      </c>
      <c r="G41" s="104">
        <f>SUM(G35:G40)</f>
        <v>3956</v>
      </c>
      <c r="H41" s="531" t="s">
        <v>74</v>
      </c>
      <c r="I41" s="532"/>
      <c r="J41" s="533"/>
      <c r="K41" s="41">
        <v>28075</v>
      </c>
      <c r="L41" s="41">
        <v>33397</v>
      </c>
      <c r="M41" s="41">
        <v>33486</v>
      </c>
      <c r="N41" s="208">
        <v>66883</v>
      </c>
      <c r="O41" s="240" t="s">
        <v>233</v>
      </c>
      <c r="P41" s="231">
        <f>K40-P40</f>
        <v>258</v>
      </c>
      <c r="Q41" s="231">
        <f>L40-Q40</f>
        <v>-156</v>
      </c>
      <c r="R41" s="231">
        <f>M40-R40</f>
        <v>-167</v>
      </c>
      <c r="S41" s="231">
        <f>N40-S40</f>
        <v>-323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1914</v>
      </c>
      <c r="E42" s="15">
        <v>2130</v>
      </c>
      <c r="F42" s="88">
        <v>2041</v>
      </c>
      <c r="G42" s="82">
        <f>E42+F42</f>
        <v>4171</v>
      </c>
      <c r="H42" s="534" t="s">
        <v>77</v>
      </c>
      <c r="I42" s="535"/>
      <c r="J42" s="536"/>
      <c r="K42" s="222">
        <f>K40-K41</f>
        <v>1</v>
      </c>
      <c r="L42" s="262">
        <f>L40-L41</f>
        <v>-24</v>
      </c>
      <c r="M42" s="223">
        <f>M40-M41</f>
        <v>-3</v>
      </c>
      <c r="N42" s="264">
        <f>N40-N41</f>
        <v>-27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1003</v>
      </c>
      <c r="E43" s="21">
        <v>1284</v>
      </c>
      <c r="F43" s="84">
        <v>1318</v>
      </c>
      <c r="G43" s="85">
        <f>E43+F43</f>
        <v>2602</v>
      </c>
      <c r="H43" s="209" t="s">
        <v>208</v>
      </c>
      <c r="I43" s="210"/>
      <c r="J43" s="210"/>
      <c r="K43" s="218">
        <v>1066</v>
      </c>
      <c r="L43" s="218">
        <v>611</v>
      </c>
      <c r="M43" s="219">
        <v>670</v>
      </c>
      <c r="N43" s="213">
        <f>L43+M43</f>
        <v>1281</v>
      </c>
      <c r="O43" s="241" t="s">
        <v>232</v>
      </c>
      <c r="P43" s="218">
        <v>1020</v>
      </c>
      <c r="Q43" s="218">
        <v>584</v>
      </c>
      <c r="R43" s="248">
        <v>656</v>
      </c>
      <c r="S43" s="234">
        <v>1240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735</v>
      </c>
      <c r="E44" s="21">
        <v>800</v>
      </c>
      <c r="F44" s="84">
        <v>758</v>
      </c>
      <c r="G44" s="85">
        <f>E44+F44</f>
        <v>1558</v>
      </c>
      <c r="H44" s="537" t="s">
        <v>211</v>
      </c>
      <c r="I44" s="538"/>
      <c r="J44" s="539"/>
      <c r="K44" s="218">
        <v>1069</v>
      </c>
      <c r="L44" s="218">
        <v>612</v>
      </c>
      <c r="M44" s="219">
        <v>672</v>
      </c>
      <c r="N44" s="213">
        <v>1284</v>
      </c>
      <c r="O44" s="242" t="s">
        <v>233</v>
      </c>
      <c r="P44" s="234">
        <f>K43-P43</f>
        <v>46</v>
      </c>
      <c r="Q44" s="234">
        <f>L43-Q43</f>
        <v>27</v>
      </c>
      <c r="R44" s="234">
        <f>M43-R43</f>
        <v>14</v>
      </c>
      <c r="S44" s="234">
        <f>N43-S43</f>
        <v>41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2615</v>
      </c>
      <c r="E45" s="91">
        <v>2908</v>
      </c>
      <c r="F45" s="93">
        <v>2627</v>
      </c>
      <c r="G45" s="102">
        <f>E45+F45</f>
        <v>5535</v>
      </c>
      <c r="H45" s="540" t="s">
        <v>212</v>
      </c>
      <c r="I45" s="541"/>
      <c r="J45" s="542"/>
      <c r="K45" s="194">
        <f>K43-K44</f>
        <v>-3</v>
      </c>
      <c r="L45" s="194">
        <f>L43-L44</f>
        <v>-1</v>
      </c>
      <c r="M45" s="195">
        <f>M43-M44</f>
        <v>-2</v>
      </c>
      <c r="N45" s="155">
        <f>N43-N44</f>
        <v>-3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6267</v>
      </c>
      <c r="E46" s="140">
        <f>SUM(E42:E45)</f>
        <v>7122</v>
      </c>
      <c r="F46" s="65">
        <f>SUM(F42:F45)</f>
        <v>6744</v>
      </c>
      <c r="G46" s="141">
        <f>SUM(G42:G45)</f>
        <v>13866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41BC-98EB-4EB4-8E52-0B5FB5308A1C}">
  <dimension ref="A1:U81"/>
  <sheetViews>
    <sheetView topLeftCell="C22" zoomScaleNormal="100" workbookViewId="0">
      <selection activeCell="K43" sqref="K43:M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43983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140</v>
      </c>
      <c r="E4" s="15">
        <v>130</v>
      </c>
      <c r="F4" s="88">
        <v>126</v>
      </c>
      <c r="G4" s="82">
        <f t="shared" ref="G4:G27" si="0">E4+F4</f>
        <v>256</v>
      </c>
      <c r="H4" s="17"/>
      <c r="I4" s="15">
        <v>55</v>
      </c>
      <c r="J4" s="18" t="s">
        <v>121</v>
      </c>
      <c r="K4" s="15">
        <v>600</v>
      </c>
      <c r="L4" s="15">
        <v>690</v>
      </c>
      <c r="M4" s="88">
        <v>599</v>
      </c>
      <c r="N4" s="83">
        <f>L4+M4</f>
        <v>1289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313</v>
      </c>
      <c r="E5" s="21">
        <v>374</v>
      </c>
      <c r="F5" s="186">
        <v>382</v>
      </c>
      <c r="G5" s="159">
        <f t="shared" si="0"/>
        <v>756</v>
      </c>
      <c r="H5" s="23" t="s">
        <v>10</v>
      </c>
      <c r="I5" s="21">
        <v>56</v>
      </c>
      <c r="J5" s="24" t="s">
        <v>123</v>
      </c>
      <c r="K5" s="21">
        <v>522</v>
      </c>
      <c r="L5" s="21">
        <v>566</v>
      </c>
      <c r="M5" s="84">
        <v>601</v>
      </c>
      <c r="N5" s="89">
        <f>L5+M5</f>
        <v>1167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343</v>
      </c>
      <c r="E6" s="21">
        <v>403</v>
      </c>
      <c r="F6" s="84">
        <v>431</v>
      </c>
      <c r="G6" s="85">
        <f t="shared" si="0"/>
        <v>834</v>
      </c>
      <c r="H6" s="23"/>
      <c r="I6" s="21">
        <v>57</v>
      </c>
      <c r="J6" s="24" t="s">
        <v>125</v>
      </c>
      <c r="K6" s="21">
        <v>931</v>
      </c>
      <c r="L6" s="21">
        <v>1008</v>
      </c>
      <c r="M6" s="84">
        <v>1028</v>
      </c>
      <c r="N6" s="89">
        <f>L6+M6</f>
        <v>2036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217</v>
      </c>
      <c r="F7" s="84">
        <v>252</v>
      </c>
      <c r="G7" s="159">
        <f t="shared" si="0"/>
        <v>469</v>
      </c>
      <c r="H7" s="23" t="s">
        <v>14</v>
      </c>
      <c r="I7" s="21">
        <v>58</v>
      </c>
      <c r="J7" s="24" t="s">
        <v>127</v>
      </c>
      <c r="K7" s="21">
        <v>903</v>
      </c>
      <c r="L7" s="21">
        <v>1072</v>
      </c>
      <c r="M7" s="84">
        <v>1000</v>
      </c>
      <c r="N7" s="89">
        <f>L7+M7</f>
        <v>2072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544</v>
      </c>
      <c r="E8" s="228">
        <v>659</v>
      </c>
      <c r="F8" s="35">
        <v>652</v>
      </c>
      <c r="G8" s="85">
        <f t="shared" si="0"/>
        <v>1311</v>
      </c>
      <c r="H8" s="90"/>
      <c r="I8" s="91">
        <v>59</v>
      </c>
      <c r="J8" s="92" t="s">
        <v>129</v>
      </c>
      <c r="K8" s="91">
        <v>1161</v>
      </c>
      <c r="L8" s="91">
        <v>1372</v>
      </c>
      <c r="M8" s="93">
        <v>1412</v>
      </c>
      <c r="N8" s="94">
        <f>L8+M8</f>
        <v>2784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393</v>
      </c>
      <c r="E9" s="21">
        <v>432</v>
      </c>
      <c r="F9" s="84">
        <v>471</v>
      </c>
      <c r="G9" s="159">
        <f t="shared" si="0"/>
        <v>903</v>
      </c>
      <c r="H9" s="95" t="s">
        <v>6</v>
      </c>
      <c r="I9" s="96"/>
      <c r="J9" s="96"/>
      <c r="K9" s="97">
        <f>SUM(K4:K8)</f>
        <v>4117</v>
      </c>
      <c r="L9" s="97">
        <f>SUM(L4:L8)</f>
        <v>4708</v>
      </c>
      <c r="M9" s="98">
        <f>SUM(M4:M8)</f>
        <v>4640</v>
      </c>
      <c r="N9" s="99">
        <f>SUM(N4:N8)</f>
        <v>9348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277</v>
      </c>
      <c r="E10" s="21">
        <v>246</v>
      </c>
      <c r="F10" s="84">
        <v>273</v>
      </c>
      <c r="G10" s="85">
        <f t="shared" si="0"/>
        <v>519</v>
      </c>
      <c r="H10" s="17"/>
      <c r="I10" s="15">
        <v>60</v>
      </c>
      <c r="J10" s="18" t="s">
        <v>18</v>
      </c>
      <c r="K10" s="238">
        <v>182</v>
      </c>
      <c r="L10" s="15">
        <v>274</v>
      </c>
      <c r="M10" s="88">
        <v>263</v>
      </c>
      <c r="N10" s="83">
        <f t="shared" ref="N10:N16" si="1">L10+M10</f>
        <v>537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212</v>
      </c>
      <c r="E11" s="21">
        <v>171</v>
      </c>
      <c r="F11" s="84">
        <v>223</v>
      </c>
      <c r="G11" s="85">
        <f t="shared" si="0"/>
        <v>394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213</v>
      </c>
      <c r="M11" s="84">
        <v>216</v>
      </c>
      <c r="N11" s="89">
        <f t="shared" si="1"/>
        <v>429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1638</v>
      </c>
      <c r="E12" s="21">
        <v>1893</v>
      </c>
      <c r="F12" s="84">
        <v>1827</v>
      </c>
      <c r="G12" s="153">
        <f t="shared" si="0"/>
        <v>3720</v>
      </c>
      <c r="H12" s="23"/>
      <c r="I12" s="21">
        <v>62</v>
      </c>
      <c r="J12" s="24" t="s">
        <v>22</v>
      </c>
      <c r="K12" s="21">
        <v>313</v>
      </c>
      <c r="L12" s="21">
        <v>412</v>
      </c>
      <c r="M12" s="84">
        <v>445</v>
      </c>
      <c r="N12" s="89">
        <f t="shared" si="1"/>
        <v>857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221</v>
      </c>
      <c r="E13" s="91">
        <v>257</v>
      </c>
      <c r="F13" s="93">
        <v>268</v>
      </c>
      <c r="G13" s="153">
        <f t="shared" si="0"/>
        <v>525</v>
      </c>
      <c r="H13" s="23"/>
      <c r="I13" s="21">
        <v>63</v>
      </c>
      <c r="J13" s="24" t="s">
        <v>24</v>
      </c>
      <c r="K13" s="21">
        <v>501</v>
      </c>
      <c r="L13" s="21">
        <v>680</v>
      </c>
      <c r="M13" s="84">
        <v>706</v>
      </c>
      <c r="N13" s="89">
        <f t="shared" si="1"/>
        <v>1386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4271</v>
      </c>
      <c r="E14" s="97">
        <f>SUM(E4:E13)</f>
        <v>4782</v>
      </c>
      <c r="F14" s="97">
        <f>SUM(F4:F13)</f>
        <v>4905</v>
      </c>
      <c r="G14" s="160">
        <f t="shared" si="0"/>
        <v>9687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337</v>
      </c>
      <c r="M14" s="84">
        <v>351</v>
      </c>
      <c r="N14" s="89">
        <f t="shared" si="1"/>
        <v>688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100</v>
      </c>
      <c r="E15" s="251">
        <v>127</v>
      </c>
      <c r="F15" s="252">
        <v>135</v>
      </c>
      <c r="G15" s="253">
        <f t="shared" si="0"/>
        <v>262</v>
      </c>
      <c r="H15" s="23"/>
      <c r="I15" s="21">
        <v>65</v>
      </c>
      <c r="J15" s="24" t="s">
        <v>28</v>
      </c>
      <c r="K15" s="21">
        <v>280</v>
      </c>
      <c r="L15" s="21">
        <v>366</v>
      </c>
      <c r="M15" s="84">
        <v>401</v>
      </c>
      <c r="N15" s="89">
        <f t="shared" si="1"/>
        <v>767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212</v>
      </c>
      <c r="F16" s="255">
        <v>236</v>
      </c>
      <c r="G16" s="256">
        <f t="shared" si="0"/>
        <v>448</v>
      </c>
      <c r="H16" s="90"/>
      <c r="I16" s="91">
        <v>66</v>
      </c>
      <c r="J16" s="92" t="s">
        <v>30</v>
      </c>
      <c r="K16" s="91">
        <v>132</v>
      </c>
      <c r="L16" s="91">
        <v>150</v>
      </c>
      <c r="M16" s="93">
        <v>156</v>
      </c>
      <c r="N16" s="89">
        <f t="shared" si="1"/>
        <v>306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80</v>
      </c>
      <c r="E17" s="254">
        <v>115</v>
      </c>
      <c r="F17" s="255">
        <v>101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1786</v>
      </c>
      <c r="L17" s="97">
        <f>SUM(L10:L16)</f>
        <v>2432</v>
      </c>
      <c r="M17" s="98">
        <f>SUM(M10:M16)</f>
        <v>2538</v>
      </c>
      <c r="N17" s="99">
        <f>SUM(N10:N16)</f>
        <v>4970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291</v>
      </c>
      <c r="F18" s="255">
        <v>317</v>
      </c>
      <c r="G18" s="256">
        <f t="shared" si="0"/>
        <v>608</v>
      </c>
      <c r="H18" s="17"/>
      <c r="I18" s="15">
        <v>70</v>
      </c>
      <c r="J18" s="18" t="s">
        <v>35</v>
      </c>
      <c r="K18" s="15">
        <v>762</v>
      </c>
      <c r="L18" s="15">
        <v>860</v>
      </c>
      <c r="M18" s="88">
        <v>874</v>
      </c>
      <c r="N18" s="83">
        <f t="shared" ref="N18:N25" si="2">L18+M18</f>
        <v>1734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82</v>
      </c>
      <c r="E19" s="254">
        <v>118</v>
      </c>
      <c r="F19" s="255">
        <v>120</v>
      </c>
      <c r="G19" s="256">
        <f t="shared" si="0"/>
        <v>238</v>
      </c>
      <c r="H19" s="23"/>
      <c r="I19" s="21">
        <v>72</v>
      </c>
      <c r="J19" s="24" t="s">
        <v>40</v>
      </c>
      <c r="K19" s="21">
        <v>319</v>
      </c>
      <c r="L19" s="21">
        <v>465</v>
      </c>
      <c r="M19" s="84">
        <v>413</v>
      </c>
      <c r="N19" s="206">
        <f t="shared" si="2"/>
        <v>878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212</v>
      </c>
      <c r="E20" s="254">
        <v>276</v>
      </c>
      <c r="F20" s="255">
        <v>301</v>
      </c>
      <c r="G20" s="256">
        <f t="shared" si="0"/>
        <v>577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270</v>
      </c>
      <c r="M20" s="84">
        <v>293</v>
      </c>
      <c r="N20" s="89">
        <f t="shared" si="2"/>
        <v>563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352</v>
      </c>
      <c r="E21" s="254">
        <v>427</v>
      </c>
      <c r="F21" s="255">
        <v>467</v>
      </c>
      <c r="G21" s="256">
        <f t="shared" si="0"/>
        <v>894</v>
      </c>
      <c r="H21" s="23" t="s">
        <v>146</v>
      </c>
      <c r="I21" s="21">
        <v>74</v>
      </c>
      <c r="J21" s="24" t="s">
        <v>46</v>
      </c>
      <c r="K21" s="21">
        <v>284</v>
      </c>
      <c r="L21" s="21">
        <v>375</v>
      </c>
      <c r="M21" s="84">
        <v>424</v>
      </c>
      <c r="N21" s="89">
        <f t="shared" si="2"/>
        <v>799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202</v>
      </c>
      <c r="F22" s="255">
        <v>224</v>
      </c>
      <c r="G22" s="256">
        <f t="shared" si="0"/>
        <v>426</v>
      </c>
      <c r="H22" s="23"/>
      <c r="I22" s="21">
        <v>75</v>
      </c>
      <c r="J22" s="24" t="s">
        <v>48</v>
      </c>
      <c r="K22" s="21">
        <v>331</v>
      </c>
      <c r="L22" s="21">
        <v>427</v>
      </c>
      <c r="M22" s="84">
        <v>445</v>
      </c>
      <c r="N22" s="89">
        <f t="shared" si="2"/>
        <v>872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204</v>
      </c>
      <c r="E23" s="254">
        <v>264</v>
      </c>
      <c r="F23" s="255">
        <v>270</v>
      </c>
      <c r="G23" s="256">
        <f t="shared" si="0"/>
        <v>534</v>
      </c>
      <c r="H23" s="23" t="s">
        <v>50</v>
      </c>
      <c r="I23" s="21">
        <v>76</v>
      </c>
      <c r="J23" s="24" t="s">
        <v>51</v>
      </c>
      <c r="K23" s="21">
        <v>157</v>
      </c>
      <c r="L23" s="21">
        <v>200</v>
      </c>
      <c r="M23" s="220">
        <v>203</v>
      </c>
      <c r="N23" s="89">
        <f t="shared" si="2"/>
        <v>403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861</v>
      </c>
      <c r="E24" s="254">
        <v>1124</v>
      </c>
      <c r="F24" s="255">
        <v>1148</v>
      </c>
      <c r="G24" s="256">
        <f t="shared" si="0"/>
        <v>2272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61</v>
      </c>
      <c r="N24" s="89">
        <f t="shared" si="2"/>
        <v>128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85</v>
      </c>
      <c r="E25" s="254">
        <v>50</v>
      </c>
      <c r="F25" s="257">
        <v>79</v>
      </c>
      <c r="G25" s="256">
        <f t="shared" si="0"/>
        <v>129</v>
      </c>
      <c r="H25" s="23"/>
      <c r="I25" s="21">
        <v>78</v>
      </c>
      <c r="J25" s="24" t="s">
        <v>55</v>
      </c>
      <c r="K25" s="21">
        <v>60</v>
      </c>
      <c r="L25" s="21">
        <v>46</v>
      </c>
      <c r="M25" s="84">
        <v>65</v>
      </c>
      <c r="N25" s="89">
        <f t="shared" si="2"/>
        <v>111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142</v>
      </c>
      <c r="E26" s="254">
        <v>163</v>
      </c>
      <c r="F26" s="255">
        <v>165</v>
      </c>
      <c r="G26" s="256">
        <f t="shared" si="0"/>
        <v>328</v>
      </c>
      <c r="H26" s="95" t="s">
        <v>6</v>
      </c>
      <c r="I26" s="96"/>
      <c r="J26" s="96"/>
      <c r="K26" s="97">
        <f>SUM(K18:K25)</f>
        <v>2179</v>
      </c>
      <c r="L26" s="97">
        <f>SUM(L18:L25)</f>
        <v>2710</v>
      </c>
      <c r="M26" s="98">
        <f>SUM(M18:M25)</f>
        <v>2778</v>
      </c>
      <c r="N26" s="99">
        <f>SUM(N18:N25)</f>
        <v>5488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228</v>
      </c>
      <c r="E27" s="259">
        <v>350</v>
      </c>
      <c r="F27" s="260">
        <v>352</v>
      </c>
      <c r="G27" s="261">
        <f t="shared" si="0"/>
        <v>702</v>
      </c>
      <c r="H27" s="17"/>
      <c r="I27" s="15">
        <v>80</v>
      </c>
      <c r="J27" s="18" t="s">
        <v>58</v>
      </c>
      <c r="K27" s="15">
        <v>152</v>
      </c>
      <c r="L27" s="15">
        <v>194</v>
      </c>
      <c r="M27" s="88">
        <v>234</v>
      </c>
      <c r="N27" s="89">
        <f>L27+M27</f>
        <v>428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2877</v>
      </c>
      <c r="E28" s="97">
        <f>SUM(E15:E27)</f>
        <v>3719</v>
      </c>
      <c r="F28" s="98">
        <f>SUM(F15:F27)</f>
        <v>3915</v>
      </c>
      <c r="G28" s="104">
        <f>SUM(G15:G27)</f>
        <v>7634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105</v>
      </c>
      <c r="M28" s="84">
        <v>104</v>
      </c>
      <c r="N28" s="89">
        <f>L28+M28</f>
        <v>209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415</v>
      </c>
      <c r="E29" s="109">
        <v>516</v>
      </c>
      <c r="F29" s="109">
        <v>496</v>
      </c>
      <c r="G29" s="111">
        <f>E29+F29</f>
        <v>1012</v>
      </c>
      <c r="H29" s="23" t="s">
        <v>64</v>
      </c>
      <c r="I29" s="21">
        <v>82</v>
      </c>
      <c r="J29" s="24" t="s">
        <v>65</v>
      </c>
      <c r="K29" s="21">
        <v>222</v>
      </c>
      <c r="L29" s="21">
        <v>275</v>
      </c>
      <c r="M29" s="84">
        <v>302</v>
      </c>
      <c r="N29" s="89">
        <f>L29+M29</f>
        <v>577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686</v>
      </c>
      <c r="E30" s="115">
        <v>820</v>
      </c>
      <c r="F30" s="115">
        <v>728</v>
      </c>
      <c r="G30" s="117">
        <f>E30+F30</f>
        <v>1548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135</v>
      </c>
      <c r="M30" s="84">
        <v>136</v>
      </c>
      <c r="N30" s="89">
        <f>L30+M30</f>
        <v>271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835</v>
      </c>
      <c r="E31" s="115">
        <v>1016</v>
      </c>
      <c r="F31" s="115">
        <v>994</v>
      </c>
      <c r="G31" s="117">
        <f>E31+F31</f>
        <v>2010</v>
      </c>
      <c r="H31" s="90"/>
      <c r="I31" s="91">
        <v>84</v>
      </c>
      <c r="J31" s="92" t="s">
        <v>70</v>
      </c>
      <c r="K31" s="91">
        <v>188</v>
      </c>
      <c r="L31" s="91">
        <v>214</v>
      </c>
      <c r="M31" s="93">
        <v>204</v>
      </c>
      <c r="N31" s="94">
        <f>L31+M31</f>
        <v>418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726</v>
      </c>
      <c r="E32" s="217">
        <v>858</v>
      </c>
      <c r="F32" s="115">
        <v>819</v>
      </c>
      <c r="G32" s="117">
        <f>E32+F32</f>
        <v>1677</v>
      </c>
      <c r="H32" s="95" t="s">
        <v>6</v>
      </c>
      <c r="I32" s="96"/>
      <c r="J32" s="96"/>
      <c r="K32" s="98">
        <f>SUM(K27:K31)</f>
        <v>756</v>
      </c>
      <c r="L32" s="98">
        <f>SUM(L27:L31)</f>
        <v>923</v>
      </c>
      <c r="M32" s="98">
        <f>SUM(M27:M31)</f>
        <v>980</v>
      </c>
      <c r="N32" s="99">
        <f>SUM(N27:N31)</f>
        <v>1903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654</v>
      </c>
      <c r="E33" s="121">
        <v>737</v>
      </c>
      <c r="F33" s="121">
        <v>703</v>
      </c>
      <c r="G33" s="117">
        <f>E33+F33</f>
        <v>1440</v>
      </c>
      <c r="H33" s="530" t="s">
        <v>169</v>
      </c>
      <c r="I33" s="15">
        <v>90</v>
      </c>
      <c r="J33" s="18" t="s">
        <v>142</v>
      </c>
      <c r="K33" s="15">
        <v>249</v>
      </c>
      <c r="L33" s="15">
        <v>304</v>
      </c>
      <c r="M33" s="88">
        <v>310</v>
      </c>
      <c r="N33" s="124">
        <f>L33+M33</f>
        <v>614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3316</v>
      </c>
      <c r="E34" s="97">
        <f>SUM(E29:E33)</f>
        <v>3947</v>
      </c>
      <c r="F34" s="98">
        <f>SUM(F29:F33)</f>
        <v>3740</v>
      </c>
      <c r="G34" s="104">
        <f>SUM(G29:G33)</f>
        <v>7687</v>
      </c>
      <c r="H34" s="518"/>
      <c r="I34" s="21">
        <v>91</v>
      </c>
      <c r="J34" s="24" t="s">
        <v>143</v>
      </c>
      <c r="K34" s="21">
        <v>440</v>
      </c>
      <c r="L34" s="21">
        <v>502</v>
      </c>
      <c r="M34" s="84">
        <v>554</v>
      </c>
      <c r="N34" s="125">
        <f>L34+M34</f>
        <v>1056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512</v>
      </c>
      <c r="E35" s="15">
        <v>592</v>
      </c>
      <c r="F35" s="88">
        <v>632</v>
      </c>
      <c r="G35" s="82">
        <f t="shared" ref="G35:G40" si="3">E35+F35</f>
        <v>1224</v>
      </c>
      <c r="H35" s="519"/>
      <c r="I35" s="91">
        <v>92</v>
      </c>
      <c r="J35" s="92" t="s">
        <v>145</v>
      </c>
      <c r="K35" s="91">
        <v>293</v>
      </c>
      <c r="L35" s="91">
        <v>324</v>
      </c>
      <c r="M35" s="93">
        <v>340</v>
      </c>
      <c r="N35" s="126">
        <f>L35+M35</f>
        <v>664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476</v>
      </c>
      <c r="E36" s="21">
        <v>654</v>
      </c>
      <c r="F36" s="84">
        <v>696</v>
      </c>
      <c r="G36" s="85">
        <f t="shared" si="3"/>
        <v>1350</v>
      </c>
      <c r="H36" s="95" t="s">
        <v>6</v>
      </c>
      <c r="I36" s="97"/>
      <c r="J36" s="97"/>
      <c r="K36" s="97">
        <f>SUM(K33:K35)</f>
        <v>982</v>
      </c>
      <c r="L36" s="97">
        <f>SUM(L33:L35)</f>
        <v>1130</v>
      </c>
      <c r="M36" s="97">
        <f>SUM(M33:M35)</f>
        <v>1204</v>
      </c>
      <c r="N36" s="99">
        <f>SUM(N33:N35)</f>
        <v>2334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278</v>
      </c>
      <c r="F37" s="84">
        <v>274</v>
      </c>
      <c r="G37" s="85">
        <f t="shared" si="3"/>
        <v>552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47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119</v>
      </c>
      <c r="F39" s="84">
        <v>157</v>
      </c>
      <c r="G39" s="85">
        <f t="shared" si="3"/>
        <v>276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227</v>
      </c>
      <c r="F40" s="93">
        <v>230</v>
      </c>
      <c r="G40" s="102">
        <f t="shared" si="3"/>
        <v>457</v>
      </c>
      <c r="H40" s="72" t="s">
        <v>210</v>
      </c>
      <c r="I40" s="73"/>
      <c r="J40" s="74"/>
      <c r="K40" s="41">
        <f>D14+D28+D34+D41+D46+K9+K17+K26+K32+K36</f>
        <v>28075</v>
      </c>
      <c r="L40" s="41">
        <f>E14+E28+E34+E41+E46+L9+L17+L26+L32+L36</f>
        <v>33397</v>
      </c>
      <c r="M40" s="41">
        <f>F14+F28+F34+F41+F46+M9+M17+M26+M32+M36</f>
        <v>33486</v>
      </c>
      <c r="N40" s="208">
        <f>L40+M40</f>
        <v>66883</v>
      </c>
      <c r="O40" s="240" t="s">
        <v>232</v>
      </c>
      <c r="P40" s="230">
        <v>27814</v>
      </c>
      <c r="Q40" s="230">
        <v>33539</v>
      </c>
      <c r="R40" s="230">
        <v>33656</v>
      </c>
      <c r="S40" s="231">
        <v>67195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1529</v>
      </c>
      <c r="E41" s="97">
        <f>SUM(E35:E40)</f>
        <v>1924</v>
      </c>
      <c r="F41" s="98">
        <f>SUM(F35:F40)</f>
        <v>2036</v>
      </c>
      <c r="G41" s="104">
        <f>SUM(G35:G40)</f>
        <v>3960</v>
      </c>
      <c r="H41" s="531" t="s">
        <v>74</v>
      </c>
      <c r="I41" s="532"/>
      <c r="J41" s="533"/>
      <c r="K41" s="41">
        <v>28064</v>
      </c>
      <c r="L41" s="41">
        <v>33396</v>
      </c>
      <c r="M41" s="41">
        <v>33493</v>
      </c>
      <c r="N41" s="208">
        <v>66889</v>
      </c>
      <c r="O41" s="240" t="s">
        <v>233</v>
      </c>
      <c r="P41" s="231">
        <f>K40-P40</f>
        <v>261</v>
      </c>
      <c r="Q41" s="231">
        <f>L40-Q40</f>
        <v>-142</v>
      </c>
      <c r="R41" s="231">
        <f>M40-R40</f>
        <v>-170</v>
      </c>
      <c r="S41" s="231">
        <f>N40-S40</f>
        <v>-312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1911</v>
      </c>
      <c r="E42" s="15">
        <v>2127</v>
      </c>
      <c r="F42" s="88">
        <v>2049</v>
      </c>
      <c r="G42" s="82">
        <f>E42+F42</f>
        <v>4176</v>
      </c>
      <c r="H42" s="534" t="s">
        <v>77</v>
      </c>
      <c r="I42" s="535"/>
      <c r="J42" s="536"/>
      <c r="K42" s="222">
        <f>K40-K41</f>
        <v>11</v>
      </c>
      <c r="L42" s="262">
        <f>L40-L41</f>
        <v>1</v>
      </c>
      <c r="M42" s="223">
        <f>M40-M41</f>
        <v>-7</v>
      </c>
      <c r="N42" s="264">
        <f>N40-N41</f>
        <v>-6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1003</v>
      </c>
      <c r="E43" s="21">
        <v>1287</v>
      </c>
      <c r="F43" s="84">
        <v>1314</v>
      </c>
      <c r="G43" s="85">
        <f>E43+F43</f>
        <v>2601</v>
      </c>
      <c r="H43" s="209" t="s">
        <v>208</v>
      </c>
      <c r="I43" s="210"/>
      <c r="J43" s="210"/>
      <c r="K43" s="218">
        <v>1069</v>
      </c>
      <c r="L43" s="218">
        <v>612</v>
      </c>
      <c r="M43" s="219">
        <v>672</v>
      </c>
      <c r="N43" s="213">
        <f>L43+M43</f>
        <v>1284</v>
      </c>
      <c r="O43" s="241" t="s">
        <v>232</v>
      </c>
      <c r="P43" s="218">
        <v>1027</v>
      </c>
      <c r="Q43" s="218">
        <v>588</v>
      </c>
      <c r="R43" s="248">
        <v>661</v>
      </c>
      <c r="S43" s="234">
        <v>1249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740</v>
      </c>
      <c r="E44" s="21">
        <v>808</v>
      </c>
      <c r="F44" s="84">
        <v>759</v>
      </c>
      <c r="G44" s="85">
        <f>E44+F44</f>
        <v>1567</v>
      </c>
      <c r="H44" s="537" t="s">
        <v>211</v>
      </c>
      <c r="I44" s="538"/>
      <c r="J44" s="539"/>
      <c r="K44" s="218">
        <v>1068</v>
      </c>
      <c r="L44" s="218">
        <v>609</v>
      </c>
      <c r="M44" s="219">
        <v>670</v>
      </c>
      <c r="N44" s="213">
        <v>1279</v>
      </c>
      <c r="O44" s="242" t="s">
        <v>233</v>
      </c>
      <c r="P44" s="234">
        <f>K43-P43</f>
        <v>42</v>
      </c>
      <c r="Q44" s="234">
        <f>L43-Q43</f>
        <v>24</v>
      </c>
      <c r="R44" s="234">
        <f>M43-R43</f>
        <v>11</v>
      </c>
      <c r="S44" s="234">
        <f>N43-S43</f>
        <v>35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2608</v>
      </c>
      <c r="E45" s="91">
        <v>2900</v>
      </c>
      <c r="F45" s="93">
        <v>2628</v>
      </c>
      <c r="G45" s="102">
        <f>E45+F45</f>
        <v>5528</v>
      </c>
      <c r="H45" s="540" t="s">
        <v>212</v>
      </c>
      <c r="I45" s="541"/>
      <c r="J45" s="542"/>
      <c r="K45" s="194">
        <f>K43-K44</f>
        <v>1</v>
      </c>
      <c r="L45" s="194">
        <f>L43-L44</f>
        <v>3</v>
      </c>
      <c r="M45" s="195">
        <f>M43-M44</f>
        <v>2</v>
      </c>
      <c r="N45" s="155">
        <f>N43-N44</f>
        <v>5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6262</v>
      </c>
      <c r="E46" s="140">
        <f>SUM(E42:E45)</f>
        <v>7122</v>
      </c>
      <c r="F46" s="65">
        <f>SUM(F42:F45)</f>
        <v>6750</v>
      </c>
      <c r="G46" s="141">
        <f>SUM(G42:G45)</f>
        <v>13872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BA3EC-D4F1-4642-8C1F-31F986A7A358}">
  <dimension ref="A1:U81"/>
  <sheetViews>
    <sheetView topLeftCell="C25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43952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141</v>
      </c>
      <c r="E4" s="15">
        <v>131</v>
      </c>
      <c r="F4" s="88">
        <v>126</v>
      </c>
      <c r="G4" s="82">
        <f t="shared" ref="G4:G27" si="0">E4+F4</f>
        <v>257</v>
      </c>
      <c r="H4" s="17"/>
      <c r="I4" s="15">
        <v>55</v>
      </c>
      <c r="J4" s="18" t="s">
        <v>121</v>
      </c>
      <c r="K4" s="15">
        <v>612</v>
      </c>
      <c r="L4" s="15">
        <v>702</v>
      </c>
      <c r="M4" s="88">
        <v>598</v>
      </c>
      <c r="N4" s="83">
        <f>L4+M4</f>
        <v>1300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311</v>
      </c>
      <c r="E5" s="21">
        <v>373</v>
      </c>
      <c r="F5" s="186">
        <v>383</v>
      </c>
      <c r="G5" s="159">
        <f t="shared" si="0"/>
        <v>756</v>
      </c>
      <c r="H5" s="23" t="s">
        <v>10</v>
      </c>
      <c r="I5" s="21">
        <v>56</v>
      </c>
      <c r="J5" s="24" t="s">
        <v>123</v>
      </c>
      <c r="K5" s="21">
        <v>517</v>
      </c>
      <c r="L5" s="21">
        <v>563</v>
      </c>
      <c r="M5" s="84">
        <v>591</v>
      </c>
      <c r="N5" s="89">
        <f>L5+M5</f>
        <v>1154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344</v>
      </c>
      <c r="E6" s="21">
        <v>409</v>
      </c>
      <c r="F6" s="84">
        <v>435</v>
      </c>
      <c r="G6" s="85">
        <f t="shared" si="0"/>
        <v>844</v>
      </c>
      <c r="H6" s="23"/>
      <c r="I6" s="21">
        <v>57</v>
      </c>
      <c r="J6" s="24" t="s">
        <v>125</v>
      </c>
      <c r="K6" s="21">
        <v>927</v>
      </c>
      <c r="L6" s="21">
        <v>1008</v>
      </c>
      <c r="M6" s="84">
        <v>1025</v>
      </c>
      <c r="N6" s="89">
        <f>L6+M6</f>
        <v>2033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218</v>
      </c>
      <c r="F7" s="84">
        <v>253</v>
      </c>
      <c r="G7" s="159">
        <f t="shared" si="0"/>
        <v>471</v>
      </c>
      <c r="H7" s="23" t="s">
        <v>14</v>
      </c>
      <c r="I7" s="21">
        <v>58</v>
      </c>
      <c r="J7" s="24" t="s">
        <v>127</v>
      </c>
      <c r="K7" s="21">
        <v>905</v>
      </c>
      <c r="L7" s="21">
        <v>1073</v>
      </c>
      <c r="M7" s="84">
        <v>1008</v>
      </c>
      <c r="N7" s="89">
        <f>L7+M7</f>
        <v>2081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542</v>
      </c>
      <c r="E8" s="228">
        <v>655</v>
      </c>
      <c r="F8" s="35">
        <v>650</v>
      </c>
      <c r="G8" s="85">
        <f t="shared" si="0"/>
        <v>1305</v>
      </c>
      <c r="H8" s="90"/>
      <c r="I8" s="91">
        <v>59</v>
      </c>
      <c r="J8" s="92" t="s">
        <v>129</v>
      </c>
      <c r="K8" s="91">
        <v>1160</v>
      </c>
      <c r="L8" s="91">
        <v>1373</v>
      </c>
      <c r="M8" s="93">
        <v>1412</v>
      </c>
      <c r="N8" s="94">
        <f>L8+M8</f>
        <v>2785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430</v>
      </c>
      <c r="F9" s="84">
        <v>471</v>
      </c>
      <c r="G9" s="159">
        <f t="shared" si="0"/>
        <v>901</v>
      </c>
      <c r="H9" s="95" t="s">
        <v>6</v>
      </c>
      <c r="I9" s="96"/>
      <c r="J9" s="96"/>
      <c r="K9" s="97">
        <f>SUM(K4:K8)</f>
        <v>4121</v>
      </c>
      <c r="L9" s="97">
        <f>SUM(L4:L8)</f>
        <v>4719</v>
      </c>
      <c r="M9" s="98">
        <f>SUM(M4:M8)</f>
        <v>4634</v>
      </c>
      <c r="N9" s="99">
        <f>SUM(N4:N8)</f>
        <v>9353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275</v>
      </c>
      <c r="E10" s="21">
        <v>245</v>
      </c>
      <c r="F10" s="84">
        <v>272</v>
      </c>
      <c r="G10" s="85">
        <f t="shared" si="0"/>
        <v>517</v>
      </c>
      <c r="H10" s="17"/>
      <c r="I10" s="15">
        <v>60</v>
      </c>
      <c r="J10" s="18" t="s">
        <v>18</v>
      </c>
      <c r="K10" s="238">
        <v>182</v>
      </c>
      <c r="L10" s="15">
        <v>276</v>
      </c>
      <c r="M10" s="88">
        <v>263</v>
      </c>
      <c r="N10" s="83">
        <f t="shared" ref="N10:N16" si="1">L10+M10</f>
        <v>539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172</v>
      </c>
      <c r="F11" s="84">
        <v>224</v>
      </c>
      <c r="G11" s="85">
        <f t="shared" si="0"/>
        <v>396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213</v>
      </c>
      <c r="M11" s="84">
        <v>216</v>
      </c>
      <c r="N11" s="89">
        <f t="shared" si="1"/>
        <v>429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1638</v>
      </c>
      <c r="E12" s="21">
        <v>1886</v>
      </c>
      <c r="F12" s="84">
        <v>1828</v>
      </c>
      <c r="G12" s="153">
        <f t="shared" si="0"/>
        <v>3714</v>
      </c>
      <c r="H12" s="23"/>
      <c r="I12" s="21">
        <v>62</v>
      </c>
      <c r="J12" s="24" t="s">
        <v>22</v>
      </c>
      <c r="K12" s="21">
        <v>312</v>
      </c>
      <c r="L12" s="21">
        <v>410</v>
      </c>
      <c r="M12" s="84">
        <v>445</v>
      </c>
      <c r="N12" s="89">
        <f t="shared" si="1"/>
        <v>855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220</v>
      </c>
      <c r="E13" s="91">
        <v>255</v>
      </c>
      <c r="F13" s="93">
        <v>265</v>
      </c>
      <c r="G13" s="153">
        <f t="shared" si="0"/>
        <v>520</v>
      </c>
      <c r="H13" s="23"/>
      <c r="I13" s="21">
        <v>63</v>
      </c>
      <c r="J13" s="24" t="s">
        <v>24</v>
      </c>
      <c r="K13" s="21">
        <v>501</v>
      </c>
      <c r="L13" s="21">
        <v>679</v>
      </c>
      <c r="M13" s="84">
        <v>706</v>
      </c>
      <c r="N13" s="89">
        <f t="shared" si="1"/>
        <v>1385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4266</v>
      </c>
      <c r="E14" s="97">
        <f>SUM(E4:E13)</f>
        <v>4774</v>
      </c>
      <c r="F14" s="97">
        <f>SUM(F4:F13)</f>
        <v>4907</v>
      </c>
      <c r="G14" s="160">
        <f t="shared" si="0"/>
        <v>9681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337</v>
      </c>
      <c r="M14" s="84">
        <v>351</v>
      </c>
      <c r="N14" s="89">
        <f t="shared" si="1"/>
        <v>688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100</v>
      </c>
      <c r="E15" s="251">
        <v>127</v>
      </c>
      <c r="F15" s="252">
        <v>135</v>
      </c>
      <c r="G15" s="253">
        <f t="shared" si="0"/>
        <v>262</v>
      </c>
      <c r="H15" s="23"/>
      <c r="I15" s="21">
        <v>65</v>
      </c>
      <c r="J15" s="24" t="s">
        <v>28</v>
      </c>
      <c r="K15" s="21">
        <v>280</v>
      </c>
      <c r="L15" s="21">
        <v>367</v>
      </c>
      <c r="M15" s="84">
        <v>401</v>
      </c>
      <c r="N15" s="89">
        <f t="shared" si="1"/>
        <v>768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159</v>
      </c>
      <c r="E16" s="254">
        <v>212</v>
      </c>
      <c r="F16" s="255">
        <v>237</v>
      </c>
      <c r="G16" s="256">
        <f t="shared" si="0"/>
        <v>449</v>
      </c>
      <c r="H16" s="90"/>
      <c r="I16" s="91">
        <v>66</v>
      </c>
      <c r="J16" s="92" t="s">
        <v>30</v>
      </c>
      <c r="K16" s="91">
        <v>134</v>
      </c>
      <c r="L16" s="91">
        <v>150</v>
      </c>
      <c r="M16" s="93">
        <v>159</v>
      </c>
      <c r="N16" s="89">
        <f t="shared" si="1"/>
        <v>309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80</v>
      </c>
      <c r="E17" s="254">
        <v>115</v>
      </c>
      <c r="F17" s="255">
        <v>101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1787</v>
      </c>
      <c r="L17" s="97">
        <f>SUM(L10:L16)</f>
        <v>2432</v>
      </c>
      <c r="M17" s="98">
        <f>SUM(M10:M16)</f>
        <v>2541</v>
      </c>
      <c r="N17" s="99">
        <f>SUM(N10:N16)</f>
        <v>4973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213</v>
      </c>
      <c r="E18" s="254">
        <v>289</v>
      </c>
      <c r="F18" s="255">
        <v>317</v>
      </c>
      <c r="G18" s="256">
        <f t="shared" si="0"/>
        <v>606</v>
      </c>
      <c r="H18" s="17"/>
      <c r="I18" s="15">
        <v>70</v>
      </c>
      <c r="J18" s="18" t="s">
        <v>35</v>
      </c>
      <c r="K18" s="15">
        <v>762</v>
      </c>
      <c r="L18" s="15">
        <v>862</v>
      </c>
      <c r="M18" s="88">
        <v>876</v>
      </c>
      <c r="N18" s="83">
        <f t="shared" ref="N18:N25" si="2">L18+M18</f>
        <v>1738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82</v>
      </c>
      <c r="E19" s="254">
        <v>118</v>
      </c>
      <c r="F19" s="255">
        <v>120</v>
      </c>
      <c r="G19" s="256">
        <f t="shared" si="0"/>
        <v>238</v>
      </c>
      <c r="H19" s="23"/>
      <c r="I19" s="21">
        <v>72</v>
      </c>
      <c r="J19" s="24" t="s">
        <v>40</v>
      </c>
      <c r="K19" s="21">
        <v>319</v>
      </c>
      <c r="L19" s="21">
        <v>465</v>
      </c>
      <c r="M19" s="84">
        <v>413</v>
      </c>
      <c r="N19" s="206">
        <f t="shared" si="2"/>
        <v>878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212</v>
      </c>
      <c r="E20" s="254">
        <v>277</v>
      </c>
      <c r="F20" s="255">
        <v>302</v>
      </c>
      <c r="G20" s="256">
        <f t="shared" si="0"/>
        <v>579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271</v>
      </c>
      <c r="M20" s="84">
        <v>293</v>
      </c>
      <c r="N20" s="89">
        <f t="shared" si="2"/>
        <v>564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354</v>
      </c>
      <c r="E21" s="254">
        <v>429</v>
      </c>
      <c r="F21" s="255">
        <v>466</v>
      </c>
      <c r="G21" s="256">
        <f t="shared" si="0"/>
        <v>895</v>
      </c>
      <c r="H21" s="23" t="s">
        <v>146</v>
      </c>
      <c r="I21" s="21">
        <v>74</v>
      </c>
      <c r="J21" s="24" t="s">
        <v>46</v>
      </c>
      <c r="K21" s="21">
        <v>284</v>
      </c>
      <c r="L21" s="21">
        <v>375</v>
      </c>
      <c r="M21" s="84">
        <v>425</v>
      </c>
      <c r="N21" s="89">
        <f t="shared" si="2"/>
        <v>800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202</v>
      </c>
      <c r="F22" s="255">
        <v>224</v>
      </c>
      <c r="G22" s="256">
        <f t="shared" si="0"/>
        <v>426</v>
      </c>
      <c r="H22" s="23"/>
      <c r="I22" s="21">
        <v>75</v>
      </c>
      <c r="J22" s="24" t="s">
        <v>48</v>
      </c>
      <c r="K22" s="21">
        <v>335</v>
      </c>
      <c r="L22" s="21">
        <v>432</v>
      </c>
      <c r="M22" s="84">
        <v>450</v>
      </c>
      <c r="N22" s="89">
        <f t="shared" si="2"/>
        <v>882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204</v>
      </c>
      <c r="E23" s="254">
        <v>263</v>
      </c>
      <c r="F23" s="255">
        <v>270</v>
      </c>
      <c r="G23" s="256">
        <f t="shared" si="0"/>
        <v>533</v>
      </c>
      <c r="H23" s="23" t="s">
        <v>50</v>
      </c>
      <c r="I23" s="21">
        <v>76</v>
      </c>
      <c r="J23" s="24" t="s">
        <v>51</v>
      </c>
      <c r="K23" s="21">
        <v>156</v>
      </c>
      <c r="L23" s="21">
        <v>201</v>
      </c>
      <c r="M23" s="220">
        <v>203</v>
      </c>
      <c r="N23" s="89">
        <f t="shared" si="2"/>
        <v>404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863</v>
      </c>
      <c r="E24" s="254">
        <v>1129</v>
      </c>
      <c r="F24" s="255">
        <v>1151</v>
      </c>
      <c r="G24" s="256">
        <f t="shared" si="0"/>
        <v>2280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61</v>
      </c>
      <c r="N24" s="89">
        <f t="shared" si="2"/>
        <v>128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85</v>
      </c>
      <c r="E25" s="254">
        <v>50</v>
      </c>
      <c r="F25" s="257">
        <v>80</v>
      </c>
      <c r="G25" s="256">
        <f t="shared" si="0"/>
        <v>130</v>
      </c>
      <c r="H25" s="23"/>
      <c r="I25" s="21">
        <v>78</v>
      </c>
      <c r="J25" s="24" t="s">
        <v>55</v>
      </c>
      <c r="K25" s="21">
        <v>59</v>
      </c>
      <c r="L25" s="21">
        <v>46</v>
      </c>
      <c r="M25" s="84">
        <v>64</v>
      </c>
      <c r="N25" s="89">
        <f t="shared" si="2"/>
        <v>110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142</v>
      </c>
      <c r="E26" s="254">
        <v>163</v>
      </c>
      <c r="F26" s="255">
        <v>164</v>
      </c>
      <c r="G26" s="256">
        <f t="shared" si="0"/>
        <v>327</v>
      </c>
      <c r="H26" s="95" t="s">
        <v>6</v>
      </c>
      <c r="I26" s="96"/>
      <c r="J26" s="96"/>
      <c r="K26" s="97">
        <f>SUM(K18:K25)</f>
        <v>2182</v>
      </c>
      <c r="L26" s="97">
        <f>SUM(L18:L25)</f>
        <v>2719</v>
      </c>
      <c r="M26" s="98">
        <f>SUM(M18:M25)</f>
        <v>2785</v>
      </c>
      <c r="N26" s="99">
        <f>SUM(N18:N25)</f>
        <v>5504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228</v>
      </c>
      <c r="E27" s="259">
        <v>350</v>
      </c>
      <c r="F27" s="260">
        <v>353</v>
      </c>
      <c r="G27" s="261">
        <f t="shared" si="0"/>
        <v>703</v>
      </c>
      <c r="H27" s="17"/>
      <c r="I27" s="15">
        <v>80</v>
      </c>
      <c r="J27" s="18" t="s">
        <v>58</v>
      </c>
      <c r="K27" s="15">
        <v>151</v>
      </c>
      <c r="L27" s="15">
        <v>193</v>
      </c>
      <c r="M27" s="88">
        <v>230</v>
      </c>
      <c r="N27" s="89">
        <f>L27+M27</f>
        <v>423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2882</v>
      </c>
      <c r="E28" s="97">
        <f>SUM(E15:E27)</f>
        <v>3724</v>
      </c>
      <c r="F28" s="98">
        <f>SUM(F15:F27)</f>
        <v>3920</v>
      </c>
      <c r="G28" s="104">
        <f>SUM(G15:G27)</f>
        <v>7644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107</v>
      </c>
      <c r="M28" s="84">
        <v>107</v>
      </c>
      <c r="N28" s="89">
        <f>L28+M28</f>
        <v>214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414</v>
      </c>
      <c r="E29" s="109">
        <v>515</v>
      </c>
      <c r="F29" s="109">
        <v>496</v>
      </c>
      <c r="G29" s="111">
        <f>E29+F29</f>
        <v>1011</v>
      </c>
      <c r="H29" s="23" t="s">
        <v>64</v>
      </c>
      <c r="I29" s="21">
        <v>82</v>
      </c>
      <c r="J29" s="24" t="s">
        <v>65</v>
      </c>
      <c r="K29" s="21">
        <v>221</v>
      </c>
      <c r="L29" s="21">
        <v>276</v>
      </c>
      <c r="M29" s="84">
        <v>301</v>
      </c>
      <c r="N29" s="89">
        <f>L29+M29</f>
        <v>577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679</v>
      </c>
      <c r="E30" s="115">
        <v>809</v>
      </c>
      <c r="F30" s="115">
        <v>729</v>
      </c>
      <c r="G30" s="117">
        <f>E30+F30</f>
        <v>1538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134</v>
      </c>
      <c r="M30" s="84">
        <v>136</v>
      </c>
      <c r="N30" s="89">
        <f>L30+M30</f>
        <v>270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837</v>
      </c>
      <c r="E31" s="115">
        <v>1021</v>
      </c>
      <c r="F31" s="115">
        <v>1000</v>
      </c>
      <c r="G31" s="117">
        <f>E31+F31</f>
        <v>2021</v>
      </c>
      <c r="H31" s="90"/>
      <c r="I31" s="91">
        <v>84</v>
      </c>
      <c r="J31" s="92" t="s">
        <v>70</v>
      </c>
      <c r="K31" s="91">
        <v>187</v>
      </c>
      <c r="L31" s="91">
        <v>214</v>
      </c>
      <c r="M31" s="93">
        <v>203</v>
      </c>
      <c r="N31" s="94">
        <f>L31+M31</f>
        <v>417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721</v>
      </c>
      <c r="E32" s="217">
        <v>857</v>
      </c>
      <c r="F32" s="115">
        <v>820</v>
      </c>
      <c r="G32" s="117">
        <f>E32+F32</f>
        <v>1677</v>
      </c>
      <c r="H32" s="95" t="s">
        <v>6</v>
      </c>
      <c r="I32" s="96"/>
      <c r="J32" s="96"/>
      <c r="K32" s="98">
        <f>SUM(K27:K31)</f>
        <v>753</v>
      </c>
      <c r="L32" s="98">
        <f>SUM(L27:L31)</f>
        <v>924</v>
      </c>
      <c r="M32" s="98">
        <f>SUM(M27:M31)</f>
        <v>977</v>
      </c>
      <c r="N32" s="99">
        <f>SUM(N27:N31)</f>
        <v>1901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654</v>
      </c>
      <c r="E33" s="121">
        <v>737</v>
      </c>
      <c r="F33" s="121">
        <v>697</v>
      </c>
      <c r="G33" s="117">
        <f>E33+F33</f>
        <v>1434</v>
      </c>
      <c r="H33" s="530" t="s">
        <v>169</v>
      </c>
      <c r="I33" s="15">
        <v>90</v>
      </c>
      <c r="J33" s="18" t="s">
        <v>142</v>
      </c>
      <c r="K33" s="15">
        <v>249</v>
      </c>
      <c r="L33" s="15">
        <v>304</v>
      </c>
      <c r="M33" s="88">
        <v>310</v>
      </c>
      <c r="N33" s="124">
        <f>L33+M33</f>
        <v>614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3305</v>
      </c>
      <c r="E34" s="97">
        <f>SUM(E29:E33)</f>
        <v>3939</v>
      </c>
      <c r="F34" s="98">
        <f>SUM(F29:F33)</f>
        <v>3742</v>
      </c>
      <c r="G34" s="104">
        <f>SUM(G29:G33)</f>
        <v>7681</v>
      </c>
      <c r="H34" s="518"/>
      <c r="I34" s="21">
        <v>91</v>
      </c>
      <c r="J34" s="24" t="s">
        <v>143</v>
      </c>
      <c r="K34" s="21">
        <v>441</v>
      </c>
      <c r="L34" s="21">
        <v>506</v>
      </c>
      <c r="M34" s="84">
        <v>556</v>
      </c>
      <c r="N34" s="125">
        <f>L34+M34</f>
        <v>1062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515</v>
      </c>
      <c r="E35" s="15">
        <v>597</v>
      </c>
      <c r="F35" s="88">
        <v>633</v>
      </c>
      <c r="G35" s="82">
        <f t="shared" ref="G35:G40" si="3">E35+F35</f>
        <v>1230</v>
      </c>
      <c r="H35" s="519"/>
      <c r="I35" s="91">
        <v>92</v>
      </c>
      <c r="J35" s="92" t="s">
        <v>145</v>
      </c>
      <c r="K35" s="91">
        <v>294</v>
      </c>
      <c r="L35" s="91">
        <v>325</v>
      </c>
      <c r="M35" s="93">
        <v>340</v>
      </c>
      <c r="N35" s="126">
        <f>L35+M35</f>
        <v>665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476</v>
      </c>
      <c r="E36" s="21">
        <v>655</v>
      </c>
      <c r="F36" s="84">
        <v>697</v>
      </c>
      <c r="G36" s="85">
        <f t="shared" si="3"/>
        <v>1352</v>
      </c>
      <c r="H36" s="95" t="s">
        <v>6</v>
      </c>
      <c r="I36" s="97"/>
      <c r="J36" s="97"/>
      <c r="K36" s="97">
        <f>SUM(K33:K35)</f>
        <v>984</v>
      </c>
      <c r="L36" s="97">
        <f>SUM(L33:L35)</f>
        <v>1135</v>
      </c>
      <c r="M36" s="97">
        <f>SUM(M33:M35)</f>
        <v>1206</v>
      </c>
      <c r="N36" s="99">
        <f>SUM(N33:N35)</f>
        <v>2341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207</v>
      </c>
      <c r="E37" s="21">
        <v>275</v>
      </c>
      <c r="F37" s="84">
        <v>271</v>
      </c>
      <c r="G37" s="85">
        <f t="shared" si="3"/>
        <v>546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47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120</v>
      </c>
      <c r="F39" s="84">
        <v>157</v>
      </c>
      <c r="G39" s="85">
        <f t="shared" si="3"/>
        <v>277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228</v>
      </c>
      <c r="F40" s="93">
        <v>229</v>
      </c>
      <c r="G40" s="102">
        <f t="shared" si="3"/>
        <v>457</v>
      </c>
      <c r="H40" s="72" t="s">
        <v>210</v>
      </c>
      <c r="I40" s="73"/>
      <c r="J40" s="74"/>
      <c r="K40" s="41">
        <f>D14+D28+D34+D41+D46+K9+K17+K26+K32+K36</f>
        <v>28064</v>
      </c>
      <c r="L40" s="41">
        <f>E14+E28+E34+E41+E46+L9+L17+L26+L32+L36</f>
        <v>33396</v>
      </c>
      <c r="M40" s="41">
        <f>F14+F28+F34+F41+F46+M9+M17+M26+M32+M36</f>
        <v>33493</v>
      </c>
      <c r="N40" s="208">
        <f>L40+M40</f>
        <v>66889</v>
      </c>
      <c r="O40" s="240" t="s">
        <v>232</v>
      </c>
      <c r="P40" s="230">
        <v>27784</v>
      </c>
      <c r="Q40" s="230">
        <v>33535</v>
      </c>
      <c r="R40" s="230">
        <v>33658</v>
      </c>
      <c r="S40" s="231">
        <v>67193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1530</v>
      </c>
      <c r="E41" s="97">
        <f>SUM(E35:E40)</f>
        <v>1929</v>
      </c>
      <c r="F41" s="98">
        <f>SUM(F35:F40)</f>
        <v>2034</v>
      </c>
      <c r="G41" s="104">
        <f>SUM(G35:G40)</f>
        <v>3963</v>
      </c>
      <c r="H41" s="531" t="s">
        <v>74</v>
      </c>
      <c r="I41" s="532"/>
      <c r="J41" s="533"/>
      <c r="K41" s="191">
        <v>28000</v>
      </c>
      <c r="L41" s="70">
        <v>33391</v>
      </c>
      <c r="M41" s="192">
        <v>33464</v>
      </c>
      <c r="N41" s="263">
        <v>66855</v>
      </c>
      <c r="O41" s="240" t="s">
        <v>233</v>
      </c>
      <c r="P41" s="231">
        <f>K40-P40</f>
        <v>280</v>
      </c>
      <c r="Q41" s="231">
        <f>L40-Q40</f>
        <v>-139</v>
      </c>
      <c r="R41" s="231">
        <f>M40-R40</f>
        <v>-165</v>
      </c>
      <c r="S41" s="231">
        <f>N40-S40</f>
        <v>-304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1901</v>
      </c>
      <c r="E42" s="15">
        <v>2117</v>
      </c>
      <c r="F42" s="88">
        <v>2037</v>
      </c>
      <c r="G42" s="82">
        <f>E42+F42</f>
        <v>4154</v>
      </c>
      <c r="H42" s="534" t="s">
        <v>77</v>
      </c>
      <c r="I42" s="535"/>
      <c r="J42" s="536"/>
      <c r="K42" s="222">
        <f>K40-K41</f>
        <v>64</v>
      </c>
      <c r="L42" s="262">
        <f>L40-L41</f>
        <v>5</v>
      </c>
      <c r="M42" s="223">
        <f>M40-M41</f>
        <v>29</v>
      </c>
      <c r="N42" s="264">
        <f>N40-N41</f>
        <v>34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1007</v>
      </c>
      <c r="E43" s="21">
        <v>1287</v>
      </c>
      <c r="F43" s="84">
        <v>1319</v>
      </c>
      <c r="G43" s="85">
        <f>E43+F43</f>
        <v>2606</v>
      </c>
      <c r="H43" s="209" t="s">
        <v>208</v>
      </c>
      <c r="I43" s="210"/>
      <c r="J43" s="210"/>
      <c r="K43" s="218">
        <v>1068</v>
      </c>
      <c r="L43" s="218">
        <v>609</v>
      </c>
      <c r="M43" s="219">
        <v>670</v>
      </c>
      <c r="N43" s="213">
        <f>L43+M43</f>
        <v>1279</v>
      </c>
      <c r="O43" s="241" t="s">
        <v>232</v>
      </c>
      <c r="P43" s="218">
        <v>1010</v>
      </c>
      <c r="Q43" s="218">
        <v>578</v>
      </c>
      <c r="R43" s="248">
        <v>656</v>
      </c>
      <c r="S43" s="234">
        <v>1234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739</v>
      </c>
      <c r="E44" s="21">
        <v>806</v>
      </c>
      <c r="F44" s="84">
        <v>762</v>
      </c>
      <c r="G44" s="85">
        <f>E44+F44</f>
        <v>1568</v>
      </c>
      <c r="H44" s="537" t="s">
        <v>211</v>
      </c>
      <c r="I44" s="538"/>
      <c r="J44" s="539"/>
      <c r="K44" s="218">
        <v>1065</v>
      </c>
      <c r="L44" s="218">
        <v>604</v>
      </c>
      <c r="M44" s="219">
        <v>670</v>
      </c>
      <c r="N44" s="213">
        <v>1274</v>
      </c>
      <c r="O44" s="242" t="s">
        <v>233</v>
      </c>
      <c r="P44" s="234">
        <f>K43-P43</f>
        <v>58</v>
      </c>
      <c r="Q44" s="234">
        <f>L43-Q43</f>
        <v>31</v>
      </c>
      <c r="R44" s="234">
        <f>M43-R43</f>
        <v>14</v>
      </c>
      <c r="S44" s="234">
        <f>N43-S43</f>
        <v>45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2607</v>
      </c>
      <c r="E45" s="91">
        <v>2891</v>
      </c>
      <c r="F45" s="93">
        <v>2629</v>
      </c>
      <c r="G45" s="102">
        <f>E45+F45</f>
        <v>5520</v>
      </c>
      <c r="H45" s="540" t="s">
        <v>212</v>
      </c>
      <c r="I45" s="541"/>
      <c r="J45" s="542"/>
      <c r="K45" s="194">
        <f>K43-K44</f>
        <v>3</v>
      </c>
      <c r="L45" s="194">
        <f>L43-L44</f>
        <v>5</v>
      </c>
      <c r="M45" s="195">
        <f>M43-M44</f>
        <v>0</v>
      </c>
      <c r="N45" s="155">
        <f>N43-N44</f>
        <v>5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6254</v>
      </c>
      <c r="E46" s="140">
        <f>SUM(E42:E45)</f>
        <v>7101</v>
      </c>
      <c r="F46" s="65">
        <f>SUM(F42:F45)</f>
        <v>6747</v>
      </c>
      <c r="G46" s="141">
        <f>SUM(G42:G45)</f>
        <v>13848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D5914-4064-4824-BD50-1C5008751B6F}">
  <dimension ref="A1:U81"/>
  <sheetViews>
    <sheetView topLeftCell="C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43922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138</v>
      </c>
      <c r="E4" s="15">
        <v>128</v>
      </c>
      <c r="F4" s="88">
        <v>126</v>
      </c>
      <c r="G4" s="82">
        <f t="shared" ref="G4:G27" si="0">E4+F4</f>
        <v>254</v>
      </c>
      <c r="H4" s="17"/>
      <c r="I4" s="15">
        <v>55</v>
      </c>
      <c r="J4" s="18" t="s">
        <v>121</v>
      </c>
      <c r="K4" s="15">
        <v>668</v>
      </c>
      <c r="L4" s="15">
        <v>755</v>
      </c>
      <c r="M4" s="88">
        <v>601</v>
      </c>
      <c r="N4" s="83">
        <f>L4+M4</f>
        <v>1356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308</v>
      </c>
      <c r="E5" s="21">
        <v>373</v>
      </c>
      <c r="F5" s="186">
        <v>384</v>
      </c>
      <c r="G5" s="159">
        <f t="shared" si="0"/>
        <v>757</v>
      </c>
      <c r="H5" s="23" t="s">
        <v>10</v>
      </c>
      <c r="I5" s="21">
        <v>56</v>
      </c>
      <c r="J5" s="24" t="s">
        <v>123</v>
      </c>
      <c r="K5" s="21">
        <v>516</v>
      </c>
      <c r="L5" s="21">
        <v>565</v>
      </c>
      <c r="M5" s="84">
        <v>593</v>
      </c>
      <c r="N5" s="89">
        <f>L5+M5</f>
        <v>1158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341</v>
      </c>
      <c r="E6" s="21">
        <v>405</v>
      </c>
      <c r="F6" s="84">
        <v>431</v>
      </c>
      <c r="G6" s="85">
        <f t="shared" si="0"/>
        <v>836</v>
      </c>
      <c r="H6" s="23"/>
      <c r="I6" s="21">
        <v>57</v>
      </c>
      <c r="J6" s="24" t="s">
        <v>125</v>
      </c>
      <c r="K6" s="21">
        <v>920</v>
      </c>
      <c r="L6" s="21">
        <v>1002</v>
      </c>
      <c r="M6" s="84">
        <v>1024</v>
      </c>
      <c r="N6" s="89">
        <f>L6+M6</f>
        <v>2026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220</v>
      </c>
      <c r="F7" s="84">
        <v>254</v>
      </c>
      <c r="G7" s="159">
        <f t="shared" si="0"/>
        <v>474</v>
      </c>
      <c r="H7" s="23" t="s">
        <v>14</v>
      </c>
      <c r="I7" s="21">
        <v>58</v>
      </c>
      <c r="J7" s="24" t="s">
        <v>127</v>
      </c>
      <c r="K7" s="21">
        <v>889</v>
      </c>
      <c r="L7" s="21">
        <v>1058</v>
      </c>
      <c r="M7" s="84">
        <v>1003</v>
      </c>
      <c r="N7" s="89">
        <f>L7+M7</f>
        <v>2061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535</v>
      </c>
      <c r="E8" s="228">
        <v>651</v>
      </c>
      <c r="F8" s="35">
        <v>644</v>
      </c>
      <c r="G8" s="85">
        <f t="shared" si="0"/>
        <v>1295</v>
      </c>
      <c r="H8" s="90"/>
      <c r="I8" s="91">
        <v>59</v>
      </c>
      <c r="J8" s="92" t="s">
        <v>129</v>
      </c>
      <c r="K8" s="91">
        <v>1157</v>
      </c>
      <c r="L8" s="91">
        <v>1372</v>
      </c>
      <c r="M8" s="93">
        <v>1413</v>
      </c>
      <c r="N8" s="94">
        <f>L8+M8</f>
        <v>2785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427</v>
      </c>
      <c r="F9" s="84">
        <v>470</v>
      </c>
      <c r="G9" s="159">
        <f t="shared" si="0"/>
        <v>897</v>
      </c>
      <c r="H9" s="95" t="s">
        <v>6</v>
      </c>
      <c r="I9" s="96"/>
      <c r="J9" s="96"/>
      <c r="K9" s="97">
        <f>SUM(K4:K8)</f>
        <v>4150</v>
      </c>
      <c r="L9" s="97">
        <f>SUM(L4:L8)</f>
        <v>4752</v>
      </c>
      <c r="M9" s="98">
        <f>SUM(M4:M8)</f>
        <v>4634</v>
      </c>
      <c r="N9" s="99">
        <f>SUM(N4:N8)</f>
        <v>9386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276</v>
      </c>
      <c r="E10" s="21">
        <v>246</v>
      </c>
      <c r="F10" s="84">
        <v>272</v>
      </c>
      <c r="G10" s="85">
        <f t="shared" si="0"/>
        <v>518</v>
      </c>
      <c r="H10" s="17"/>
      <c r="I10" s="15">
        <v>60</v>
      </c>
      <c r="J10" s="18" t="s">
        <v>18</v>
      </c>
      <c r="K10" s="238">
        <v>182</v>
      </c>
      <c r="L10" s="15">
        <v>277</v>
      </c>
      <c r="M10" s="88">
        <v>263</v>
      </c>
      <c r="N10" s="83">
        <f t="shared" ref="N10:N16" si="1">L10+M10</f>
        <v>540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208</v>
      </c>
      <c r="E11" s="21">
        <v>169</v>
      </c>
      <c r="F11" s="84">
        <v>223</v>
      </c>
      <c r="G11" s="85">
        <f t="shared" si="0"/>
        <v>392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212</v>
      </c>
      <c r="M11" s="84">
        <v>215</v>
      </c>
      <c r="N11" s="89">
        <f t="shared" si="1"/>
        <v>427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1630</v>
      </c>
      <c r="E12" s="21">
        <v>1880</v>
      </c>
      <c r="F12" s="84">
        <v>1827</v>
      </c>
      <c r="G12" s="153">
        <f t="shared" si="0"/>
        <v>3707</v>
      </c>
      <c r="H12" s="23"/>
      <c r="I12" s="21">
        <v>62</v>
      </c>
      <c r="J12" s="24" t="s">
        <v>22</v>
      </c>
      <c r="K12" s="21">
        <v>312</v>
      </c>
      <c r="L12" s="21">
        <v>411</v>
      </c>
      <c r="M12" s="84">
        <v>444</v>
      </c>
      <c r="N12" s="89">
        <f t="shared" si="1"/>
        <v>855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219</v>
      </c>
      <c r="E13" s="91">
        <v>254</v>
      </c>
      <c r="F13" s="93">
        <v>264</v>
      </c>
      <c r="G13" s="153">
        <f t="shared" si="0"/>
        <v>518</v>
      </c>
      <c r="H13" s="23"/>
      <c r="I13" s="21">
        <v>63</v>
      </c>
      <c r="J13" s="24" t="s">
        <v>24</v>
      </c>
      <c r="K13" s="21">
        <v>500</v>
      </c>
      <c r="L13" s="21">
        <v>679</v>
      </c>
      <c r="M13" s="84">
        <v>705</v>
      </c>
      <c r="N13" s="89">
        <f t="shared" si="1"/>
        <v>1384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4240</v>
      </c>
      <c r="E14" s="97">
        <f>SUM(E4:E13)</f>
        <v>4753</v>
      </c>
      <c r="F14" s="97">
        <f>SUM(F4:F13)</f>
        <v>4895</v>
      </c>
      <c r="G14" s="160">
        <f t="shared" si="0"/>
        <v>9648</v>
      </c>
      <c r="H14" s="23" t="s">
        <v>25</v>
      </c>
      <c r="I14" s="21">
        <v>64</v>
      </c>
      <c r="J14" s="24" t="s">
        <v>26</v>
      </c>
      <c r="K14" s="21">
        <v>219</v>
      </c>
      <c r="L14" s="21">
        <v>336</v>
      </c>
      <c r="M14" s="84">
        <v>350</v>
      </c>
      <c r="N14" s="89">
        <f t="shared" si="1"/>
        <v>686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127</v>
      </c>
      <c r="F15" s="252">
        <v>137</v>
      </c>
      <c r="G15" s="253">
        <f t="shared" si="0"/>
        <v>264</v>
      </c>
      <c r="H15" s="23"/>
      <c r="I15" s="21">
        <v>65</v>
      </c>
      <c r="J15" s="24" t="s">
        <v>28</v>
      </c>
      <c r="K15" s="21">
        <v>279</v>
      </c>
      <c r="L15" s="21">
        <v>368</v>
      </c>
      <c r="M15" s="84">
        <v>402</v>
      </c>
      <c r="N15" s="89">
        <f t="shared" si="1"/>
        <v>770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212</v>
      </c>
      <c r="F16" s="255">
        <v>236</v>
      </c>
      <c r="G16" s="256">
        <f t="shared" si="0"/>
        <v>448</v>
      </c>
      <c r="H16" s="90"/>
      <c r="I16" s="91">
        <v>66</v>
      </c>
      <c r="J16" s="92" t="s">
        <v>30</v>
      </c>
      <c r="K16" s="91">
        <v>134</v>
      </c>
      <c r="L16" s="91">
        <v>152</v>
      </c>
      <c r="M16" s="93">
        <v>160</v>
      </c>
      <c r="N16" s="89">
        <f t="shared" si="1"/>
        <v>312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78</v>
      </c>
      <c r="E17" s="254">
        <v>114</v>
      </c>
      <c r="F17" s="255">
        <v>101</v>
      </c>
      <c r="G17" s="256">
        <f t="shared" si="0"/>
        <v>215</v>
      </c>
      <c r="H17" s="95" t="s">
        <v>6</v>
      </c>
      <c r="I17" s="96"/>
      <c r="J17" s="96"/>
      <c r="K17" s="97">
        <f>SUM(K10:K16)</f>
        <v>1783</v>
      </c>
      <c r="L17" s="97">
        <f>SUM(L10:L16)</f>
        <v>2435</v>
      </c>
      <c r="M17" s="98">
        <f>SUM(M10:M16)</f>
        <v>2539</v>
      </c>
      <c r="N17" s="99">
        <f>SUM(N10:N16)</f>
        <v>4974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212</v>
      </c>
      <c r="E18" s="254">
        <v>289</v>
      </c>
      <c r="F18" s="255">
        <v>317</v>
      </c>
      <c r="G18" s="256">
        <f t="shared" si="0"/>
        <v>606</v>
      </c>
      <c r="H18" s="17"/>
      <c r="I18" s="15">
        <v>70</v>
      </c>
      <c r="J18" s="18" t="s">
        <v>35</v>
      </c>
      <c r="K18" s="15">
        <v>762</v>
      </c>
      <c r="L18" s="15">
        <v>862</v>
      </c>
      <c r="M18" s="88">
        <v>878</v>
      </c>
      <c r="N18" s="83">
        <f t="shared" ref="N18:N25" si="2">L18+M18</f>
        <v>1740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82</v>
      </c>
      <c r="E19" s="254">
        <v>118</v>
      </c>
      <c r="F19" s="255">
        <v>120</v>
      </c>
      <c r="G19" s="256">
        <f t="shared" si="0"/>
        <v>238</v>
      </c>
      <c r="H19" s="23"/>
      <c r="I19" s="21">
        <v>72</v>
      </c>
      <c r="J19" s="24" t="s">
        <v>40</v>
      </c>
      <c r="K19" s="21">
        <v>318</v>
      </c>
      <c r="L19" s="21">
        <v>462</v>
      </c>
      <c r="M19" s="84">
        <v>408</v>
      </c>
      <c r="N19" s="206">
        <f t="shared" si="2"/>
        <v>870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213</v>
      </c>
      <c r="E20" s="254">
        <v>276</v>
      </c>
      <c r="F20" s="255">
        <v>305</v>
      </c>
      <c r="G20" s="256">
        <f t="shared" si="0"/>
        <v>581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273</v>
      </c>
      <c r="M20" s="84">
        <v>294</v>
      </c>
      <c r="N20" s="89">
        <f t="shared" si="2"/>
        <v>567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352</v>
      </c>
      <c r="E21" s="254">
        <v>427</v>
      </c>
      <c r="F21" s="255">
        <v>468</v>
      </c>
      <c r="G21" s="256">
        <f t="shared" si="0"/>
        <v>895</v>
      </c>
      <c r="H21" s="23" t="s">
        <v>146</v>
      </c>
      <c r="I21" s="21">
        <v>74</v>
      </c>
      <c r="J21" s="24" t="s">
        <v>46</v>
      </c>
      <c r="K21" s="21">
        <v>286</v>
      </c>
      <c r="L21" s="21">
        <v>379</v>
      </c>
      <c r="M21" s="84">
        <v>425</v>
      </c>
      <c r="N21" s="89">
        <f t="shared" si="2"/>
        <v>804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159</v>
      </c>
      <c r="E22" s="254">
        <v>204</v>
      </c>
      <c r="F22" s="255">
        <v>225</v>
      </c>
      <c r="G22" s="256">
        <f t="shared" si="0"/>
        <v>429</v>
      </c>
      <c r="H22" s="23"/>
      <c r="I22" s="21">
        <v>75</v>
      </c>
      <c r="J22" s="24" t="s">
        <v>48</v>
      </c>
      <c r="K22" s="21">
        <v>334</v>
      </c>
      <c r="L22" s="21">
        <v>431</v>
      </c>
      <c r="M22" s="84">
        <v>453</v>
      </c>
      <c r="N22" s="89">
        <f t="shared" si="2"/>
        <v>884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202</v>
      </c>
      <c r="E23" s="254">
        <v>260</v>
      </c>
      <c r="F23" s="255">
        <v>269</v>
      </c>
      <c r="G23" s="256">
        <f t="shared" si="0"/>
        <v>529</v>
      </c>
      <c r="H23" s="23" t="s">
        <v>50</v>
      </c>
      <c r="I23" s="21">
        <v>76</v>
      </c>
      <c r="J23" s="24" t="s">
        <v>51</v>
      </c>
      <c r="K23" s="21">
        <v>156</v>
      </c>
      <c r="L23" s="21">
        <v>201</v>
      </c>
      <c r="M23" s="220">
        <v>203</v>
      </c>
      <c r="N23" s="89">
        <f t="shared" si="2"/>
        <v>404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851</v>
      </c>
      <c r="E24" s="254">
        <v>1116</v>
      </c>
      <c r="F24" s="255">
        <v>1142</v>
      </c>
      <c r="G24" s="256">
        <f t="shared" si="0"/>
        <v>2258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61</v>
      </c>
      <c r="N24" s="89">
        <f t="shared" si="2"/>
        <v>128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86</v>
      </c>
      <c r="E25" s="254">
        <v>50</v>
      </c>
      <c r="F25" s="257">
        <v>81</v>
      </c>
      <c r="G25" s="256">
        <f t="shared" si="0"/>
        <v>131</v>
      </c>
      <c r="H25" s="23"/>
      <c r="I25" s="21">
        <v>78</v>
      </c>
      <c r="J25" s="24" t="s">
        <v>55</v>
      </c>
      <c r="K25" s="21">
        <v>58</v>
      </c>
      <c r="L25" s="21">
        <v>44</v>
      </c>
      <c r="M25" s="84">
        <v>62</v>
      </c>
      <c r="N25" s="89">
        <f t="shared" si="2"/>
        <v>106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143</v>
      </c>
      <c r="E26" s="254">
        <v>167</v>
      </c>
      <c r="F26" s="255">
        <v>165</v>
      </c>
      <c r="G26" s="256">
        <f t="shared" si="0"/>
        <v>332</v>
      </c>
      <c r="H26" s="95" t="s">
        <v>6</v>
      </c>
      <c r="I26" s="96"/>
      <c r="J26" s="96"/>
      <c r="K26" s="97">
        <f>SUM(K18:K25)</f>
        <v>2181</v>
      </c>
      <c r="L26" s="97">
        <f>SUM(L18:L25)</f>
        <v>2719</v>
      </c>
      <c r="M26" s="98">
        <f>SUM(M18:M25)</f>
        <v>2784</v>
      </c>
      <c r="N26" s="99">
        <f>SUM(N18:N25)</f>
        <v>5503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227</v>
      </c>
      <c r="E27" s="259">
        <v>350</v>
      </c>
      <c r="F27" s="260">
        <v>356</v>
      </c>
      <c r="G27" s="261">
        <f t="shared" si="0"/>
        <v>706</v>
      </c>
      <c r="H27" s="17"/>
      <c r="I27" s="15">
        <v>80</v>
      </c>
      <c r="J27" s="18" t="s">
        <v>58</v>
      </c>
      <c r="K27" s="15">
        <v>151</v>
      </c>
      <c r="L27" s="15">
        <v>194</v>
      </c>
      <c r="M27" s="88">
        <v>231</v>
      </c>
      <c r="N27" s="89">
        <f>L27+M27</f>
        <v>425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2865</v>
      </c>
      <c r="E28" s="97">
        <f>SUM(E15:E27)</f>
        <v>3710</v>
      </c>
      <c r="F28" s="98">
        <f>SUM(F15:F27)</f>
        <v>3922</v>
      </c>
      <c r="G28" s="104">
        <f>SUM(G15:G27)</f>
        <v>7632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105</v>
      </c>
      <c r="M28" s="84">
        <v>105</v>
      </c>
      <c r="N28" s="89">
        <f>L28+M28</f>
        <v>210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416</v>
      </c>
      <c r="E29" s="109">
        <v>515</v>
      </c>
      <c r="F29" s="109">
        <v>496</v>
      </c>
      <c r="G29" s="111">
        <f>E29+F29</f>
        <v>1011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276</v>
      </c>
      <c r="M29" s="84">
        <v>300</v>
      </c>
      <c r="N29" s="89">
        <f>L29+M29</f>
        <v>576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676</v>
      </c>
      <c r="E30" s="115">
        <v>809</v>
      </c>
      <c r="F30" s="115">
        <v>726</v>
      </c>
      <c r="G30" s="117">
        <f>E30+F30</f>
        <v>1535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135</v>
      </c>
      <c r="M30" s="84">
        <v>136</v>
      </c>
      <c r="N30" s="89">
        <f>L30+M30</f>
        <v>271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825</v>
      </c>
      <c r="E31" s="115">
        <v>1012</v>
      </c>
      <c r="F31" s="115">
        <v>994</v>
      </c>
      <c r="G31" s="117">
        <f>E31+F31</f>
        <v>2006</v>
      </c>
      <c r="H31" s="90"/>
      <c r="I31" s="91">
        <v>84</v>
      </c>
      <c r="J31" s="92" t="s">
        <v>70</v>
      </c>
      <c r="K31" s="91">
        <v>188</v>
      </c>
      <c r="L31" s="91">
        <v>217</v>
      </c>
      <c r="M31" s="93">
        <v>203</v>
      </c>
      <c r="N31" s="94">
        <f>L31+M31</f>
        <v>420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724</v>
      </c>
      <c r="E32" s="217">
        <v>859</v>
      </c>
      <c r="F32" s="115">
        <v>828</v>
      </c>
      <c r="G32" s="117">
        <f>E32+F32</f>
        <v>1687</v>
      </c>
      <c r="H32" s="95" t="s">
        <v>6</v>
      </c>
      <c r="I32" s="96"/>
      <c r="J32" s="96"/>
      <c r="K32" s="98">
        <f>SUM(K27:K31)</f>
        <v>752</v>
      </c>
      <c r="L32" s="98">
        <f>SUM(L27:L31)</f>
        <v>927</v>
      </c>
      <c r="M32" s="98">
        <f>SUM(M27:M31)</f>
        <v>975</v>
      </c>
      <c r="N32" s="99">
        <f>SUM(N27:N31)</f>
        <v>1902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653</v>
      </c>
      <c r="E33" s="121">
        <v>734</v>
      </c>
      <c r="F33" s="121">
        <v>692</v>
      </c>
      <c r="G33" s="117">
        <f>E33+F33</f>
        <v>1426</v>
      </c>
      <c r="H33" s="530" t="s">
        <v>169</v>
      </c>
      <c r="I33" s="15">
        <v>90</v>
      </c>
      <c r="J33" s="18" t="s">
        <v>142</v>
      </c>
      <c r="K33" s="15">
        <v>249</v>
      </c>
      <c r="L33" s="15">
        <v>307</v>
      </c>
      <c r="M33" s="88">
        <v>312</v>
      </c>
      <c r="N33" s="124">
        <f>L33+M33</f>
        <v>619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3294</v>
      </c>
      <c r="E34" s="97">
        <f>SUM(E29:E33)</f>
        <v>3929</v>
      </c>
      <c r="F34" s="98">
        <f>SUM(F29:F33)</f>
        <v>3736</v>
      </c>
      <c r="G34" s="104">
        <f>SUM(G29:G33)</f>
        <v>7665</v>
      </c>
      <c r="H34" s="518"/>
      <c r="I34" s="21">
        <v>91</v>
      </c>
      <c r="J34" s="24" t="s">
        <v>143</v>
      </c>
      <c r="K34" s="21">
        <v>437</v>
      </c>
      <c r="L34" s="21">
        <v>503</v>
      </c>
      <c r="M34" s="84">
        <v>551</v>
      </c>
      <c r="N34" s="125">
        <f>L34+M34</f>
        <v>1054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515</v>
      </c>
      <c r="E35" s="15">
        <v>598</v>
      </c>
      <c r="F35" s="88">
        <v>635</v>
      </c>
      <c r="G35" s="82">
        <f t="shared" ref="G35:G40" si="3">E35+F35</f>
        <v>1233</v>
      </c>
      <c r="H35" s="519"/>
      <c r="I35" s="91">
        <v>92</v>
      </c>
      <c r="J35" s="92" t="s">
        <v>145</v>
      </c>
      <c r="K35" s="91">
        <v>296</v>
      </c>
      <c r="L35" s="91">
        <v>329</v>
      </c>
      <c r="M35" s="93">
        <v>343</v>
      </c>
      <c r="N35" s="126">
        <f>L35+M35</f>
        <v>672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476</v>
      </c>
      <c r="E36" s="21">
        <v>658</v>
      </c>
      <c r="F36" s="84">
        <v>701</v>
      </c>
      <c r="G36" s="85">
        <f t="shared" si="3"/>
        <v>1359</v>
      </c>
      <c r="H36" s="95" t="s">
        <v>6</v>
      </c>
      <c r="I36" s="97"/>
      <c r="J36" s="97"/>
      <c r="K36" s="97">
        <f>SUM(K33:K35)</f>
        <v>982</v>
      </c>
      <c r="L36" s="97">
        <f>SUM(L33:L35)</f>
        <v>1139</v>
      </c>
      <c r="M36" s="97">
        <f>SUM(M33:M35)</f>
        <v>1206</v>
      </c>
      <c r="N36" s="99">
        <f>SUM(N33:N35)</f>
        <v>2345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274</v>
      </c>
      <c r="F37" s="84">
        <v>268</v>
      </c>
      <c r="G37" s="85">
        <f t="shared" si="3"/>
        <v>542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47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149</v>
      </c>
      <c r="E39" s="21">
        <v>122</v>
      </c>
      <c r="F39" s="84">
        <v>158</v>
      </c>
      <c r="G39" s="85">
        <f t="shared" si="3"/>
        <v>280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228</v>
      </c>
      <c r="F40" s="93">
        <v>230</v>
      </c>
      <c r="G40" s="102">
        <f t="shared" si="3"/>
        <v>458</v>
      </c>
      <c r="H40" s="72" t="s">
        <v>210</v>
      </c>
      <c r="I40" s="73"/>
      <c r="J40" s="74"/>
      <c r="K40" s="41">
        <f>D14+D28+D34+D41+D46+K9+K17+K26+K32+K36</f>
        <v>28000</v>
      </c>
      <c r="L40" s="41">
        <f>E14+E28+E34+E41+E46+L9+L17+L26+L32+L36</f>
        <v>33391</v>
      </c>
      <c r="M40" s="41">
        <f>F14+F28+F34+F41+F46+M9+M17+M26+M32+M36</f>
        <v>33464</v>
      </c>
      <c r="N40" s="208">
        <f>L40+M40</f>
        <v>66855</v>
      </c>
      <c r="O40" s="240" t="s">
        <v>232</v>
      </c>
      <c r="P40" s="230">
        <v>27738</v>
      </c>
      <c r="Q40" s="230">
        <v>33517</v>
      </c>
      <c r="R40" s="230">
        <v>33622</v>
      </c>
      <c r="S40" s="231">
        <v>67139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1528</v>
      </c>
      <c r="E41" s="97">
        <f>SUM(E35:E40)</f>
        <v>1934</v>
      </c>
      <c r="F41" s="98">
        <f>SUM(F35:F40)</f>
        <v>2039</v>
      </c>
      <c r="G41" s="104">
        <f>SUM(G35:G40)</f>
        <v>3973</v>
      </c>
      <c r="H41" s="531" t="s">
        <v>74</v>
      </c>
      <c r="I41" s="532"/>
      <c r="J41" s="533"/>
      <c r="K41" s="191">
        <v>27835</v>
      </c>
      <c r="L41" s="70">
        <v>33381</v>
      </c>
      <c r="M41" s="192">
        <v>33498</v>
      </c>
      <c r="N41" s="263">
        <v>66879</v>
      </c>
      <c r="O41" s="240" t="s">
        <v>233</v>
      </c>
      <c r="P41" s="231">
        <f>K40-P40</f>
        <v>262</v>
      </c>
      <c r="Q41" s="231">
        <f>L40-Q40</f>
        <v>-126</v>
      </c>
      <c r="R41" s="231">
        <f>M40-R40</f>
        <v>-158</v>
      </c>
      <c r="S41" s="231">
        <f>N40-S40</f>
        <v>-284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1887</v>
      </c>
      <c r="E42" s="15">
        <v>2108</v>
      </c>
      <c r="F42" s="88">
        <v>2032</v>
      </c>
      <c r="G42" s="82">
        <f>E42+F42</f>
        <v>4140</v>
      </c>
      <c r="H42" s="534" t="s">
        <v>77</v>
      </c>
      <c r="I42" s="535"/>
      <c r="J42" s="536"/>
      <c r="K42" s="222">
        <f>K40-K41</f>
        <v>165</v>
      </c>
      <c r="L42" s="262">
        <f>L40-L41</f>
        <v>10</v>
      </c>
      <c r="M42" s="223">
        <f>M40-M41</f>
        <v>-34</v>
      </c>
      <c r="N42" s="264">
        <f>N40-N41</f>
        <v>-24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1005</v>
      </c>
      <c r="E43" s="21">
        <v>1286</v>
      </c>
      <c r="F43" s="84">
        <v>1313</v>
      </c>
      <c r="G43" s="85">
        <f>E43+F43</f>
        <v>2599</v>
      </c>
      <c r="H43" s="209" t="s">
        <v>208</v>
      </c>
      <c r="I43" s="210"/>
      <c r="J43" s="210"/>
      <c r="K43" s="218">
        <v>1065</v>
      </c>
      <c r="L43" s="218">
        <v>604</v>
      </c>
      <c r="M43" s="219">
        <v>670</v>
      </c>
      <c r="N43" s="213">
        <f>L43+M43</f>
        <v>1274</v>
      </c>
      <c r="O43" s="241" t="s">
        <v>232</v>
      </c>
      <c r="P43" s="218">
        <v>1028</v>
      </c>
      <c r="Q43" s="218">
        <v>582</v>
      </c>
      <c r="R43" s="248">
        <v>670</v>
      </c>
      <c r="S43" s="234">
        <v>1252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743</v>
      </c>
      <c r="E44" s="21">
        <v>809</v>
      </c>
      <c r="F44" s="84">
        <v>762</v>
      </c>
      <c r="G44" s="85">
        <f>E44+F44</f>
        <v>1571</v>
      </c>
      <c r="H44" s="537" t="s">
        <v>211</v>
      </c>
      <c r="I44" s="538"/>
      <c r="J44" s="539"/>
      <c r="K44" s="218">
        <v>1047</v>
      </c>
      <c r="L44" s="218">
        <v>603</v>
      </c>
      <c r="M44" s="219">
        <v>655</v>
      </c>
      <c r="N44" s="213">
        <v>1258</v>
      </c>
      <c r="O44" s="242" t="s">
        <v>233</v>
      </c>
      <c r="P44" s="234">
        <f>K43-P43</f>
        <v>37</v>
      </c>
      <c r="Q44" s="234">
        <f>L43-Q43</f>
        <v>22</v>
      </c>
      <c r="R44" s="234">
        <f>M43-R43</f>
        <v>0</v>
      </c>
      <c r="S44" s="234">
        <f>N43-S43</f>
        <v>22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2590</v>
      </c>
      <c r="E45" s="91">
        <v>2890</v>
      </c>
      <c r="F45" s="93">
        <v>2627</v>
      </c>
      <c r="G45" s="102">
        <f>E45+F45</f>
        <v>5517</v>
      </c>
      <c r="H45" s="540" t="s">
        <v>212</v>
      </c>
      <c r="I45" s="541"/>
      <c r="J45" s="542"/>
      <c r="K45" s="194">
        <f>K43-K44</f>
        <v>18</v>
      </c>
      <c r="L45" s="194">
        <f>L43-L44</f>
        <v>1</v>
      </c>
      <c r="M45" s="195">
        <f>M43-M44</f>
        <v>15</v>
      </c>
      <c r="N45" s="155">
        <f>N43-N44</f>
        <v>16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6225</v>
      </c>
      <c r="E46" s="140">
        <f>SUM(E42:E45)</f>
        <v>7093</v>
      </c>
      <c r="F46" s="65">
        <f>SUM(F42:F45)</f>
        <v>6734</v>
      </c>
      <c r="G46" s="141">
        <f>SUM(G42:G45)</f>
        <v>13827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277FC-52D8-4C94-A836-06CFCC58B776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43891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122</v>
      </c>
      <c r="F4" s="88">
        <v>125</v>
      </c>
      <c r="G4" s="82">
        <f t="shared" ref="G4:G27" si="0">E4+F4</f>
        <v>247</v>
      </c>
      <c r="H4" s="17"/>
      <c r="I4" s="15">
        <v>55</v>
      </c>
      <c r="J4" s="18" t="s">
        <v>121</v>
      </c>
      <c r="K4" s="15">
        <v>674</v>
      </c>
      <c r="L4" s="15">
        <v>770</v>
      </c>
      <c r="M4" s="88">
        <v>609</v>
      </c>
      <c r="N4" s="83">
        <f>L4+M4</f>
        <v>1379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311</v>
      </c>
      <c r="E5" s="21">
        <v>378</v>
      </c>
      <c r="F5" s="186">
        <v>388</v>
      </c>
      <c r="G5" s="159">
        <f t="shared" si="0"/>
        <v>766</v>
      </c>
      <c r="H5" s="23" t="s">
        <v>10</v>
      </c>
      <c r="I5" s="21">
        <v>56</v>
      </c>
      <c r="J5" s="24" t="s">
        <v>123</v>
      </c>
      <c r="K5" s="21">
        <v>513</v>
      </c>
      <c r="L5" s="21">
        <v>564</v>
      </c>
      <c r="M5" s="84">
        <v>596</v>
      </c>
      <c r="N5" s="89">
        <f>L5+M5</f>
        <v>1160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403</v>
      </c>
      <c r="F6" s="84">
        <v>423</v>
      </c>
      <c r="G6" s="85">
        <f t="shared" si="0"/>
        <v>826</v>
      </c>
      <c r="H6" s="23"/>
      <c r="I6" s="21">
        <v>57</v>
      </c>
      <c r="J6" s="24" t="s">
        <v>125</v>
      </c>
      <c r="K6" s="21">
        <v>925</v>
      </c>
      <c r="L6" s="21">
        <v>1015</v>
      </c>
      <c r="M6" s="84">
        <v>1028</v>
      </c>
      <c r="N6" s="89">
        <f>L6+M6</f>
        <v>2043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219</v>
      </c>
      <c r="F7" s="84">
        <v>258</v>
      </c>
      <c r="G7" s="159">
        <f t="shared" si="0"/>
        <v>477</v>
      </c>
      <c r="H7" s="23" t="s">
        <v>14</v>
      </c>
      <c r="I7" s="21">
        <v>58</v>
      </c>
      <c r="J7" s="24" t="s">
        <v>127</v>
      </c>
      <c r="K7" s="21">
        <v>884</v>
      </c>
      <c r="L7" s="21">
        <v>1064</v>
      </c>
      <c r="M7" s="84">
        <v>1012</v>
      </c>
      <c r="N7" s="89">
        <f>L7+M7</f>
        <v>2076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534</v>
      </c>
      <c r="E8" s="228">
        <v>650</v>
      </c>
      <c r="F8" s="35">
        <v>641</v>
      </c>
      <c r="G8" s="85">
        <f t="shared" si="0"/>
        <v>1291</v>
      </c>
      <c r="H8" s="90"/>
      <c r="I8" s="91">
        <v>59</v>
      </c>
      <c r="J8" s="92" t="s">
        <v>129</v>
      </c>
      <c r="K8" s="91">
        <v>1152</v>
      </c>
      <c r="L8" s="91">
        <v>1362</v>
      </c>
      <c r="M8" s="93">
        <v>1408</v>
      </c>
      <c r="N8" s="94">
        <f>L8+M8</f>
        <v>2770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423</v>
      </c>
      <c r="F9" s="84">
        <v>474</v>
      </c>
      <c r="G9" s="159">
        <f t="shared" si="0"/>
        <v>897</v>
      </c>
      <c r="H9" s="95" t="s">
        <v>6</v>
      </c>
      <c r="I9" s="96"/>
      <c r="J9" s="96"/>
      <c r="K9" s="97">
        <f>SUM(K4:K8)</f>
        <v>4148</v>
      </c>
      <c r="L9" s="97">
        <f>SUM(L4:L8)</f>
        <v>4775</v>
      </c>
      <c r="M9" s="98">
        <f>SUM(M4:M8)</f>
        <v>4653</v>
      </c>
      <c r="N9" s="99">
        <f>SUM(N4:N8)</f>
        <v>9428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274</v>
      </c>
      <c r="E10" s="21">
        <v>249</v>
      </c>
      <c r="F10" s="84">
        <v>275</v>
      </c>
      <c r="G10" s="85">
        <f t="shared" si="0"/>
        <v>524</v>
      </c>
      <c r="H10" s="17"/>
      <c r="I10" s="15">
        <v>60</v>
      </c>
      <c r="J10" s="18" t="s">
        <v>18</v>
      </c>
      <c r="K10" s="238">
        <v>182</v>
      </c>
      <c r="L10" s="15">
        <v>278</v>
      </c>
      <c r="M10" s="88">
        <v>263</v>
      </c>
      <c r="N10" s="83">
        <f t="shared" ref="N10:N16" si="1">L10+M10</f>
        <v>541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210</v>
      </c>
      <c r="E11" s="21">
        <v>173</v>
      </c>
      <c r="F11" s="84">
        <v>226</v>
      </c>
      <c r="G11" s="85">
        <f t="shared" si="0"/>
        <v>399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213</v>
      </c>
      <c r="M11" s="84">
        <v>215</v>
      </c>
      <c r="N11" s="89">
        <f t="shared" si="1"/>
        <v>428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1620</v>
      </c>
      <c r="E12" s="21">
        <v>1876</v>
      </c>
      <c r="F12" s="84">
        <v>1819</v>
      </c>
      <c r="G12" s="153">
        <f t="shared" si="0"/>
        <v>3695</v>
      </c>
      <c r="H12" s="23"/>
      <c r="I12" s="21">
        <v>62</v>
      </c>
      <c r="J12" s="24" t="s">
        <v>22</v>
      </c>
      <c r="K12" s="21">
        <v>313</v>
      </c>
      <c r="L12" s="21">
        <v>414</v>
      </c>
      <c r="M12" s="84">
        <v>446</v>
      </c>
      <c r="N12" s="89">
        <f t="shared" si="1"/>
        <v>860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219</v>
      </c>
      <c r="E13" s="91">
        <v>254</v>
      </c>
      <c r="F13" s="93">
        <v>264</v>
      </c>
      <c r="G13" s="153">
        <f t="shared" si="0"/>
        <v>518</v>
      </c>
      <c r="H13" s="23"/>
      <c r="I13" s="21">
        <v>63</v>
      </c>
      <c r="J13" s="24" t="s">
        <v>24</v>
      </c>
      <c r="K13" s="21">
        <v>498</v>
      </c>
      <c r="L13" s="21">
        <v>679</v>
      </c>
      <c r="M13" s="84">
        <v>703</v>
      </c>
      <c r="N13" s="89">
        <f t="shared" si="1"/>
        <v>1382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4224</v>
      </c>
      <c r="E14" s="97">
        <f>SUM(E4:E13)</f>
        <v>4747</v>
      </c>
      <c r="F14" s="97">
        <f>SUM(F4:F13)</f>
        <v>4893</v>
      </c>
      <c r="G14" s="160">
        <f t="shared" si="0"/>
        <v>9640</v>
      </c>
      <c r="H14" s="23" t="s">
        <v>25</v>
      </c>
      <c r="I14" s="21">
        <v>64</v>
      </c>
      <c r="J14" s="24" t="s">
        <v>26</v>
      </c>
      <c r="K14" s="21">
        <v>219</v>
      </c>
      <c r="L14" s="21">
        <v>337</v>
      </c>
      <c r="M14" s="84">
        <v>350</v>
      </c>
      <c r="N14" s="89">
        <f t="shared" si="1"/>
        <v>687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126</v>
      </c>
      <c r="F15" s="252">
        <v>137</v>
      </c>
      <c r="G15" s="253">
        <f t="shared" si="0"/>
        <v>263</v>
      </c>
      <c r="H15" s="23"/>
      <c r="I15" s="21">
        <v>65</v>
      </c>
      <c r="J15" s="24" t="s">
        <v>28</v>
      </c>
      <c r="K15" s="21">
        <v>278</v>
      </c>
      <c r="L15" s="21">
        <v>371</v>
      </c>
      <c r="M15" s="84">
        <v>402</v>
      </c>
      <c r="N15" s="89">
        <f t="shared" si="1"/>
        <v>773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214</v>
      </c>
      <c r="F16" s="255">
        <v>234</v>
      </c>
      <c r="G16" s="256">
        <f t="shared" si="0"/>
        <v>448</v>
      </c>
      <c r="H16" s="90"/>
      <c r="I16" s="91">
        <v>66</v>
      </c>
      <c r="J16" s="92" t="s">
        <v>30</v>
      </c>
      <c r="K16" s="91">
        <v>134</v>
      </c>
      <c r="L16" s="91">
        <v>152</v>
      </c>
      <c r="M16" s="93">
        <v>160</v>
      </c>
      <c r="N16" s="89">
        <f t="shared" si="1"/>
        <v>312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78</v>
      </c>
      <c r="E17" s="254">
        <v>113</v>
      </c>
      <c r="F17" s="255">
        <v>101</v>
      </c>
      <c r="G17" s="256">
        <f t="shared" si="0"/>
        <v>214</v>
      </c>
      <c r="H17" s="95" t="s">
        <v>6</v>
      </c>
      <c r="I17" s="96"/>
      <c r="J17" s="96"/>
      <c r="K17" s="97">
        <f>SUM(K10:K16)</f>
        <v>1780</v>
      </c>
      <c r="L17" s="97">
        <f>SUM(L10:L16)</f>
        <v>2444</v>
      </c>
      <c r="M17" s="98">
        <f>SUM(M10:M16)</f>
        <v>2539</v>
      </c>
      <c r="N17" s="99">
        <f>SUM(N10:N16)</f>
        <v>4983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211</v>
      </c>
      <c r="E18" s="254">
        <v>291</v>
      </c>
      <c r="F18" s="255">
        <v>316</v>
      </c>
      <c r="G18" s="256">
        <f t="shared" si="0"/>
        <v>607</v>
      </c>
      <c r="H18" s="17"/>
      <c r="I18" s="15">
        <v>70</v>
      </c>
      <c r="J18" s="18" t="s">
        <v>35</v>
      </c>
      <c r="K18" s="15">
        <v>762</v>
      </c>
      <c r="L18" s="15">
        <v>865</v>
      </c>
      <c r="M18" s="88">
        <v>884</v>
      </c>
      <c r="N18" s="83">
        <f t="shared" ref="N18:N25" si="2">L18+M18</f>
        <v>1749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82</v>
      </c>
      <c r="E19" s="254">
        <v>119</v>
      </c>
      <c r="F19" s="255">
        <v>122</v>
      </c>
      <c r="G19" s="256">
        <f t="shared" si="0"/>
        <v>241</v>
      </c>
      <c r="H19" s="23"/>
      <c r="I19" s="21">
        <v>72</v>
      </c>
      <c r="J19" s="24" t="s">
        <v>40</v>
      </c>
      <c r="K19" s="21">
        <v>318</v>
      </c>
      <c r="L19" s="21">
        <v>461</v>
      </c>
      <c r="M19" s="84">
        <v>411</v>
      </c>
      <c r="N19" s="206">
        <f t="shared" si="2"/>
        <v>872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211</v>
      </c>
      <c r="E20" s="254">
        <v>275</v>
      </c>
      <c r="F20" s="255">
        <v>303</v>
      </c>
      <c r="G20" s="256">
        <f t="shared" si="0"/>
        <v>578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274</v>
      </c>
      <c r="M20" s="84">
        <v>299</v>
      </c>
      <c r="N20" s="89">
        <f t="shared" si="2"/>
        <v>573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350</v>
      </c>
      <c r="E21" s="254">
        <v>429</v>
      </c>
      <c r="F21" s="255">
        <v>471</v>
      </c>
      <c r="G21" s="256">
        <f t="shared" si="0"/>
        <v>900</v>
      </c>
      <c r="H21" s="23" t="s">
        <v>146</v>
      </c>
      <c r="I21" s="21">
        <v>74</v>
      </c>
      <c r="J21" s="24" t="s">
        <v>46</v>
      </c>
      <c r="K21" s="21">
        <v>287</v>
      </c>
      <c r="L21" s="21">
        <v>379</v>
      </c>
      <c r="M21" s="84">
        <v>430</v>
      </c>
      <c r="N21" s="89">
        <f t="shared" si="2"/>
        <v>809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160</v>
      </c>
      <c r="E22" s="254">
        <v>209</v>
      </c>
      <c r="F22" s="255">
        <v>228</v>
      </c>
      <c r="G22" s="256">
        <f t="shared" si="0"/>
        <v>437</v>
      </c>
      <c r="H22" s="23"/>
      <c r="I22" s="21">
        <v>75</v>
      </c>
      <c r="J22" s="24" t="s">
        <v>48</v>
      </c>
      <c r="K22" s="21">
        <v>335</v>
      </c>
      <c r="L22" s="21">
        <v>434</v>
      </c>
      <c r="M22" s="84">
        <v>458</v>
      </c>
      <c r="N22" s="89">
        <f t="shared" si="2"/>
        <v>892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202</v>
      </c>
      <c r="E23" s="254">
        <v>259</v>
      </c>
      <c r="F23" s="255">
        <v>268</v>
      </c>
      <c r="G23" s="256">
        <f t="shared" si="0"/>
        <v>527</v>
      </c>
      <c r="H23" s="23" t="s">
        <v>50</v>
      </c>
      <c r="I23" s="21">
        <v>76</v>
      </c>
      <c r="J23" s="24" t="s">
        <v>51</v>
      </c>
      <c r="K23" s="21">
        <v>156</v>
      </c>
      <c r="L23" s="21">
        <v>201</v>
      </c>
      <c r="M23" s="220">
        <v>208</v>
      </c>
      <c r="N23" s="89">
        <f t="shared" si="2"/>
        <v>409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847</v>
      </c>
      <c r="E24" s="254">
        <v>1108</v>
      </c>
      <c r="F24" s="255">
        <v>1135</v>
      </c>
      <c r="G24" s="256">
        <f t="shared" si="0"/>
        <v>2243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61</v>
      </c>
      <c r="N24" s="89">
        <f t="shared" si="2"/>
        <v>128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87</v>
      </c>
      <c r="E25" s="254">
        <v>52</v>
      </c>
      <c r="F25" s="257">
        <v>82</v>
      </c>
      <c r="G25" s="256">
        <f t="shared" si="0"/>
        <v>134</v>
      </c>
      <c r="H25" s="23"/>
      <c r="I25" s="21">
        <v>78</v>
      </c>
      <c r="J25" s="24" t="s">
        <v>55</v>
      </c>
      <c r="K25" s="21">
        <v>59</v>
      </c>
      <c r="L25" s="21">
        <v>46</v>
      </c>
      <c r="M25" s="84">
        <v>64</v>
      </c>
      <c r="N25" s="89">
        <f t="shared" si="2"/>
        <v>110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145</v>
      </c>
      <c r="E26" s="254">
        <v>170</v>
      </c>
      <c r="F26" s="255">
        <v>165</v>
      </c>
      <c r="G26" s="256">
        <f t="shared" si="0"/>
        <v>335</v>
      </c>
      <c r="H26" s="95" t="s">
        <v>6</v>
      </c>
      <c r="I26" s="96"/>
      <c r="J26" s="96"/>
      <c r="K26" s="97">
        <f>SUM(K18:K25)</f>
        <v>2184</v>
      </c>
      <c r="L26" s="97">
        <f>SUM(L18:L25)</f>
        <v>2727</v>
      </c>
      <c r="M26" s="98">
        <f>SUM(M18:M25)</f>
        <v>2815</v>
      </c>
      <c r="N26" s="99">
        <f>SUM(N18:N25)</f>
        <v>5542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227</v>
      </c>
      <c r="E27" s="259">
        <v>353</v>
      </c>
      <c r="F27" s="260">
        <v>357</v>
      </c>
      <c r="G27" s="261">
        <f t="shared" si="0"/>
        <v>710</v>
      </c>
      <c r="H27" s="17"/>
      <c r="I27" s="15">
        <v>80</v>
      </c>
      <c r="J27" s="18" t="s">
        <v>58</v>
      </c>
      <c r="K27" s="15">
        <v>152</v>
      </c>
      <c r="L27" s="15">
        <v>197</v>
      </c>
      <c r="M27" s="88">
        <v>233</v>
      </c>
      <c r="N27" s="89">
        <f>L27+M27</f>
        <v>430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2859</v>
      </c>
      <c r="E28" s="97">
        <f>SUM(E15:E27)</f>
        <v>3718</v>
      </c>
      <c r="F28" s="98">
        <f>SUM(F15:F27)</f>
        <v>3919</v>
      </c>
      <c r="G28" s="104">
        <f>SUM(G15:G27)</f>
        <v>7637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104</v>
      </c>
      <c r="M28" s="84">
        <v>106</v>
      </c>
      <c r="N28" s="89">
        <f>L28+M28</f>
        <v>210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409</v>
      </c>
      <c r="E29" s="109">
        <v>508</v>
      </c>
      <c r="F29" s="109">
        <v>494</v>
      </c>
      <c r="G29" s="111">
        <f>E29+F29</f>
        <v>1002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277</v>
      </c>
      <c r="M29" s="84">
        <v>299</v>
      </c>
      <c r="N29" s="89">
        <f>L29+M29</f>
        <v>576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657</v>
      </c>
      <c r="E30" s="115">
        <v>806</v>
      </c>
      <c r="F30" s="115">
        <v>714</v>
      </c>
      <c r="G30" s="117">
        <f>E30+F30</f>
        <v>1520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135</v>
      </c>
      <c r="M30" s="84">
        <v>136</v>
      </c>
      <c r="N30" s="89">
        <f>L30+M30</f>
        <v>271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823</v>
      </c>
      <c r="E31" s="115">
        <v>1012</v>
      </c>
      <c r="F31" s="115">
        <v>993</v>
      </c>
      <c r="G31" s="117">
        <f>E31+F31</f>
        <v>2005</v>
      </c>
      <c r="H31" s="90"/>
      <c r="I31" s="91">
        <v>84</v>
      </c>
      <c r="J31" s="92" t="s">
        <v>70</v>
      </c>
      <c r="K31" s="91">
        <v>188</v>
      </c>
      <c r="L31" s="91">
        <v>217</v>
      </c>
      <c r="M31" s="93">
        <v>203</v>
      </c>
      <c r="N31" s="94">
        <f>L31+M31</f>
        <v>420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725</v>
      </c>
      <c r="E32" s="217">
        <v>865</v>
      </c>
      <c r="F32" s="115">
        <v>835</v>
      </c>
      <c r="G32" s="117">
        <f>E32+F32</f>
        <v>1700</v>
      </c>
      <c r="H32" s="95" t="s">
        <v>6</v>
      </c>
      <c r="I32" s="96"/>
      <c r="J32" s="96"/>
      <c r="K32" s="98">
        <f>SUM(K27:K31)</f>
        <v>752</v>
      </c>
      <c r="L32" s="98">
        <f>SUM(L27:L31)</f>
        <v>930</v>
      </c>
      <c r="M32" s="98">
        <f>SUM(M27:M31)</f>
        <v>977</v>
      </c>
      <c r="N32" s="99">
        <f>SUM(N27:N31)</f>
        <v>1907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657</v>
      </c>
      <c r="E33" s="121">
        <v>741</v>
      </c>
      <c r="F33" s="121">
        <v>691</v>
      </c>
      <c r="G33" s="117">
        <f>E33+F33</f>
        <v>1432</v>
      </c>
      <c r="H33" s="530" t="s">
        <v>169</v>
      </c>
      <c r="I33" s="15">
        <v>90</v>
      </c>
      <c r="J33" s="18" t="s">
        <v>142</v>
      </c>
      <c r="K33" s="15">
        <v>248</v>
      </c>
      <c r="L33" s="15">
        <v>307</v>
      </c>
      <c r="M33" s="88">
        <v>311</v>
      </c>
      <c r="N33" s="124">
        <f>L33+M33</f>
        <v>618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3271</v>
      </c>
      <c r="E34" s="97">
        <f>SUM(E29:E33)</f>
        <v>3932</v>
      </c>
      <c r="F34" s="98">
        <f>SUM(F29:F33)</f>
        <v>3727</v>
      </c>
      <c r="G34" s="104">
        <f>SUM(G29:G33)</f>
        <v>7659</v>
      </c>
      <c r="H34" s="518"/>
      <c r="I34" s="21">
        <v>91</v>
      </c>
      <c r="J34" s="24" t="s">
        <v>143</v>
      </c>
      <c r="K34" s="21">
        <v>438</v>
      </c>
      <c r="L34" s="21">
        <v>507</v>
      </c>
      <c r="M34" s="84">
        <v>552</v>
      </c>
      <c r="N34" s="125">
        <f>L34+M34</f>
        <v>1059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517</v>
      </c>
      <c r="E35" s="15">
        <v>600</v>
      </c>
      <c r="F35" s="88">
        <v>643</v>
      </c>
      <c r="G35" s="82">
        <f t="shared" ref="G35:G40" si="3">E35+F35</f>
        <v>1243</v>
      </c>
      <c r="H35" s="519"/>
      <c r="I35" s="91">
        <v>92</v>
      </c>
      <c r="J35" s="92" t="s">
        <v>145</v>
      </c>
      <c r="K35" s="91">
        <v>293</v>
      </c>
      <c r="L35" s="91">
        <v>328</v>
      </c>
      <c r="M35" s="93">
        <v>341</v>
      </c>
      <c r="N35" s="126">
        <f>L35+M35</f>
        <v>669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477</v>
      </c>
      <c r="E36" s="21">
        <v>661</v>
      </c>
      <c r="F36" s="84">
        <v>705</v>
      </c>
      <c r="G36" s="85">
        <f t="shared" si="3"/>
        <v>1366</v>
      </c>
      <c r="H36" s="95" t="s">
        <v>6</v>
      </c>
      <c r="I36" s="97"/>
      <c r="J36" s="97"/>
      <c r="K36" s="97">
        <f>SUM(K33:K35)</f>
        <v>979</v>
      </c>
      <c r="L36" s="97">
        <f>SUM(L33:L35)</f>
        <v>1142</v>
      </c>
      <c r="M36" s="97">
        <f>SUM(M33:M35)</f>
        <v>1204</v>
      </c>
      <c r="N36" s="99">
        <f>SUM(N33:N35)</f>
        <v>2346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208</v>
      </c>
      <c r="E37" s="21">
        <v>279</v>
      </c>
      <c r="F37" s="84">
        <v>269</v>
      </c>
      <c r="G37" s="85">
        <f t="shared" si="3"/>
        <v>548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47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121</v>
      </c>
      <c r="F39" s="84">
        <v>158</v>
      </c>
      <c r="G39" s="85">
        <f t="shared" si="3"/>
        <v>279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232</v>
      </c>
      <c r="F40" s="93">
        <v>234</v>
      </c>
      <c r="G40" s="102">
        <f t="shared" si="3"/>
        <v>466</v>
      </c>
      <c r="H40" s="72" t="s">
        <v>210</v>
      </c>
      <c r="I40" s="73"/>
      <c r="J40" s="74"/>
      <c r="K40" s="41">
        <f>D14+D28+D34+D41+D46+K9+K17+K26+K32+K36</f>
        <v>27835</v>
      </c>
      <c r="L40" s="41">
        <f>E14+E28+E34+E41+E46+L9+L17+L26+L32+L36</f>
        <v>33381</v>
      </c>
      <c r="M40" s="41">
        <f>F14+F28+F34+F41+F46+M9+M17+M26+M32+M36</f>
        <v>33498</v>
      </c>
      <c r="N40" s="208">
        <f>L40+M40</f>
        <v>66879</v>
      </c>
      <c r="O40" s="240" t="s">
        <v>232</v>
      </c>
      <c r="P40" s="230">
        <v>27602</v>
      </c>
      <c r="Q40" s="230">
        <v>33568</v>
      </c>
      <c r="R40" s="230">
        <v>33672</v>
      </c>
      <c r="S40" s="231">
        <v>67240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1536</v>
      </c>
      <c r="E41" s="97">
        <f>SUM(E35:E40)</f>
        <v>1947</v>
      </c>
      <c r="F41" s="98">
        <f>SUM(F35:F40)</f>
        <v>2056</v>
      </c>
      <c r="G41" s="104">
        <f>SUM(G35:G40)</f>
        <v>4003</v>
      </c>
      <c r="H41" s="531" t="s">
        <v>74</v>
      </c>
      <c r="I41" s="532"/>
      <c r="J41" s="533"/>
      <c r="K41" s="191">
        <v>27830</v>
      </c>
      <c r="L41" s="70">
        <v>33413</v>
      </c>
      <c r="M41" s="192">
        <v>33542</v>
      </c>
      <c r="N41" s="263">
        <v>66955</v>
      </c>
      <c r="O41" s="240" t="s">
        <v>233</v>
      </c>
      <c r="P41" s="231">
        <f>K40-P40</f>
        <v>233</v>
      </c>
      <c r="Q41" s="231">
        <f>L40-Q40</f>
        <v>-187</v>
      </c>
      <c r="R41" s="231">
        <f>M40-R40</f>
        <v>-174</v>
      </c>
      <c r="S41" s="231">
        <f>N40-S40</f>
        <v>-361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1895</v>
      </c>
      <c r="E42" s="15">
        <v>2128</v>
      </c>
      <c r="F42" s="88">
        <v>2039</v>
      </c>
      <c r="G42" s="82">
        <f>E42+F42</f>
        <v>4167</v>
      </c>
      <c r="H42" s="534" t="s">
        <v>77</v>
      </c>
      <c r="I42" s="535"/>
      <c r="J42" s="536"/>
      <c r="K42" s="222">
        <f>K40-K41</f>
        <v>5</v>
      </c>
      <c r="L42" s="262">
        <f>L40-L41</f>
        <v>-32</v>
      </c>
      <c r="M42" s="223">
        <f>M40-M41</f>
        <v>-44</v>
      </c>
      <c r="N42" s="264">
        <f>N40-N41</f>
        <v>-76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994</v>
      </c>
      <c r="E43" s="21">
        <v>1274</v>
      </c>
      <c r="F43" s="84">
        <v>1303</v>
      </c>
      <c r="G43" s="85">
        <f>E43+F43</f>
        <v>2577</v>
      </c>
      <c r="H43" s="209" t="s">
        <v>208</v>
      </c>
      <c r="I43" s="210"/>
      <c r="J43" s="210"/>
      <c r="K43" s="218">
        <v>1047</v>
      </c>
      <c r="L43" s="218">
        <v>603</v>
      </c>
      <c r="M43" s="219">
        <v>655</v>
      </c>
      <c r="N43" s="213">
        <f>L43+M43</f>
        <v>1258</v>
      </c>
      <c r="O43" s="241" t="s">
        <v>232</v>
      </c>
      <c r="P43" s="218">
        <v>1021</v>
      </c>
      <c r="Q43" s="218">
        <v>592</v>
      </c>
      <c r="R43" s="248">
        <v>658</v>
      </c>
      <c r="S43" s="234">
        <v>1250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735</v>
      </c>
      <c r="E44" s="21">
        <v>804</v>
      </c>
      <c r="F44" s="84">
        <v>765</v>
      </c>
      <c r="G44" s="85">
        <f>E44+F44</f>
        <v>1569</v>
      </c>
      <c r="H44" s="537" t="s">
        <v>211</v>
      </c>
      <c r="I44" s="538"/>
      <c r="J44" s="539"/>
      <c r="K44" s="218">
        <v>1034</v>
      </c>
      <c r="L44" s="218">
        <v>598</v>
      </c>
      <c r="M44" s="219">
        <v>649</v>
      </c>
      <c r="N44" s="213">
        <v>1247</v>
      </c>
      <c r="O44" s="242" t="s">
        <v>233</v>
      </c>
      <c r="P44" s="234">
        <f>K43-P43</f>
        <v>26</v>
      </c>
      <c r="Q44" s="234">
        <f>L43-Q43</f>
        <v>11</v>
      </c>
      <c r="R44" s="234">
        <f>M43-R43</f>
        <v>-3</v>
      </c>
      <c r="S44" s="234">
        <f>N43-S43</f>
        <v>8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2478</v>
      </c>
      <c r="E45" s="91">
        <v>2813</v>
      </c>
      <c r="F45" s="93">
        <v>2608</v>
      </c>
      <c r="G45" s="102">
        <f>E45+F45</f>
        <v>5421</v>
      </c>
      <c r="H45" s="540" t="s">
        <v>212</v>
      </c>
      <c r="I45" s="541"/>
      <c r="J45" s="542"/>
      <c r="K45" s="194">
        <f>K43-K44</f>
        <v>13</v>
      </c>
      <c r="L45" s="194">
        <f>L43-L44</f>
        <v>5</v>
      </c>
      <c r="M45" s="195">
        <f>M43-M44</f>
        <v>6</v>
      </c>
      <c r="N45" s="155">
        <f>N43-N44</f>
        <v>11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6102</v>
      </c>
      <c r="E46" s="140">
        <f>SUM(E42:E45)</f>
        <v>7019</v>
      </c>
      <c r="F46" s="65">
        <f>SUM(F42:F45)</f>
        <v>6715</v>
      </c>
      <c r="G46" s="141">
        <f>SUM(G42:G45)</f>
        <v>13734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27062-1124-426D-B899-00034C42314E}">
  <dimension ref="A1:U81"/>
  <sheetViews>
    <sheetView zoomScaleNormal="100" workbookViewId="0">
      <selection activeCell="C57" sqref="C57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43862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131</v>
      </c>
      <c r="E4" s="15">
        <v>121</v>
      </c>
      <c r="F4" s="88">
        <v>125</v>
      </c>
      <c r="G4" s="82">
        <f t="shared" ref="G4:G27" si="0">E4+F4</f>
        <v>246</v>
      </c>
      <c r="H4" s="17"/>
      <c r="I4" s="15">
        <v>55</v>
      </c>
      <c r="J4" s="18" t="s">
        <v>121</v>
      </c>
      <c r="K4" s="15">
        <v>671</v>
      </c>
      <c r="L4" s="15">
        <v>765</v>
      </c>
      <c r="M4" s="88">
        <v>607</v>
      </c>
      <c r="N4" s="83">
        <f>L4+M4</f>
        <v>1372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312</v>
      </c>
      <c r="E5" s="21">
        <v>379</v>
      </c>
      <c r="F5" s="186">
        <v>390</v>
      </c>
      <c r="G5" s="159">
        <f t="shared" si="0"/>
        <v>769</v>
      </c>
      <c r="H5" s="23" t="s">
        <v>10</v>
      </c>
      <c r="I5" s="21">
        <v>56</v>
      </c>
      <c r="J5" s="24" t="s">
        <v>123</v>
      </c>
      <c r="K5" s="21">
        <v>512</v>
      </c>
      <c r="L5" s="21">
        <v>567</v>
      </c>
      <c r="M5" s="84">
        <v>591</v>
      </c>
      <c r="N5" s="89">
        <f>L5+M5</f>
        <v>1158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343</v>
      </c>
      <c r="E6" s="21">
        <v>407</v>
      </c>
      <c r="F6" s="84">
        <v>425</v>
      </c>
      <c r="G6" s="85">
        <f t="shared" si="0"/>
        <v>832</v>
      </c>
      <c r="H6" s="23"/>
      <c r="I6" s="21">
        <v>57</v>
      </c>
      <c r="J6" s="24" t="s">
        <v>125</v>
      </c>
      <c r="K6" s="21">
        <v>922</v>
      </c>
      <c r="L6" s="21">
        <v>1012</v>
      </c>
      <c r="M6" s="84">
        <v>1028</v>
      </c>
      <c r="N6" s="89">
        <f>L6+M6</f>
        <v>2040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219</v>
      </c>
      <c r="F7" s="84">
        <v>258</v>
      </c>
      <c r="G7" s="159">
        <f t="shared" si="0"/>
        <v>477</v>
      </c>
      <c r="H7" s="23" t="s">
        <v>14</v>
      </c>
      <c r="I7" s="21">
        <v>58</v>
      </c>
      <c r="J7" s="24" t="s">
        <v>127</v>
      </c>
      <c r="K7" s="21">
        <v>881</v>
      </c>
      <c r="L7" s="21">
        <v>1061</v>
      </c>
      <c r="M7" s="84">
        <v>1016</v>
      </c>
      <c r="N7" s="89">
        <f>L7+M7</f>
        <v>2077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530</v>
      </c>
      <c r="E8" s="228">
        <v>648</v>
      </c>
      <c r="F8" s="35">
        <v>640</v>
      </c>
      <c r="G8" s="85">
        <f t="shared" si="0"/>
        <v>1288</v>
      </c>
      <c r="H8" s="90"/>
      <c r="I8" s="91">
        <v>59</v>
      </c>
      <c r="J8" s="92" t="s">
        <v>129</v>
      </c>
      <c r="K8" s="91">
        <v>1147</v>
      </c>
      <c r="L8" s="91">
        <v>1363</v>
      </c>
      <c r="M8" s="93">
        <v>1409</v>
      </c>
      <c r="N8" s="94">
        <f>L8+M8</f>
        <v>2772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424</v>
      </c>
      <c r="F9" s="84">
        <v>475</v>
      </c>
      <c r="G9" s="159">
        <f t="shared" si="0"/>
        <v>899</v>
      </c>
      <c r="H9" s="95" t="s">
        <v>6</v>
      </c>
      <c r="I9" s="96"/>
      <c r="J9" s="96"/>
      <c r="K9" s="97">
        <f>SUM(K4:K8)</f>
        <v>4133</v>
      </c>
      <c r="L9" s="97">
        <f>SUM(L4:L8)</f>
        <v>4768</v>
      </c>
      <c r="M9" s="98">
        <f>SUM(M4:M8)</f>
        <v>4651</v>
      </c>
      <c r="N9" s="99">
        <f>SUM(N4:N8)</f>
        <v>9419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273</v>
      </c>
      <c r="E10" s="21">
        <v>246</v>
      </c>
      <c r="F10" s="84">
        <v>275</v>
      </c>
      <c r="G10" s="85">
        <f t="shared" si="0"/>
        <v>521</v>
      </c>
      <c r="H10" s="17"/>
      <c r="I10" s="15">
        <v>60</v>
      </c>
      <c r="J10" s="18" t="s">
        <v>18</v>
      </c>
      <c r="K10" s="238">
        <v>181</v>
      </c>
      <c r="L10" s="15">
        <v>279</v>
      </c>
      <c r="M10" s="88">
        <v>261</v>
      </c>
      <c r="N10" s="83">
        <f t="shared" ref="N10:N16" si="1">L10+M10</f>
        <v>540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207</v>
      </c>
      <c r="E11" s="21">
        <v>171</v>
      </c>
      <c r="F11" s="84">
        <v>226</v>
      </c>
      <c r="G11" s="85">
        <f t="shared" si="0"/>
        <v>397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212</v>
      </c>
      <c r="M11" s="84">
        <v>217</v>
      </c>
      <c r="N11" s="89">
        <f t="shared" si="1"/>
        <v>429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1615</v>
      </c>
      <c r="E12" s="21">
        <v>1874</v>
      </c>
      <c r="F12" s="84">
        <v>1824</v>
      </c>
      <c r="G12" s="153">
        <f t="shared" si="0"/>
        <v>3698</v>
      </c>
      <c r="H12" s="23"/>
      <c r="I12" s="21">
        <v>62</v>
      </c>
      <c r="J12" s="24" t="s">
        <v>22</v>
      </c>
      <c r="K12" s="21">
        <v>315</v>
      </c>
      <c r="L12" s="21">
        <v>416</v>
      </c>
      <c r="M12" s="84">
        <v>447</v>
      </c>
      <c r="N12" s="89">
        <f t="shared" si="1"/>
        <v>863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253</v>
      </c>
      <c r="F13" s="93">
        <v>261</v>
      </c>
      <c r="G13" s="153">
        <f t="shared" si="0"/>
        <v>514</v>
      </c>
      <c r="H13" s="23"/>
      <c r="I13" s="21">
        <v>63</v>
      </c>
      <c r="J13" s="24" t="s">
        <v>24</v>
      </c>
      <c r="K13" s="21">
        <v>497</v>
      </c>
      <c r="L13" s="21">
        <v>681</v>
      </c>
      <c r="M13" s="84">
        <v>703</v>
      </c>
      <c r="N13" s="89">
        <f t="shared" si="1"/>
        <v>1384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4213</v>
      </c>
      <c r="E14" s="97">
        <f>SUM(E4:E13)</f>
        <v>4742</v>
      </c>
      <c r="F14" s="97">
        <f>SUM(F4:F13)</f>
        <v>4899</v>
      </c>
      <c r="G14" s="160">
        <f t="shared" si="0"/>
        <v>9641</v>
      </c>
      <c r="H14" s="23" t="s">
        <v>25</v>
      </c>
      <c r="I14" s="21">
        <v>64</v>
      </c>
      <c r="J14" s="24" t="s">
        <v>26</v>
      </c>
      <c r="K14" s="21">
        <v>219</v>
      </c>
      <c r="L14" s="21">
        <v>339</v>
      </c>
      <c r="M14" s="84">
        <v>352</v>
      </c>
      <c r="N14" s="89">
        <f t="shared" si="1"/>
        <v>691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127</v>
      </c>
      <c r="F15" s="252">
        <v>137</v>
      </c>
      <c r="G15" s="253">
        <f t="shared" si="0"/>
        <v>264</v>
      </c>
      <c r="H15" s="23"/>
      <c r="I15" s="21">
        <v>65</v>
      </c>
      <c r="J15" s="24" t="s">
        <v>28</v>
      </c>
      <c r="K15" s="21">
        <v>279</v>
      </c>
      <c r="L15" s="21">
        <v>375</v>
      </c>
      <c r="M15" s="84">
        <v>406</v>
      </c>
      <c r="N15" s="89">
        <f t="shared" si="1"/>
        <v>781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158</v>
      </c>
      <c r="E16" s="254">
        <v>215</v>
      </c>
      <c r="F16" s="255">
        <v>236</v>
      </c>
      <c r="G16" s="256">
        <f t="shared" si="0"/>
        <v>451</v>
      </c>
      <c r="H16" s="90"/>
      <c r="I16" s="91">
        <v>66</v>
      </c>
      <c r="J16" s="92" t="s">
        <v>30</v>
      </c>
      <c r="K16" s="91">
        <v>134</v>
      </c>
      <c r="L16" s="91">
        <v>153</v>
      </c>
      <c r="M16" s="93">
        <v>161</v>
      </c>
      <c r="N16" s="89">
        <f t="shared" si="1"/>
        <v>314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78</v>
      </c>
      <c r="E17" s="254">
        <v>113</v>
      </c>
      <c r="F17" s="255">
        <v>103</v>
      </c>
      <c r="G17" s="256">
        <f t="shared" si="0"/>
        <v>216</v>
      </c>
      <c r="H17" s="95" t="s">
        <v>6</v>
      </c>
      <c r="I17" s="96"/>
      <c r="J17" s="96"/>
      <c r="K17" s="97">
        <f>SUM(K10:K16)</f>
        <v>1782</v>
      </c>
      <c r="L17" s="97">
        <f>SUM(L10:L16)</f>
        <v>2455</v>
      </c>
      <c r="M17" s="98">
        <f>SUM(M10:M16)</f>
        <v>2547</v>
      </c>
      <c r="N17" s="99">
        <f>SUM(N10:N16)</f>
        <v>5002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215</v>
      </c>
      <c r="E18" s="254">
        <v>293</v>
      </c>
      <c r="F18" s="255">
        <v>321</v>
      </c>
      <c r="G18" s="256">
        <f t="shared" si="0"/>
        <v>614</v>
      </c>
      <c r="H18" s="17"/>
      <c r="I18" s="15">
        <v>70</v>
      </c>
      <c r="J18" s="18" t="s">
        <v>35</v>
      </c>
      <c r="K18" s="15">
        <v>763</v>
      </c>
      <c r="L18" s="15">
        <v>864</v>
      </c>
      <c r="M18" s="88">
        <v>883</v>
      </c>
      <c r="N18" s="83">
        <f t="shared" ref="N18:N25" si="2">L18+M18</f>
        <v>1747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82</v>
      </c>
      <c r="E19" s="254">
        <v>119</v>
      </c>
      <c r="F19" s="255">
        <v>122</v>
      </c>
      <c r="G19" s="256">
        <f t="shared" si="0"/>
        <v>241</v>
      </c>
      <c r="H19" s="23"/>
      <c r="I19" s="21">
        <v>72</v>
      </c>
      <c r="J19" s="24" t="s">
        <v>40</v>
      </c>
      <c r="K19" s="21">
        <v>320</v>
      </c>
      <c r="L19" s="21">
        <v>463</v>
      </c>
      <c r="M19" s="84">
        <v>411</v>
      </c>
      <c r="N19" s="206">
        <f t="shared" si="2"/>
        <v>874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210</v>
      </c>
      <c r="E20" s="254">
        <v>277</v>
      </c>
      <c r="F20" s="255">
        <v>303</v>
      </c>
      <c r="G20" s="256">
        <f t="shared" si="0"/>
        <v>580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270</v>
      </c>
      <c r="M20" s="84">
        <v>296</v>
      </c>
      <c r="N20" s="89">
        <f t="shared" si="2"/>
        <v>566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351</v>
      </c>
      <c r="E21" s="254">
        <v>430</v>
      </c>
      <c r="F21" s="255">
        <v>470</v>
      </c>
      <c r="G21" s="256">
        <f t="shared" si="0"/>
        <v>900</v>
      </c>
      <c r="H21" s="23" t="s">
        <v>146</v>
      </c>
      <c r="I21" s="21">
        <v>74</v>
      </c>
      <c r="J21" s="24" t="s">
        <v>46</v>
      </c>
      <c r="K21" s="21">
        <v>286</v>
      </c>
      <c r="L21" s="21">
        <v>378</v>
      </c>
      <c r="M21" s="84">
        <v>428</v>
      </c>
      <c r="N21" s="89">
        <f t="shared" si="2"/>
        <v>806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161</v>
      </c>
      <c r="E22" s="254">
        <v>209</v>
      </c>
      <c r="F22" s="255">
        <v>230</v>
      </c>
      <c r="G22" s="256">
        <f t="shared" si="0"/>
        <v>439</v>
      </c>
      <c r="H22" s="23"/>
      <c r="I22" s="21">
        <v>75</v>
      </c>
      <c r="J22" s="24" t="s">
        <v>48</v>
      </c>
      <c r="K22" s="21">
        <v>336</v>
      </c>
      <c r="L22" s="21">
        <v>438</v>
      </c>
      <c r="M22" s="84">
        <v>459</v>
      </c>
      <c r="N22" s="89">
        <f t="shared" si="2"/>
        <v>897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202</v>
      </c>
      <c r="E23" s="254">
        <v>260</v>
      </c>
      <c r="F23" s="255">
        <v>270</v>
      </c>
      <c r="G23" s="256">
        <f t="shared" si="0"/>
        <v>530</v>
      </c>
      <c r="H23" s="23" t="s">
        <v>50</v>
      </c>
      <c r="I23" s="21">
        <v>76</v>
      </c>
      <c r="J23" s="24" t="s">
        <v>51</v>
      </c>
      <c r="K23" s="21">
        <v>156</v>
      </c>
      <c r="L23" s="21">
        <v>202</v>
      </c>
      <c r="M23" s="220">
        <v>208</v>
      </c>
      <c r="N23" s="89">
        <f t="shared" si="2"/>
        <v>410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847</v>
      </c>
      <c r="E24" s="254">
        <v>1110</v>
      </c>
      <c r="F24" s="255">
        <v>1135</v>
      </c>
      <c r="G24" s="256">
        <f t="shared" si="0"/>
        <v>2245</v>
      </c>
      <c r="H24" s="23" t="s">
        <v>146</v>
      </c>
      <c r="I24" s="21">
        <v>77</v>
      </c>
      <c r="J24" s="24" t="s">
        <v>53</v>
      </c>
      <c r="K24" s="21">
        <v>47</v>
      </c>
      <c r="L24" s="21">
        <v>67</v>
      </c>
      <c r="M24" s="84">
        <v>62</v>
      </c>
      <c r="N24" s="89">
        <f t="shared" si="2"/>
        <v>129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88</v>
      </c>
      <c r="E25" s="254">
        <v>53</v>
      </c>
      <c r="F25" s="257">
        <v>83</v>
      </c>
      <c r="G25" s="256">
        <f t="shared" si="0"/>
        <v>136</v>
      </c>
      <c r="H25" s="23"/>
      <c r="I25" s="21">
        <v>78</v>
      </c>
      <c r="J25" s="24" t="s">
        <v>55</v>
      </c>
      <c r="K25" s="21">
        <v>59</v>
      </c>
      <c r="L25" s="21">
        <v>45</v>
      </c>
      <c r="M25" s="84">
        <v>64</v>
      </c>
      <c r="N25" s="89">
        <f t="shared" si="2"/>
        <v>109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145</v>
      </c>
      <c r="E26" s="254">
        <v>169</v>
      </c>
      <c r="F26" s="255">
        <v>166</v>
      </c>
      <c r="G26" s="256">
        <f t="shared" si="0"/>
        <v>335</v>
      </c>
      <c r="H26" s="95" t="s">
        <v>6</v>
      </c>
      <c r="I26" s="96"/>
      <c r="J26" s="96"/>
      <c r="K26" s="97">
        <f>SUM(K18:K25)</f>
        <v>2185</v>
      </c>
      <c r="L26" s="97">
        <f>SUM(L18:L25)</f>
        <v>2727</v>
      </c>
      <c r="M26" s="98">
        <f>SUM(M18:M25)</f>
        <v>2811</v>
      </c>
      <c r="N26" s="99">
        <f>SUM(N18:N25)</f>
        <v>5538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227</v>
      </c>
      <c r="E27" s="259">
        <v>355</v>
      </c>
      <c r="F27" s="260">
        <v>357</v>
      </c>
      <c r="G27" s="261">
        <f t="shared" si="0"/>
        <v>712</v>
      </c>
      <c r="H27" s="17"/>
      <c r="I27" s="15">
        <v>80</v>
      </c>
      <c r="J27" s="18" t="s">
        <v>58</v>
      </c>
      <c r="K27" s="15">
        <v>151</v>
      </c>
      <c r="L27" s="15">
        <v>197</v>
      </c>
      <c r="M27" s="88">
        <v>232</v>
      </c>
      <c r="N27" s="89">
        <f>L27+M27</f>
        <v>429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2866</v>
      </c>
      <c r="E28" s="97">
        <f>SUM(E15:E27)</f>
        <v>3730</v>
      </c>
      <c r="F28" s="98">
        <f>SUM(F15:F27)</f>
        <v>3933</v>
      </c>
      <c r="G28" s="104">
        <f>SUM(G15:G27)</f>
        <v>7663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104</v>
      </c>
      <c r="M28" s="84">
        <v>105</v>
      </c>
      <c r="N28" s="89">
        <f>L28+M28</f>
        <v>209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405</v>
      </c>
      <c r="E29" s="109">
        <v>507</v>
      </c>
      <c r="F29" s="109">
        <v>490</v>
      </c>
      <c r="G29" s="111">
        <f>E29+F29</f>
        <v>997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279</v>
      </c>
      <c r="M29" s="84">
        <v>302</v>
      </c>
      <c r="N29" s="89">
        <f>L29+M29</f>
        <v>581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654</v>
      </c>
      <c r="E30" s="115">
        <v>802</v>
      </c>
      <c r="F30" s="115">
        <v>710</v>
      </c>
      <c r="G30" s="117">
        <f>E30+F30</f>
        <v>1512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135</v>
      </c>
      <c r="M30" s="84">
        <v>136</v>
      </c>
      <c r="N30" s="89">
        <f>L30+M30</f>
        <v>271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824</v>
      </c>
      <c r="E31" s="115">
        <v>1012</v>
      </c>
      <c r="F31" s="115">
        <v>996</v>
      </c>
      <c r="G31" s="117">
        <f>E31+F31</f>
        <v>2008</v>
      </c>
      <c r="H31" s="90"/>
      <c r="I31" s="91">
        <v>84</v>
      </c>
      <c r="J31" s="92" t="s">
        <v>70</v>
      </c>
      <c r="K31" s="91">
        <v>189</v>
      </c>
      <c r="L31" s="91">
        <v>217</v>
      </c>
      <c r="M31" s="93">
        <v>204</v>
      </c>
      <c r="N31" s="94">
        <f>L31+M31</f>
        <v>421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732</v>
      </c>
      <c r="E32" s="217">
        <v>867</v>
      </c>
      <c r="F32" s="115">
        <v>843</v>
      </c>
      <c r="G32" s="117">
        <f>E32+F32</f>
        <v>1710</v>
      </c>
      <c r="H32" s="95" t="s">
        <v>6</v>
      </c>
      <c r="I32" s="96"/>
      <c r="J32" s="96"/>
      <c r="K32" s="98">
        <f>SUM(K27:K31)</f>
        <v>752</v>
      </c>
      <c r="L32" s="98">
        <f>SUM(L27:L31)</f>
        <v>932</v>
      </c>
      <c r="M32" s="98">
        <f>SUM(M27:M31)</f>
        <v>979</v>
      </c>
      <c r="N32" s="99">
        <f>SUM(N27:N31)</f>
        <v>1911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653</v>
      </c>
      <c r="E33" s="121">
        <v>739</v>
      </c>
      <c r="F33" s="121">
        <v>689</v>
      </c>
      <c r="G33" s="117">
        <f>E33+F33</f>
        <v>1428</v>
      </c>
      <c r="H33" s="530" t="s">
        <v>169</v>
      </c>
      <c r="I33" s="15">
        <v>90</v>
      </c>
      <c r="J33" s="18" t="s">
        <v>142</v>
      </c>
      <c r="K33" s="15">
        <v>248</v>
      </c>
      <c r="L33" s="15">
        <v>307</v>
      </c>
      <c r="M33" s="88">
        <v>312</v>
      </c>
      <c r="N33" s="124">
        <f>L33+M33</f>
        <v>619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3268</v>
      </c>
      <c r="E34" s="97">
        <f>SUM(E29:E33)</f>
        <v>3927</v>
      </c>
      <c r="F34" s="98">
        <f>SUM(F29:F33)</f>
        <v>3728</v>
      </c>
      <c r="G34" s="104">
        <f>SUM(G29:G33)</f>
        <v>7655</v>
      </c>
      <c r="H34" s="518"/>
      <c r="I34" s="21">
        <v>91</v>
      </c>
      <c r="J34" s="24" t="s">
        <v>143</v>
      </c>
      <c r="K34" s="21">
        <v>438</v>
      </c>
      <c r="L34" s="21">
        <v>508</v>
      </c>
      <c r="M34" s="84">
        <v>553</v>
      </c>
      <c r="N34" s="125">
        <f>L34+M34</f>
        <v>1061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512</v>
      </c>
      <c r="E35" s="15">
        <v>599</v>
      </c>
      <c r="F35" s="88">
        <v>640</v>
      </c>
      <c r="G35" s="82">
        <f t="shared" ref="G35:G40" si="3">E35+F35</f>
        <v>1239</v>
      </c>
      <c r="H35" s="519"/>
      <c r="I35" s="91">
        <v>92</v>
      </c>
      <c r="J35" s="92" t="s">
        <v>145</v>
      </c>
      <c r="K35" s="91">
        <v>296</v>
      </c>
      <c r="L35" s="91">
        <v>330</v>
      </c>
      <c r="M35" s="93">
        <v>345</v>
      </c>
      <c r="N35" s="126">
        <f>L35+M35</f>
        <v>675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475</v>
      </c>
      <c r="E36" s="21">
        <v>660</v>
      </c>
      <c r="F36" s="84">
        <v>706</v>
      </c>
      <c r="G36" s="85">
        <f t="shared" si="3"/>
        <v>1366</v>
      </c>
      <c r="H36" s="95" t="s">
        <v>6</v>
      </c>
      <c r="I36" s="97"/>
      <c r="J36" s="97"/>
      <c r="K36" s="97">
        <f>SUM(K33:K35)</f>
        <v>982</v>
      </c>
      <c r="L36" s="97">
        <f>SUM(L33:L35)</f>
        <v>1145</v>
      </c>
      <c r="M36" s="97">
        <f>SUM(M33:M35)</f>
        <v>1210</v>
      </c>
      <c r="N36" s="99">
        <f>SUM(N33:N35)</f>
        <v>2355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208</v>
      </c>
      <c r="E37" s="21">
        <v>279</v>
      </c>
      <c r="F37" s="84">
        <v>269</v>
      </c>
      <c r="G37" s="85">
        <f t="shared" si="3"/>
        <v>548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47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123</v>
      </c>
      <c r="F39" s="84">
        <v>158</v>
      </c>
      <c r="G39" s="85">
        <f t="shared" si="3"/>
        <v>281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228</v>
      </c>
      <c r="F40" s="93">
        <v>235</v>
      </c>
      <c r="G40" s="102">
        <f t="shared" si="3"/>
        <v>463</v>
      </c>
      <c r="H40" s="72" t="s">
        <v>210</v>
      </c>
      <c r="I40" s="73"/>
      <c r="J40" s="74"/>
      <c r="K40" s="41">
        <f>D14+D28+D34+D41+D46+K9+K17+K26+K32+K36</f>
        <v>27830</v>
      </c>
      <c r="L40" s="41">
        <f>E14+E28+E34+E41+E46+L9+L17+L26+L32+L36</f>
        <v>33413</v>
      </c>
      <c r="M40" s="41">
        <f>F14+F28+F34+F41+F46+M9+M17+M26+M32+M36</f>
        <v>33542</v>
      </c>
      <c r="N40" s="208">
        <f>L40+M40</f>
        <v>66955</v>
      </c>
      <c r="O40" s="240" t="s">
        <v>232</v>
      </c>
      <c r="P40" s="230">
        <v>27610</v>
      </c>
      <c r="Q40" s="230">
        <v>33603</v>
      </c>
      <c r="R40" s="230">
        <v>33699</v>
      </c>
      <c r="S40" s="231">
        <v>67302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1526</v>
      </c>
      <c r="E41" s="97">
        <f>SUM(E35:E40)</f>
        <v>1943</v>
      </c>
      <c r="F41" s="98">
        <f>SUM(F35:F40)</f>
        <v>2055</v>
      </c>
      <c r="G41" s="104">
        <f>SUM(G35:G40)</f>
        <v>3998</v>
      </c>
      <c r="H41" s="531" t="s">
        <v>74</v>
      </c>
      <c r="I41" s="532"/>
      <c r="J41" s="533"/>
      <c r="K41" s="191">
        <v>27845</v>
      </c>
      <c r="L41" s="70">
        <v>33451</v>
      </c>
      <c r="M41" s="192">
        <v>33564</v>
      </c>
      <c r="N41" s="263">
        <v>67015</v>
      </c>
      <c r="O41" s="240" t="s">
        <v>233</v>
      </c>
      <c r="P41" s="231">
        <f>K40-P40</f>
        <v>220</v>
      </c>
      <c r="Q41" s="231">
        <f>L40-Q40</f>
        <v>-190</v>
      </c>
      <c r="R41" s="231">
        <f>M40-R40</f>
        <v>-157</v>
      </c>
      <c r="S41" s="231">
        <f>N40-S40</f>
        <v>-347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1891</v>
      </c>
      <c r="E42" s="15">
        <v>2126</v>
      </c>
      <c r="F42" s="88">
        <v>2038</v>
      </c>
      <c r="G42" s="82">
        <f>E42+F42</f>
        <v>4164</v>
      </c>
      <c r="H42" s="534" t="s">
        <v>77</v>
      </c>
      <c r="I42" s="535"/>
      <c r="J42" s="536"/>
      <c r="K42" s="222">
        <f>K40-K41</f>
        <v>-15</v>
      </c>
      <c r="L42" s="262">
        <f>L40-L41</f>
        <v>-38</v>
      </c>
      <c r="M42" s="223">
        <f>M40-M41</f>
        <v>-22</v>
      </c>
      <c r="N42" s="264">
        <f>N40-N41</f>
        <v>-60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994</v>
      </c>
      <c r="E43" s="21">
        <v>1269</v>
      </c>
      <c r="F43" s="84">
        <v>1305</v>
      </c>
      <c r="G43" s="85">
        <f>E43+F43</f>
        <v>2574</v>
      </c>
      <c r="H43" s="209" t="s">
        <v>208</v>
      </c>
      <c r="I43" s="210"/>
      <c r="J43" s="210"/>
      <c r="K43" s="218">
        <v>1034</v>
      </c>
      <c r="L43" s="218">
        <v>598</v>
      </c>
      <c r="M43" s="219">
        <v>649</v>
      </c>
      <c r="N43" s="213">
        <f>L43+M43</f>
        <v>1247</v>
      </c>
      <c r="O43" s="241" t="s">
        <v>232</v>
      </c>
      <c r="P43" s="218">
        <v>1035</v>
      </c>
      <c r="Q43" s="218">
        <v>611</v>
      </c>
      <c r="R43" s="248">
        <v>658</v>
      </c>
      <c r="S43" s="234">
        <v>1269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741</v>
      </c>
      <c r="E44" s="21">
        <v>809</v>
      </c>
      <c r="F44" s="84">
        <v>769</v>
      </c>
      <c r="G44" s="85">
        <f>E44+F44</f>
        <v>1578</v>
      </c>
      <c r="H44" s="537" t="s">
        <v>211</v>
      </c>
      <c r="I44" s="538"/>
      <c r="J44" s="539"/>
      <c r="K44" s="218">
        <v>1028</v>
      </c>
      <c r="L44" s="218">
        <v>592</v>
      </c>
      <c r="M44" s="219">
        <v>649</v>
      </c>
      <c r="N44" s="213">
        <v>1241</v>
      </c>
      <c r="O44" s="242" t="s">
        <v>233</v>
      </c>
      <c r="P44" s="234">
        <f>K43-P43</f>
        <v>-1</v>
      </c>
      <c r="Q44" s="234">
        <f>L43-Q43</f>
        <v>-13</v>
      </c>
      <c r="R44" s="234">
        <f>M43-R43</f>
        <v>-9</v>
      </c>
      <c r="S44" s="234">
        <f>N43-S43</f>
        <v>-22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2497</v>
      </c>
      <c r="E45" s="91">
        <v>2840</v>
      </c>
      <c r="F45" s="93">
        <v>2617</v>
      </c>
      <c r="G45" s="102">
        <f>E45+F45</f>
        <v>5457</v>
      </c>
      <c r="H45" s="540" t="s">
        <v>212</v>
      </c>
      <c r="I45" s="541"/>
      <c r="J45" s="542"/>
      <c r="K45" s="194">
        <f>K43-K44</f>
        <v>6</v>
      </c>
      <c r="L45" s="194">
        <f>L43-L44</f>
        <v>6</v>
      </c>
      <c r="M45" s="195">
        <f>M43-M44</f>
        <v>0</v>
      </c>
      <c r="N45" s="155">
        <f>N43-N44</f>
        <v>6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6123</v>
      </c>
      <c r="E46" s="140">
        <f>SUM(E42:E45)</f>
        <v>7044</v>
      </c>
      <c r="F46" s="65">
        <f>SUM(F42:F45)</f>
        <v>6729</v>
      </c>
      <c r="G46" s="141">
        <f>SUM(G42:G45)</f>
        <v>13773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C7E76-93B8-42FF-832E-E6E4541DE0DC}">
  <dimension ref="A1:U81"/>
  <sheetViews>
    <sheetView topLeftCell="A25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43831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131</v>
      </c>
      <c r="E4" s="15">
        <v>119</v>
      </c>
      <c r="F4" s="88">
        <v>125</v>
      </c>
      <c r="G4" s="82">
        <f t="shared" ref="G4:G27" si="0">E4+F4</f>
        <v>244</v>
      </c>
      <c r="H4" s="17"/>
      <c r="I4" s="15">
        <v>55</v>
      </c>
      <c r="J4" s="18" t="s">
        <v>121</v>
      </c>
      <c r="K4" s="15">
        <v>676</v>
      </c>
      <c r="L4" s="15">
        <v>770</v>
      </c>
      <c r="M4" s="88">
        <v>607</v>
      </c>
      <c r="N4" s="83">
        <f>L4+M4</f>
        <v>1377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311</v>
      </c>
      <c r="E5" s="21">
        <v>377</v>
      </c>
      <c r="F5" s="186">
        <v>391</v>
      </c>
      <c r="G5" s="159">
        <f t="shared" si="0"/>
        <v>768</v>
      </c>
      <c r="H5" s="23" t="s">
        <v>10</v>
      </c>
      <c r="I5" s="21">
        <v>56</v>
      </c>
      <c r="J5" s="24" t="s">
        <v>123</v>
      </c>
      <c r="K5" s="21">
        <v>512</v>
      </c>
      <c r="L5" s="21">
        <v>568</v>
      </c>
      <c r="M5" s="84">
        <v>593</v>
      </c>
      <c r="N5" s="89">
        <f>L5+M5</f>
        <v>1161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342</v>
      </c>
      <c r="E6" s="21">
        <v>409</v>
      </c>
      <c r="F6" s="84">
        <v>424</v>
      </c>
      <c r="G6" s="85">
        <f t="shared" si="0"/>
        <v>833</v>
      </c>
      <c r="H6" s="23"/>
      <c r="I6" s="21">
        <v>57</v>
      </c>
      <c r="J6" s="24" t="s">
        <v>125</v>
      </c>
      <c r="K6" s="21">
        <v>915</v>
      </c>
      <c r="L6" s="21">
        <v>1007</v>
      </c>
      <c r="M6" s="84">
        <v>1025</v>
      </c>
      <c r="N6" s="89">
        <f>L6+M6</f>
        <v>2032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219</v>
      </c>
      <c r="F7" s="84">
        <v>257</v>
      </c>
      <c r="G7" s="159">
        <f t="shared" si="0"/>
        <v>476</v>
      </c>
      <c r="H7" s="23" t="s">
        <v>14</v>
      </c>
      <c r="I7" s="21">
        <v>58</v>
      </c>
      <c r="J7" s="24" t="s">
        <v>127</v>
      </c>
      <c r="K7" s="21">
        <v>883</v>
      </c>
      <c r="L7" s="21">
        <v>1067</v>
      </c>
      <c r="M7" s="84">
        <v>1020</v>
      </c>
      <c r="N7" s="89">
        <f>L7+M7</f>
        <v>2087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533</v>
      </c>
      <c r="E8" s="228">
        <v>651</v>
      </c>
      <c r="F8" s="35">
        <v>641</v>
      </c>
      <c r="G8" s="85">
        <f t="shared" si="0"/>
        <v>1292</v>
      </c>
      <c r="H8" s="90"/>
      <c r="I8" s="91">
        <v>59</v>
      </c>
      <c r="J8" s="92" t="s">
        <v>129</v>
      </c>
      <c r="K8" s="91">
        <v>1142</v>
      </c>
      <c r="L8" s="91">
        <v>1361</v>
      </c>
      <c r="M8" s="93">
        <v>1405</v>
      </c>
      <c r="N8" s="94">
        <f>L8+M8</f>
        <v>2766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391</v>
      </c>
      <c r="E9" s="21">
        <v>419</v>
      </c>
      <c r="F9" s="84">
        <v>475</v>
      </c>
      <c r="G9" s="159">
        <f t="shared" si="0"/>
        <v>894</v>
      </c>
      <c r="H9" s="95" t="s">
        <v>6</v>
      </c>
      <c r="I9" s="96"/>
      <c r="J9" s="96"/>
      <c r="K9" s="97">
        <f>SUM(K4:K8)</f>
        <v>4128</v>
      </c>
      <c r="L9" s="97">
        <f>SUM(L4:L8)</f>
        <v>4773</v>
      </c>
      <c r="M9" s="98">
        <f>SUM(M4:M8)</f>
        <v>4650</v>
      </c>
      <c r="N9" s="99">
        <f>SUM(N4:N8)</f>
        <v>9423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275</v>
      </c>
      <c r="E10" s="21">
        <v>247</v>
      </c>
      <c r="F10" s="84">
        <v>278</v>
      </c>
      <c r="G10" s="85">
        <f t="shared" si="0"/>
        <v>525</v>
      </c>
      <c r="H10" s="17"/>
      <c r="I10" s="15">
        <v>60</v>
      </c>
      <c r="J10" s="18" t="s">
        <v>18</v>
      </c>
      <c r="K10" s="238">
        <v>180</v>
      </c>
      <c r="L10" s="15">
        <v>276</v>
      </c>
      <c r="M10" s="88">
        <v>260</v>
      </c>
      <c r="N10" s="83">
        <f t="shared" ref="N10:N16" si="1">L10+M10</f>
        <v>536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207</v>
      </c>
      <c r="E11" s="21">
        <v>171</v>
      </c>
      <c r="F11" s="84">
        <v>228</v>
      </c>
      <c r="G11" s="85">
        <f t="shared" si="0"/>
        <v>399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213</v>
      </c>
      <c r="M11" s="84">
        <v>217</v>
      </c>
      <c r="N11" s="89">
        <f t="shared" si="1"/>
        <v>430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1616</v>
      </c>
      <c r="E12" s="21">
        <v>1869</v>
      </c>
      <c r="F12" s="84">
        <v>1828</v>
      </c>
      <c r="G12" s="153">
        <f t="shared" si="0"/>
        <v>3697</v>
      </c>
      <c r="H12" s="23"/>
      <c r="I12" s="21">
        <v>62</v>
      </c>
      <c r="J12" s="24" t="s">
        <v>22</v>
      </c>
      <c r="K12" s="21">
        <v>314</v>
      </c>
      <c r="L12" s="21">
        <v>419</v>
      </c>
      <c r="M12" s="84">
        <v>447</v>
      </c>
      <c r="N12" s="89">
        <f t="shared" si="1"/>
        <v>866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250</v>
      </c>
      <c r="F13" s="93">
        <v>259</v>
      </c>
      <c r="G13" s="153">
        <f t="shared" si="0"/>
        <v>509</v>
      </c>
      <c r="H13" s="23"/>
      <c r="I13" s="21">
        <v>63</v>
      </c>
      <c r="J13" s="24" t="s">
        <v>24</v>
      </c>
      <c r="K13" s="21">
        <v>498</v>
      </c>
      <c r="L13" s="21">
        <v>682</v>
      </c>
      <c r="M13" s="84">
        <v>706</v>
      </c>
      <c r="N13" s="89">
        <f t="shared" si="1"/>
        <v>1388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4213</v>
      </c>
      <c r="E14" s="97">
        <f>SUM(E4:E13)</f>
        <v>4731</v>
      </c>
      <c r="F14" s="97">
        <f>SUM(F4:F13)</f>
        <v>4906</v>
      </c>
      <c r="G14" s="160">
        <f t="shared" si="0"/>
        <v>9637</v>
      </c>
      <c r="H14" s="23" t="s">
        <v>25</v>
      </c>
      <c r="I14" s="21">
        <v>64</v>
      </c>
      <c r="J14" s="24" t="s">
        <v>26</v>
      </c>
      <c r="K14" s="21">
        <v>219</v>
      </c>
      <c r="L14" s="21">
        <v>340</v>
      </c>
      <c r="M14" s="84">
        <v>351</v>
      </c>
      <c r="N14" s="89">
        <f t="shared" si="1"/>
        <v>691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102</v>
      </c>
      <c r="E15" s="251">
        <v>127</v>
      </c>
      <c r="F15" s="252">
        <v>137</v>
      </c>
      <c r="G15" s="253">
        <f t="shared" si="0"/>
        <v>264</v>
      </c>
      <c r="H15" s="23"/>
      <c r="I15" s="21">
        <v>65</v>
      </c>
      <c r="J15" s="24" t="s">
        <v>28</v>
      </c>
      <c r="K15" s="21">
        <v>278</v>
      </c>
      <c r="L15" s="21">
        <v>373</v>
      </c>
      <c r="M15" s="84">
        <v>403</v>
      </c>
      <c r="N15" s="89">
        <f t="shared" si="1"/>
        <v>776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157</v>
      </c>
      <c r="E16" s="254">
        <v>215</v>
      </c>
      <c r="F16" s="255">
        <v>234</v>
      </c>
      <c r="G16" s="256">
        <f t="shared" si="0"/>
        <v>449</v>
      </c>
      <c r="H16" s="90"/>
      <c r="I16" s="91">
        <v>66</v>
      </c>
      <c r="J16" s="92" t="s">
        <v>30</v>
      </c>
      <c r="K16" s="91">
        <v>134</v>
      </c>
      <c r="L16" s="91">
        <v>153</v>
      </c>
      <c r="M16" s="93">
        <v>161</v>
      </c>
      <c r="N16" s="89">
        <f t="shared" si="1"/>
        <v>314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77</v>
      </c>
      <c r="E17" s="254">
        <v>112</v>
      </c>
      <c r="F17" s="255">
        <v>102</v>
      </c>
      <c r="G17" s="256">
        <f t="shared" si="0"/>
        <v>214</v>
      </c>
      <c r="H17" s="95" t="s">
        <v>6</v>
      </c>
      <c r="I17" s="96"/>
      <c r="J17" s="96"/>
      <c r="K17" s="97">
        <f>SUM(K10:K16)</f>
        <v>1780</v>
      </c>
      <c r="L17" s="97">
        <f>SUM(L10:L16)</f>
        <v>2456</v>
      </c>
      <c r="M17" s="98">
        <f>SUM(M10:M16)</f>
        <v>2545</v>
      </c>
      <c r="N17" s="99">
        <f>SUM(N10:N16)</f>
        <v>5001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215</v>
      </c>
      <c r="E18" s="254">
        <v>293</v>
      </c>
      <c r="F18" s="255">
        <v>321</v>
      </c>
      <c r="G18" s="256">
        <f t="shared" si="0"/>
        <v>614</v>
      </c>
      <c r="H18" s="17"/>
      <c r="I18" s="15">
        <v>70</v>
      </c>
      <c r="J18" s="18" t="s">
        <v>35</v>
      </c>
      <c r="K18" s="15">
        <v>765</v>
      </c>
      <c r="L18" s="15">
        <v>864</v>
      </c>
      <c r="M18" s="88">
        <v>886</v>
      </c>
      <c r="N18" s="83">
        <f t="shared" ref="N18:N25" si="2">L18+M18</f>
        <v>1750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82</v>
      </c>
      <c r="E19" s="254">
        <v>120</v>
      </c>
      <c r="F19" s="255">
        <v>122</v>
      </c>
      <c r="G19" s="256">
        <f t="shared" si="0"/>
        <v>242</v>
      </c>
      <c r="H19" s="23"/>
      <c r="I19" s="21">
        <v>72</v>
      </c>
      <c r="J19" s="24" t="s">
        <v>40</v>
      </c>
      <c r="K19" s="21">
        <v>321</v>
      </c>
      <c r="L19" s="21">
        <v>465</v>
      </c>
      <c r="M19" s="84">
        <v>410</v>
      </c>
      <c r="N19" s="206">
        <f t="shared" si="2"/>
        <v>875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210</v>
      </c>
      <c r="E20" s="254">
        <v>275</v>
      </c>
      <c r="F20" s="255">
        <v>302</v>
      </c>
      <c r="G20" s="256">
        <f t="shared" si="0"/>
        <v>577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270</v>
      </c>
      <c r="M20" s="84">
        <v>296</v>
      </c>
      <c r="N20" s="89">
        <f t="shared" si="2"/>
        <v>566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350</v>
      </c>
      <c r="E21" s="254">
        <v>432</v>
      </c>
      <c r="F21" s="255">
        <v>469</v>
      </c>
      <c r="G21" s="256">
        <f t="shared" si="0"/>
        <v>901</v>
      </c>
      <c r="H21" s="23" t="s">
        <v>146</v>
      </c>
      <c r="I21" s="21">
        <v>74</v>
      </c>
      <c r="J21" s="24" t="s">
        <v>46</v>
      </c>
      <c r="K21" s="21">
        <v>283</v>
      </c>
      <c r="L21" s="21">
        <v>379</v>
      </c>
      <c r="M21" s="84">
        <v>426</v>
      </c>
      <c r="N21" s="89">
        <f t="shared" si="2"/>
        <v>805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162</v>
      </c>
      <c r="E22" s="254">
        <v>209</v>
      </c>
      <c r="F22" s="255">
        <v>231</v>
      </c>
      <c r="G22" s="256">
        <f t="shared" si="0"/>
        <v>440</v>
      </c>
      <c r="H22" s="23"/>
      <c r="I22" s="21">
        <v>75</v>
      </c>
      <c r="J22" s="24" t="s">
        <v>48</v>
      </c>
      <c r="K22" s="21">
        <v>336</v>
      </c>
      <c r="L22" s="21">
        <v>439</v>
      </c>
      <c r="M22" s="84">
        <v>456</v>
      </c>
      <c r="N22" s="89">
        <f t="shared" si="2"/>
        <v>895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201</v>
      </c>
      <c r="E23" s="254">
        <v>259</v>
      </c>
      <c r="F23" s="255">
        <v>271</v>
      </c>
      <c r="G23" s="256">
        <f t="shared" si="0"/>
        <v>530</v>
      </c>
      <c r="H23" s="23" t="s">
        <v>50</v>
      </c>
      <c r="I23" s="21">
        <v>76</v>
      </c>
      <c r="J23" s="24" t="s">
        <v>51</v>
      </c>
      <c r="K23" s="21">
        <v>155</v>
      </c>
      <c r="L23" s="21">
        <v>202</v>
      </c>
      <c r="M23" s="220">
        <v>207</v>
      </c>
      <c r="N23" s="89">
        <f t="shared" si="2"/>
        <v>409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849</v>
      </c>
      <c r="E24" s="254">
        <v>1114</v>
      </c>
      <c r="F24" s="255">
        <v>1142</v>
      </c>
      <c r="G24" s="256">
        <f t="shared" si="0"/>
        <v>2256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67</v>
      </c>
      <c r="M24" s="84">
        <v>63</v>
      </c>
      <c r="N24" s="89">
        <f t="shared" si="2"/>
        <v>130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89</v>
      </c>
      <c r="E25" s="254">
        <v>53</v>
      </c>
      <c r="F25" s="257">
        <v>84</v>
      </c>
      <c r="G25" s="256">
        <f t="shared" si="0"/>
        <v>137</v>
      </c>
      <c r="H25" s="23"/>
      <c r="I25" s="21">
        <v>78</v>
      </c>
      <c r="J25" s="24" t="s">
        <v>55</v>
      </c>
      <c r="K25" s="21">
        <v>59</v>
      </c>
      <c r="L25" s="21">
        <v>45</v>
      </c>
      <c r="M25" s="84">
        <v>64</v>
      </c>
      <c r="N25" s="89">
        <f t="shared" si="2"/>
        <v>109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145</v>
      </c>
      <c r="E26" s="254">
        <v>169</v>
      </c>
      <c r="F26" s="255">
        <v>167</v>
      </c>
      <c r="G26" s="256">
        <f t="shared" si="0"/>
        <v>336</v>
      </c>
      <c r="H26" s="95" t="s">
        <v>6</v>
      </c>
      <c r="I26" s="96"/>
      <c r="J26" s="96"/>
      <c r="K26" s="97">
        <f>SUM(K18:K25)</f>
        <v>2185</v>
      </c>
      <c r="L26" s="97">
        <f>SUM(L18:L25)</f>
        <v>2731</v>
      </c>
      <c r="M26" s="98">
        <f>SUM(M18:M25)</f>
        <v>2808</v>
      </c>
      <c r="N26" s="99">
        <f>SUM(N18:N25)</f>
        <v>5539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227</v>
      </c>
      <c r="E27" s="259">
        <v>354</v>
      </c>
      <c r="F27" s="260">
        <v>357</v>
      </c>
      <c r="G27" s="261">
        <f t="shared" si="0"/>
        <v>711</v>
      </c>
      <c r="H27" s="17"/>
      <c r="I27" s="15">
        <v>80</v>
      </c>
      <c r="J27" s="18" t="s">
        <v>58</v>
      </c>
      <c r="K27" s="15">
        <v>151</v>
      </c>
      <c r="L27" s="15">
        <v>198</v>
      </c>
      <c r="M27" s="88">
        <v>232</v>
      </c>
      <c r="N27" s="89">
        <f>L27+M27</f>
        <v>430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2866</v>
      </c>
      <c r="E28" s="97">
        <f>SUM(E15:E27)</f>
        <v>3732</v>
      </c>
      <c r="F28" s="98">
        <f>SUM(F15:F27)</f>
        <v>3939</v>
      </c>
      <c r="G28" s="104">
        <f>SUM(G15:G27)</f>
        <v>7671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106</v>
      </c>
      <c r="M28" s="84">
        <v>108</v>
      </c>
      <c r="N28" s="89">
        <f>L28+M28</f>
        <v>214</v>
      </c>
      <c r="S28" s="249"/>
    </row>
    <row r="29" spans="1:19" ht="19.5" customHeight="1" x14ac:dyDescent="0.15">
      <c r="A29" s="106"/>
      <c r="B29" s="107">
        <v>35</v>
      </c>
      <c r="C29" s="108" t="s">
        <v>134</v>
      </c>
      <c r="D29" s="250">
        <v>404</v>
      </c>
      <c r="E29" s="109">
        <v>504</v>
      </c>
      <c r="F29" s="109">
        <v>491</v>
      </c>
      <c r="G29" s="111">
        <f>E29+F29</f>
        <v>995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279</v>
      </c>
      <c r="M29" s="84">
        <v>302</v>
      </c>
      <c r="N29" s="89">
        <f>L29+M29</f>
        <v>581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655</v>
      </c>
      <c r="E30" s="115">
        <v>808</v>
      </c>
      <c r="F30" s="115">
        <v>709</v>
      </c>
      <c r="G30" s="117">
        <f>E30+F30</f>
        <v>1517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136</v>
      </c>
      <c r="M30" s="84">
        <v>136</v>
      </c>
      <c r="N30" s="89">
        <f>L30+M30</f>
        <v>272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827</v>
      </c>
      <c r="E31" s="115">
        <v>1017</v>
      </c>
      <c r="F31" s="115">
        <v>1002</v>
      </c>
      <c r="G31" s="117">
        <f>E31+F31</f>
        <v>2019</v>
      </c>
      <c r="H31" s="90"/>
      <c r="I31" s="91">
        <v>84</v>
      </c>
      <c r="J31" s="92" t="s">
        <v>70</v>
      </c>
      <c r="K31" s="91">
        <v>189</v>
      </c>
      <c r="L31" s="91">
        <v>217</v>
      </c>
      <c r="M31" s="93">
        <v>204</v>
      </c>
      <c r="N31" s="94">
        <f>L31+M31</f>
        <v>421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734</v>
      </c>
      <c r="E32" s="217">
        <v>868</v>
      </c>
      <c r="F32" s="115">
        <v>846</v>
      </c>
      <c r="G32" s="117">
        <f>E32+F32</f>
        <v>1714</v>
      </c>
      <c r="H32" s="95" t="s">
        <v>6</v>
      </c>
      <c r="I32" s="96"/>
      <c r="J32" s="96"/>
      <c r="K32" s="98">
        <f>SUM(K27:K31)</f>
        <v>753</v>
      </c>
      <c r="L32" s="98">
        <f>SUM(L27:L31)</f>
        <v>936</v>
      </c>
      <c r="M32" s="98">
        <f>SUM(M27:M31)</f>
        <v>982</v>
      </c>
      <c r="N32" s="99">
        <f>SUM(N27:N31)</f>
        <v>1918</v>
      </c>
      <c r="Q32" s="157"/>
    </row>
    <row r="33" spans="1:20" ht="19.5" customHeight="1" x14ac:dyDescent="0.15">
      <c r="A33" s="118"/>
      <c r="B33" s="119">
        <v>39</v>
      </c>
      <c r="C33" s="120" t="s">
        <v>140</v>
      </c>
      <c r="D33" s="121">
        <v>656</v>
      </c>
      <c r="E33" s="121">
        <v>744</v>
      </c>
      <c r="F33" s="121">
        <v>689</v>
      </c>
      <c r="G33" s="117">
        <f>E33+F33</f>
        <v>1433</v>
      </c>
      <c r="H33" s="530" t="s">
        <v>169</v>
      </c>
      <c r="I33" s="15">
        <v>90</v>
      </c>
      <c r="J33" s="18" t="s">
        <v>142</v>
      </c>
      <c r="K33" s="15">
        <v>249</v>
      </c>
      <c r="L33" s="15">
        <v>309</v>
      </c>
      <c r="M33" s="88">
        <v>313</v>
      </c>
      <c r="N33" s="124">
        <f>L33+M33</f>
        <v>622</v>
      </c>
    </row>
    <row r="34" spans="1:20" ht="19.5" customHeight="1" x14ac:dyDescent="0.15">
      <c r="A34" s="103" t="s">
        <v>6</v>
      </c>
      <c r="B34" s="96"/>
      <c r="C34" s="96"/>
      <c r="D34" s="97">
        <f>SUM(D29:D33)</f>
        <v>3276</v>
      </c>
      <c r="E34" s="97">
        <f>SUM(E29:E33)</f>
        <v>3941</v>
      </c>
      <c r="F34" s="98">
        <f>SUM(F29:F33)</f>
        <v>3737</v>
      </c>
      <c r="G34" s="104">
        <f>SUM(G29:G33)</f>
        <v>7678</v>
      </c>
      <c r="H34" s="518"/>
      <c r="I34" s="21">
        <v>91</v>
      </c>
      <c r="J34" s="24" t="s">
        <v>143</v>
      </c>
      <c r="K34" s="21">
        <v>439</v>
      </c>
      <c r="L34" s="21">
        <v>511</v>
      </c>
      <c r="M34" s="84">
        <v>553</v>
      </c>
      <c r="N34" s="125">
        <f>L34+M34</f>
        <v>1064</v>
      </c>
    </row>
    <row r="35" spans="1:20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601</v>
      </c>
      <c r="F35" s="88">
        <v>638</v>
      </c>
      <c r="G35" s="82">
        <f t="shared" ref="G35:G40" si="3">E35+F35</f>
        <v>1239</v>
      </c>
      <c r="H35" s="519"/>
      <c r="I35" s="91">
        <v>92</v>
      </c>
      <c r="J35" s="92" t="s">
        <v>145</v>
      </c>
      <c r="K35" s="91">
        <v>297</v>
      </c>
      <c r="L35" s="91">
        <v>330</v>
      </c>
      <c r="M35" s="93">
        <v>346</v>
      </c>
      <c r="N35" s="126">
        <f>L35+M35</f>
        <v>676</v>
      </c>
    </row>
    <row r="36" spans="1:20" ht="19.5" customHeight="1" x14ac:dyDescent="0.15">
      <c r="A36" s="20" t="s">
        <v>59</v>
      </c>
      <c r="B36" s="21">
        <v>41</v>
      </c>
      <c r="C36" s="24" t="s">
        <v>60</v>
      </c>
      <c r="D36" s="21">
        <v>475</v>
      </c>
      <c r="E36" s="21">
        <v>660</v>
      </c>
      <c r="F36" s="84">
        <v>705</v>
      </c>
      <c r="G36" s="85">
        <f t="shared" si="3"/>
        <v>1365</v>
      </c>
      <c r="H36" s="95" t="s">
        <v>6</v>
      </c>
      <c r="I36" s="97"/>
      <c r="J36" s="97"/>
      <c r="K36" s="97">
        <f>SUM(K33:K35)</f>
        <v>985</v>
      </c>
      <c r="L36" s="97">
        <f>SUM(L33:L35)</f>
        <v>1150</v>
      </c>
      <c r="M36" s="97">
        <f>SUM(M33:M35)</f>
        <v>1212</v>
      </c>
      <c r="N36" s="99">
        <f>SUM(N33:N35)</f>
        <v>2362</v>
      </c>
    </row>
    <row r="37" spans="1:20" ht="19.5" customHeight="1" x14ac:dyDescent="0.15">
      <c r="A37" s="20"/>
      <c r="B37" s="21">
        <v>42</v>
      </c>
      <c r="C37" s="24" t="s">
        <v>63</v>
      </c>
      <c r="D37" s="21">
        <v>209</v>
      </c>
      <c r="E37" s="21">
        <v>280</v>
      </c>
      <c r="F37" s="84">
        <v>269</v>
      </c>
      <c r="G37" s="85">
        <f t="shared" si="3"/>
        <v>549</v>
      </c>
      <c r="H37" s="13"/>
      <c r="I37" s="13"/>
      <c r="J37" s="13"/>
      <c r="K37" s="13"/>
      <c r="L37" s="13"/>
      <c r="M37" s="13"/>
      <c r="N37" s="166"/>
    </row>
    <row r="38" spans="1:20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48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20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123</v>
      </c>
      <c r="F39" s="84">
        <v>157</v>
      </c>
      <c r="G39" s="85">
        <f t="shared" si="3"/>
        <v>280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20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228</v>
      </c>
      <c r="F40" s="93">
        <v>236</v>
      </c>
      <c r="G40" s="102">
        <f t="shared" si="3"/>
        <v>464</v>
      </c>
      <c r="H40" s="72" t="s">
        <v>210</v>
      </c>
      <c r="I40" s="73"/>
      <c r="J40" s="74"/>
      <c r="K40" s="41">
        <f>D14+D28+D34+D41+D46+K9+K17+K26+K32+K36</f>
        <v>27845</v>
      </c>
      <c r="L40" s="41">
        <f>E14+E28+E34+E41+E46+L9+L17+L26+L32+L36</f>
        <v>33451</v>
      </c>
      <c r="M40" s="41">
        <f>F14+F28+F34+F41+F46+M9+M17+M26+M32+M36</f>
        <v>33564</v>
      </c>
      <c r="N40" s="208">
        <f>L40+M40</f>
        <v>67015</v>
      </c>
      <c r="O40" s="240" t="s">
        <v>232</v>
      </c>
      <c r="P40" s="230">
        <v>27593</v>
      </c>
      <c r="Q40" s="230">
        <v>33632</v>
      </c>
      <c r="R40" s="230">
        <v>33732</v>
      </c>
      <c r="S40" s="231">
        <v>67364</v>
      </c>
    </row>
    <row r="41" spans="1:20" ht="19.5" customHeight="1" x14ac:dyDescent="0.15">
      <c r="A41" s="103" t="s">
        <v>6</v>
      </c>
      <c r="B41" s="96"/>
      <c r="C41" s="96"/>
      <c r="D41" s="97">
        <f>SUM(D35:D40)</f>
        <v>1524</v>
      </c>
      <c r="E41" s="97">
        <f>SUM(E35:E40)</f>
        <v>1946</v>
      </c>
      <c r="F41" s="98">
        <f>SUM(F35:F40)</f>
        <v>2053</v>
      </c>
      <c r="G41" s="104">
        <f>SUM(G35:G40)</f>
        <v>3999</v>
      </c>
      <c r="H41" s="531" t="s">
        <v>74</v>
      </c>
      <c r="I41" s="532"/>
      <c r="J41" s="533"/>
      <c r="K41" s="191">
        <v>27842</v>
      </c>
      <c r="L41" s="70">
        <v>33475</v>
      </c>
      <c r="M41" s="192">
        <v>33591</v>
      </c>
      <c r="N41" s="263">
        <v>67066</v>
      </c>
      <c r="O41" s="240" t="s">
        <v>233</v>
      </c>
      <c r="P41" s="231">
        <f>K40-P40</f>
        <v>252</v>
      </c>
      <c r="Q41" s="231">
        <f>L40-Q40</f>
        <v>-181</v>
      </c>
      <c r="R41" s="231">
        <f>M40-R40</f>
        <v>-168</v>
      </c>
      <c r="S41" s="231">
        <f>N40-S40</f>
        <v>-349</v>
      </c>
    </row>
    <row r="42" spans="1:20" ht="19.5" customHeight="1" x14ac:dyDescent="0.15">
      <c r="A42" s="14"/>
      <c r="B42" s="15">
        <v>50</v>
      </c>
      <c r="C42" s="18" t="s">
        <v>73</v>
      </c>
      <c r="D42" s="15">
        <v>1888</v>
      </c>
      <c r="E42" s="15">
        <v>2125</v>
      </c>
      <c r="F42" s="88">
        <v>2034</v>
      </c>
      <c r="G42" s="82">
        <f>E42+F42</f>
        <v>4159</v>
      </c>
      <c r="H42" s="534" t="s">
        <v>77</v>
      </c>
      <c r="I42" s="535"/>
      <c r="J42" s="536"/>
      <c r="K42" s="222">
        <f>K40-K41</f>
        <v>3</v>
      </c>
      <c r="L42" s="262">
        <f>L40-L41</f>
        <v>-24</v>
      </c>
      <c r="M42" s="223">
        <f>M40-M41</f>
        <v>-27</v>
      </c>
      <c r="N42" s="264">
        <f>N40-N41</f>
        <v>-51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20" ht="19.5" customHeight="1" x14ac:dyDescent="0.15">
      <c r="A43" s="20" t="s">
        <v>75</v>
      </c>
      <c r="B43" s="21">
        <v>51</v>
      </c>
      <c r="C43" s="24" t="s">
        <v>76</v>
      </c>
      <c r="D43" s="21">
        <v>996</v>
      </c>
      <c r="E43" s="21">
        <v>1274</v>
      </c>
      <c r="F43" s="84">
        <v>1302</v>
      </c>
      <c r="G43" s="85">
        <f>E43+F43</f>
        <v>2576</v>
      </c>
      <c r="H43" s="209" t="s">
        <v>208</v>
      </c>
      <c r="I43" s="210"/>
      <c r="J43" s="210"/>
      <c r="K43" s="218">
        <v>1028</v>
      </c>
      <c r="L43" s="218">
        <v>592</v>
      </c>
      <c r="M43" s="219">
        <v>649</v>
      </c>
      <c r="N43" s="213">
        <f>L43+M43</f>
        <v>1241</v>
      </c>
      <c r="O43" s="241" t="s">
        <v>232</v>
      </c>
      <c r="P43" s="218">
        <v>992</v>
      </c>
      <c r="Q43" s="218">
        <v>594</v>
      </c>
      <c r="R43" s="248">
        <v>632</v>
      </c>
      <c r="S43" s="234">
        <f>Q43+R43</f>
        <v>1226</v>
      </c>
      <c r="T43" s="265"/>
    </row>
    <row r="44" spans="1:20" ht="19.5" customHeight="1" x14ac:dyDescent="0.15">
      <c r="A44" s="20"/>
      <c r="B44" s="21">
        <v>52</v>
      </c>
      <c r="C44" s="24" t="s">
        <v>78</v>
      </c>
      <c r="D44" s="21">
        <v>739</v>
      </c>
      <c r="E44" s="21">
        <v>809</v>
      </c>
      <c r="F44" s="84">
        <v>768</v>
      </c>
      <c r="G44" s="85">
        <f>E44+F44</f>
        <v>1577</v>
      </c>
      <c r="H44" s="537" t="s">
        <v>211</v>
      </c>
      <c r="I44" s="538"/>
      <c r="J44" s="539"/>
      <c r="K44" s="218">
        <v>1025</v>
      </c>
      <c r="L44" s="218">
        <v>581</v>
      </c>
      <c r="M44" s="219">
        <v>658</v>
      </c>
      <c r="N44" s="213">
        <v>1239</v>
      </c>
      <c r="O44" s="242" t="s">
        <v>233</v>
      </c>
      <c r="P44" s="234">
        <f>K43-P43</f>
        <v>36</v>
      </c>
      <c r="Q44" s="234">
        <f>L43-Q43</f>
        <v>-2</v>
      </c>
      <c r="R44" s="234">
        <f>M43-R43</f>
        <v>17</v>
      </c>
      <c r="S44" s="234">
        <f>N43-S43</f>
        <v>15</v>
      </c>
    </row>
    <row r="45" spans="1:20" ht="19.5" customHeight="1" x14ac:dyDescent="0.15">
      <c r="A45" s="20" t="s">
        <v>66</v>
      </c>
      <c r="B45" s="91">
        <v>54</v>
      </c>
      <c r="C45" s="92" t="s">
        <v>80</v>
      </c>
      <c r="D45" s="91">
        <v>2512</v>
      </c>
      <c r="E45" s="91">
        <v>2847</v>
      </c>
      <c r="F45" s="93">
        <v>2628</v>
      </c>
      <c r="G45" s="102">
        <f>E45+F45</f>
        <v>5475</v>
      </c>
      <c r="H45" s="540" t="s">
        <v>212</v>
      </c>
      <c r="I45" s="541"/>
      <c r="J45" s="542"/>
      <c r="K45" s="194">
        <f>K43-K44</f>
        <v>3</v>
      </c>
      <c r="L45" s="194">
        <f>L43-L44</f>
        <v>11</v>
      </c>
      <c r="M45" s="195">
        <f>M43-M44</f>
        <v>-9</v>
      </c>
      <c r="N45" s="155">
        <f>N43-N44</f>
        <v>2</v>
      </c>
    </row>
    <row r="46" spans="1:20" ht="19.5" customHeight="1" thickBot="1" x14ac:dyDescent="0.2">
      <c r="A46" s="138" t="s">
        <v>6</v>
      </c>
      <c r="B46" s="139"/>
      <c r="C46" s="139"/>
      <c r="D46" s="140">
        <f>SUM(D42:D45)</f>
        <v>6135</v>
      </c>
      <c r="E46" s="140">
        <f>SUM(E42:E45)</f>
        <v>7055</v>
      </c>
      <c r="F46" s="65">
        <f>SUM(F42:F45)</f>
        <v>6732</v>
      </c>
      <c r="G46" s="141">
        <f>SUM(G42:G45)</f>
        <v>13787</v>
      </c>
      <c r="H46" s="514" t="s">
        <v>213</v>
      </c>
      <c r="I46" s="515"/>
      <c r="J46" s="515"/>
      <c r="K46" s="515"/>
      <c r="L46" s="515"/>
      <c r="M46" s="515"/>
      <c r="N46" s="516"/>
    </row>
    <row r="47" spans="1:20" ht="19.5" customHeight="1" x14ac:dyDescent="0.15">
      <c r="A47" s="143"/>
      <c r="B47" s="143"/>
      <c r="C47" s="143"/>
      <c r="D47" s="144"/>
      <c r="E47" s="144"/>
      <c r="F47" s="144"/>
      <c r="G47" s="144"/>
    </row>
    <row r="48" spans="1:20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23E2-D572-464A-84F0-36506C97D50C}">
  <dimension ref="A1:U81"/>
  <sheetViews>
    <sheetView topLeftCell="C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43800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119</v>
      </c>
      <c r="F4" s="88">
        <v>129</v>
      </c>
      <c r="G4" s="82">
        <f t="shared" ref="G4:G27" si="0">E4+F4</f>
        <v>248</v>
      </c>
      <c r="H4" s="17"/>
      <c r="I4" s="15">
        <v>55</v>
      </c>
      <c r="J4" s="18" t="s">
        <v>121</v>
      </c>
      <c r="K4" s="15">
        <v>668</v>
      </c>
      <c r="L4" s="15">
        <v>763</v>
      </c>
      <c r="M4" s="88">
        <v>601</v>
      </c>
      <c r="N4" s="83">
        <f>L4+M4</f>
        <v>1364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313</v>
      </c>
      <c r="E5" s="21">
        <v>378</v>
      </c>
      <c r="F5" s="186">
        <v>395</v>
      </c>
      <c r="G5" s="159">
        <f t="shared" si="0"/>
        <v>773</v>
      </c>
      <c r="H5" s="23" t="s">
        <v>10</v>
      </c>
      <c r="I5" s="21">
        <v>56</v>
      </c>
      <c r="J5" s="24" t="s">
        <v>123</v>
      </c>
      <c r="K5" s="21">
        <v>514</v>
      </c>
      <c r="L5" s="21">
        <v>567</v>
      </c>
      <c r="M5" s="84">
        <v>595</v>
      </c>
      <c r="N5" s="89">
        <f>L5+M5</f>
        <v>1162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405</v>
      </c>
      <c r="F6" s="84">
        <v>422</v>
      </c>
      <c r="G6" s="85">
        <f t="shared" si="0"/>
        <v>827</v>
      </c>
      <c r="H6" s="23"/>
      <c r="I6" s="21">
        <v>57</v>
      </c>
      <c r="J6" s="24" t="s">
        <v>125</v>
      </c>
      <c r="K6" s="21">
        <v>917</v>
      </c>
      <c r="L6" s="21">
        <v>1015</v>
      </c>
      <c r="M6" s="84">
        <v>1027</v>
      </c>
      <c r="N6" s="89">
        <f>L6+M6</f>
        <v>2042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221</v>
      </c>
      <c r="F7" s="84">
        <v>256</v>
      </c>
      <c r="G7" s="159">
        <f t="shared" si="0"/>
        <v>477</v>
      </c>
      <c r="H7" s="23" t="s">
        <v>14</v>
      </c>
      <c r="I7" s="21">
        <v>58</v>
      </c>
      <c r="J7" s="24" t="s">
        <v>127</v>
      </c>
      <c r="K7" s="21">
        <v>869</v>
      </c>
      <c r="L7" s="21">
        <v>1051</v>
      </c>
      <c r="M7" s="84">
        <v>1017</v>
      </c>
      <c r="N7" s="89">
        <f>L7+M7</f>
        <v>2068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539</v>
      </c>
      <c r="E8" s="228">
        <v>659</v>
      </c>
      <c r="F8" s="35">
        <v>649</v>
      </c>
      <c r="G8" s="85">
        <f t="shared" si="0"/>
        <v>1308</v>
      </c>
      <c r="H8" s="90"/>
      <c r="I8" s="91">
        <v>59</v>
      </c>
      <c r="J8" s="92" t="s">
        <v>129</v>
      </c>
      <c r="K8" s="91">
        <v>1141</v>
      </c>
      <c r="L8" s="91">
        <v>1354</v>
      </c>
      <c r="M8" s="93">
        <v>1407</v>
      </c>
      <c r="N8" s="94">
        <f>L8+M8</f>
        <v>2761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421</v>
      </c>
      <c r="F9" s="84">
        <v>479</v>
      </c>
      <c r="G9" s="159">
        <f t="shared" si="0"/>
        <v>900</v>
      </c>
      <c r="H9" s="95" t="s">
        <v>6</v>
      </c>
      <c r="I9" s="96"/>
      <c r="J9" s="96"/>
      <c r="K9" s="97">
        <f>SUM(K4:K8)</f>
        <v>4109</v>
      </c>
      <c r="L9" s="97">
        <f>SUM(L4:L8)</f>
        <v>4750</v>
      </c>
      <c r="M9" s="98">
        <f>SUM(M4:M8)</f>
        <v>4647</v>
      </c>
      <c r="N9" s="99">
        <f>SUM(N4:N8)</f>
        <v>9397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275</v>
      </c>
      <c r="E10" s="21">
        <v>247</v>
      </c>
      <c r="F10" s="84">
        <v>278</v>
      </c>
      <c r="G10" s="85">
        <f t="shared" si="0"/>
        <v>525</v>
      </c>
      <c r="H10" s="17"/>
      <c r="I10" s="15">
        <v>60</v>
      </c>
      <c r="J10" s="18" t="s">
        <v>18</v>
      </c>
      <c r="K10" s="238">
        <v>180</v>
      </c>
      <c r="L10" s="15">
        <v>276</v>
      </c>
      <c r="M10" s="88">
        <v>263</v>
      </c>
      <c r="N10" s="83">
        <f t="shared" ref="N10:N16" si="1">L10+M10</f>
        <v>539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205</v>
      </c>
      <c r="E11" s="21">
        <v>167</v>
      </c>
      <c r="F11" s="84">
        <v>226</v>
      </c>
      <c r="G11" s="85">
        <f t="shared" si="0"/>
        <v>393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213</v>
      </c>
      <c r="M11" s="84">
        <v>219</v>
      </c>
      <c r="N11" s="89">
        <f t="shared" si="1"/>
        <v>432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1617</v>
      </c>
      <c r="E12" s="21">
        <v>1877</v>
      </c>
      <c r="F12" s="84">
        <v>1840</v>
      </c>
      <c r="G12" s="153">
        <f t="shared" si="0"/>
        <v>3717</v>
      </c>
      <c r="H12" s="23"/>
      <c r="I12" s="21">
        <v>62</v>
      </c>
      <c r="J12" s="24" t="s">
        <v>22</v>
      </c>
      <c r="K12" s="21">
        <v>315</v>
      </c>
      <c r="L12" s="21">
        <v>423</v>
      </c>
      <c r="M12" s="84">
        <v>448</v>
      </c>
      <c r="N12" s="89">
        <f t="shared" si="1"/>
        <v>871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251</v>
      </c>
      <c r="F13" s="93">
        <v>259</v>
      </c>
      <c r="G13" s="153">
        <f t="shared" si="0"/>
        <v>510</v>
      </c>
      <c r="H13" s="23"/>
      <c r="I13" s="21">
        <v>63</v>
      </c>
      <c r="J13" s="24" t="s">
        <v>24</v>
      </c>
      <c r="K13" s="21">
        <v>499</v>
      </c>
      <c r="L13" s="21">
        <v>686</v>
      </c>
      <c r="M13" s="84">
        <v>707</v>
      </c>
      <c r="N13" s="89">
        <f t="shared" si="1"/>
        <v>1393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4221</v>
      </c>
      <c r="E14" s="97">
        <f>SUM(E4:E13)</f>
        <v>4745</v>
      </c>
      <c r="F14" s="97">
        <f>SUM(F4:F13)</f>
        <v>4933</v>
      </c>
      <c r="G14" s="160">
        <f t="shared" si="0"/>
        <v>9678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340</v>
      </c>
      <c r="M14" s="84">
        <v>350</v>
      </c>
      <c r="N14" s="89">
        <f t="shared" si="1"/>
        <v>690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251">
        <v>100</v>
      </c>
      <c r="E15" s="251">
        <v>125</v>
      </c>
      <c r="F15" s="252">
        <v>137</v>
      </c>
      <c r="G15" s="253">
        <f t="shared" si="0"/>
        <v>262</v>
      </c>
      <c r="H15" s="23"/>
      <c r="I15" s="21">
        <v>65</v>
      </c>
      <c r="J15" s="24" t="s">
        <v>28</v>
      </c>
      <c r="K15" s="21">
        <v>277</v>
      </c>
      <c r="L15" s="21">
        <v>372</v>
      </c>
      <c r="M15" s="84">
        <v>403</v>
      </c>
      <c r="N15" s="89">
        <f t="shared" si="1"/>
        <v>775</v>
      </c>
    </row>
    <row r="16" spans="1:21" ht="19.5" customHeight="1" x14ac:dyDescent="0.15">
      <c r="A16" s="20"/>
      <c r="B16" s="21">
        <v>21</v>
      </c>
      <c r="C16" s="24" t="s">
        <v>29</v>
      </c>
      <c r="D16" s="254">
        <v>154</v>
      </c>
      <c r="E16" s="254">
        <v>213</v>
      </c>
      <c r="F16" s="255">
        <v>233</v>
      </c>
      <c r="G16" s="256">
        <f t="shared" si="0"/>
        <v>446</v>
      </c>
      <c r="H16" s="90"/>
      <c r="I16" s="91">
        <v>66</v>
      </c>
      <c r="J16" s="92" t="s">
        <v>30</v>
      </c>
      <c r="K16" s="91">
        <v>134</v>
      </c>
      <c r="L16" s="91">
        <v>154</v>
      </c>
      <c r="M16" s="93">
        <v>161</v>
      </c>
      <c r="N16" s="89">
        <f t="shared" si="1"/>
        <v>315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54">
        <v>77</v>
      </c>
      <c r="E17" s="254">
        <v>112</v>
      </c>
      <c r="F17" s="255">
        <v>102</v>
      </c>
      <c r="G17" s="256">
        <f t="shared" si="0"/>
        <v>214</v>
      </c>
      <c r="H17" s="95" t="s">
        <v>6</v>
      </c>
      <c r="I17" s="96"/>
      <c r="J17" s="96"/>
      <c r="K17" s="97">
        <f>SUM(K10:K16)</f>
        <v>1782</v>
      </c>
      <c r="L17" s="97">
        <f>SUM(L10:L16)</f>
        <v>2464</v>
      </c>
      <c r="M17" s="98">
        <f>SUM(M10:M16)</f>
        <v>2551</v>
      </c>
      <c r="N17" s="99">
        <f>SUM(N10:N16)</f>
        <v>5015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54">
        <v>215</v>
      </c>
      <c r="E18" s="254">
        <v>294</v>
      </c>
      <c r="F18" s="255">
        <v>321</v>
      </c>
      <c r="G18" s="256">
        <f t="shared" si="0"/>
        <v>615</v>
      </c>
      <c r="H18" s="17"/>
      <c r="I18" s="15">
        <v>70</v>
      </c>
      <c r="J18" s="18" t="s">
        <v>35</v>
      </c>
      <c r="K18" s="15">
        <v>761</v>
      </c>
      <c r="L18" s="15">
        <v>861</v>
      </c>
      <c r="M18" s="88">
        <v>883</v>
      </c>
      <c r="N18" s="83">
        <f t="shared" ref="N18:N25" si="2">L18+M18</f>
        <v>1744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54">
        <v>82</v>
      </c>
      <c r="E19" s="254">
        <v>120</v>
      </c>
      <c r="F19" s="255">
        <v>123</v>
      </c>
      <c r="G19" s="256">
        <f t="shared" si="0"/>
        <v>243</v>
      </c>
      <c r="H19" s="23"/>
      <c r="I19" s="21">
        <v>72</v>
      </c>
      <c r="J19" s="24" t="s">
        <v>40</v>
      </c>
      <c r="K19" s="21">
        <v>322</v>
      </c>
      <c r="L19" s="21">
        <v>466</v>
      </c>
      <c r="M19" s="84">
        <v>410</v>
      </c>
      <c r="N19" s="206">
        <f t="shared" si="2"/>
        <v>876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54">
        <v>211</v>
      </c>
      <c r="E20" s="254">
        <v>277</v>
      </c>
      <c r="F20" s="255">
        <v>304</v>
      </c>
      <c r="G20" s="256">
        <f t="shared" si="0"/>
        <v>581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271</v>
      </c>
      <c r="M20" s="84">
        <v>296</v>
      </c>
      <c r="N20" s="89">
        <f t="shared" si="2"/>
        <v>567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54">
        <v>348</v>
      </c>
      <c r="E21" s="254">
        <v>428</v>
      </c>
      <c r="F21" s="255">
        <v>467</v>
      </c>
      <c r="G21" s="256">
        <f t="shared" si="0"/>
        <v>895</v>
      </c>
      <c r="H21" s="23" t="s">
        <v>146</v>
      </c>
      <c r="I21" s="21">
        <v>74</v>
      </c>
      <c r="J21" s="24" t="s">
        <v>46</v>
      </c>
      <c r="K21" s="21">
        <v>283</v>
      </c>
      <c r="L21" s="21">
        <v>381</v>
      </c>
      <c r="M21" s="84">
        <v>426</v>
      </c>
      <c r="N21" s="89">
        <f t="shared" si="2"/>
        <v>807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54">
        <v>161</v>
      </c>
      <c r="E22" s="254">
        <v>208</v>
      </c>
      <c r="F22" s="255">
        <v>230</v>
      </c>
      <c r="G22" s="256">
        <f t="shared" si="0"/>
        <v>438</v>
      </c>
      <c r="H22" s="23"/>
      <c r="I22" s="21">
        <v>75</v>
      </c>
      <c r="J22" s="24" t="s">
        <v>48</v>
      </c>
      <c r="K22" s="21">
        <v>336</v>
      </c>
      <c r="L22" s="21">
        <v>439</v>
      </c>
      <c r="M22" s="84">
        <v>456</v>
      </c>
      <c r="N22" s="89">
        <f t="shared" si="2"/>
        <v>895</v>
      </c>
    </row>
    <row r="23" spans="1:19" ht="19.5" customHeight="1" x14ac:dyDescent="0.15">
      <c r="A23" s="20"/>
      <c r="B23" s="21">
        <v>28</v>
      </c>
      <c r="C23" s="24" t="s">
        <v>47</v>
      </c>
      <c r="D23" s="254">
        <v>198</v>
      </c>
      <c r="E23" s="254">
        <v>257</v>
      </c>
      <c r="F23" s="255">
        <v>270</v>
      </c>
      <c r="G23" s="256">
        <f t="shared" si="0"/>
        <v>527</v>
      </c>
      <c r="H23" s="23" t="s">
        <v>50</v>
      </c>
      <c r="I23" s="21">
        <v>76</v>
      </c>
      <c r="J23" s="24" t="s">
        <v>51</v>
      </c>
      <c r="K23" s="21">
        <v>155</v>
      </c>
      <c r="L23" s="21">
        <v>204</v>
      </c>
      <c r="M23" s="220">
        <v>209</v>
      </c>
      <c r="N23" s="89">
        <f t="shared" si="2"/>
        <v>413</v>
      </c>
    </row>
    <row r="24" spans="1:19" ht="19.5" customHeight="1" x14ac:dyDescent="0.15">
      <c r="A24" s="20"/>
      <c r="B24" s="21">
        <v>29</v>
      </c>
      <c r="C24" s="24" t="s">
        <v>49</v>
      </c>
      <c r="D24" s="254">
        <v>840</v>
      </c>
      <c r="E24" s="254">
        <v>1105</v>
      </c>
      <c r="F24" s="255">
        <v>1136</v>
      </c>
      <c r="G24" s="256">
        <f t="shared" si="0"/>
        <v>2241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67</v>
      </c>
      <c r="M24" s="84">
        <v>64</v>
      </c>
      <c r="N24" s="89">
        <f t="shared" si="2"/>
        <v>131</v>
      </c>
    </row>
    <row r="25" spans="1:19" ht="19.5" customHeight="1" x14ac:dyDescent="0.15">
      <c r="A25" s="20"/>
      <c r="B25" s="21">
        <v>30</v>
      </c>
      <c r="C25" s="24" t="s">
        <v>52</v>
      </c>
      <c r="D25" s="254">
        <v>89</v>
      </c>
      <c r="E25" s="254">
        <v>53</v>
      </c>
      <c r="F25" s="257">
        <v>84</v>
      </c>
      <c r="G25" s="256">
        <f t="shared" si="0"/>
        <v>137</v>
      </c>
      <c r="H25" s="23"/>
      <c r="I25" s="21">
        <v>78</v>
      </c>
      <c r="J25" s="24" t="s">
        <v>55</v>
      </c>
      <c r="K25" s="21">
        <v>60</v>
      </c>
      <c r="L25" s="21">
        <v>46</v>
      </c>
      <c r="M25" s="84">
        <v>63</v>
      </c>
      <c r="N25" s="89">
        <f t="shared" si="2"/>
        <v>109</v>
      </c>
    </row>
    <row r="26" spans="1:19" ht="19.5" customHeight="1" x14ac:dyDescent="0.15">
      <c r="A26" s="20"/>
      <c r="B26" s="21">
        <v>31</v>
      </c>
      <c r="C26" s="24" t="s">
        <v>54</v>
      </c>
      <c r="D26" s="254">
        <v>144</v>
      </c>
      <c r="E26" s="254">
        <v>168</v>
      </c>
      <c r="F26" s="255">
        <v>168</v>
      </c>
      <c r="G26" s="256">
        <f t="shared" si="0"/>
        <v>336</v>
      </c>
      <c r="H26" s="95" t="s">
        <v>6</v>
      </c>
      <c r="I26" s="96"/>
      <c r="J26" s="96"/>
      <c r="K26" s="97">
        <f>SUM(K18:K25)</f>
        <v>2183</v>
      </c>
      <c r="L26" s="97">
        <f>SUM(L18:L25)</f>
        <v>2735</v>
      </c>
      <c r="M26" s="98">
        <f>SUM(M18:M25)</f>
        <v>2807</v>
      </c>
      <c r="N26" s="99">
        <f>SUM(N18:N25)</f>
        <v>5542</v>
      </c>
    </row>
    <row r="27" spans="1:19" ht="19.5" customHeight="1" x14ac:dyDescent="0.15">
      <c r="A27" s="100"/>
      <c r="B27" s="91">
        <v>32</v>
      </c>
      <c r="C27" s="92" t="s">
        <v>83</v>
      </c>
      <c r="D27" s="258">
        <v>228</v>
      </c>
      <c r="E27" s="259">
        <v>354</v>
      </c>
      <c r="F27" s="260">
        <v>358</v>
      </c>
      <c r="G27" s="261">
        <f t="shared" si="0"/>
        <v>712</v>
      </c>
      <c r="H27" s="17"/>
      <c r="I27" s="15">
        <v>80</v>
      </c>
      <c r="J27" s="18" t="s">
        <v>58</v>
      </c>
      <c r="K27" s="15">
        <v>151</v>
      </c>
      <c r="L27" s="15">
        <v>198</v>
      </c>
      <c r="M27" s="88">
        <v>231</v>
      </c>
      <c r="N27" s="89">
        <f>L27+M27</f>
        <v>429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2847</v>
      </c>
      <c r="E28" s="97">
        <f>SUM(E15:E27)</f>
        <v>3714</v>
      </c>
      <c r="F28" s="98">
        <f>SUM(F15:F27)</f>
        <v>3933</v>
      </c>
      <c r="G28" s="104">
        <f>SUM(G15:G27)</f>
        <v>7647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107</v>
      </c>
      <c r="M28" s="84">
        <v>109</v>
      </c>
      <c r="N28" s="89">
        <f>L28+M28</f>
        <v>216</v>
      </c>
    </row>
    <row r="29" spans="1:19" ht="19.5" customHeight="1" x14ac:dyDescent="0.15">
      <c r="A29" s="106"/>
      <c r="B29" s="107">
        <v>35</v>
      </c>
      <c r="C29" s="108" t="s">
        <v>134</v>
      </c>
      <c r="D29" s="250">
        <v>400</v>
      </c>
      <c r="E29" s="109">
        <v>503</v>
      </c>
      <c r="F29" s="109">
        <v>488</v>
      </c>
      <c r="G29" s="111">
        <f>E29+F29</f>
        <v>991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280</v>
      </c>
      <c r="M29" s="84">
        <v>302</v>
      </c>
      <c r="N29" s="89">
        <f>L29+M29</f>
        <v>582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653</v>
      </c>
      <c r="E30" s="115">
        <v>812</v>
      </c>
      <c r="F30" s="115">
        <v>710</v>
      </c>
      <c r="G30" s="117">
        <f>E30+F30</f>
        <v>1522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136</v>
      </c>
      <c r="M30" s="84">
        <v>137</v>
      </c>
      <c r="N30" s="89">
        <f>L30+M30</f>
        <v>273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826</v>
      </c>
      <c r="E31" s="115">
        <v>1019</v>
      </c>
      <c r="F31" s="115">
        <v>1003</v>
      </c>
      <c r="G31" s="117">
        <f>E31+F31</f>
        <v>2022</v>
      </c>
      <c r="H31" s="90"/>
      <c r="I31" s="91">
        <v>84</v>
      </c>
      <c r="J31" s="92" t="s">
        <v>70</v>
      </c>
      <c r="K31" s="91">
        <v>189</v>
      </c>
      <c r="L31" s="91">
        <v>219</v>
      </c>
      <c r="M31" s="93">
        <v>203</v>
      </c>
      <c r="N31" s="94">
        <f>L31+M31</f>
        <v>422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736</v>
      </c>
      <c r="E32" s="217">
        <v>868</v>
      </c>
      <c r="F32" s="115">
        <v>848</v>
      </c>
      <c r="G32" s="117">
        <f>E32+F32</f>
        <v>1716</v>
      </c>
      <c r="H32" s="95" t="s">
        <v>6</v>
      </c>
      <c r="I32" s="96"/>
      <c r="J32" s="96"/>
      <c r="K32" s="98">
        <f>SUM(K27:K31)</f>
        <v>754</v>
      </c>
      <c r="L32" s="98">
        <f>SUM(L27:L31)</f>
        <v>940</v>
      </c>
      <c r="M32" s="98">
        <f>SUM(M27:M31)</f>
        <v>982</v>
      </c>
      <c r="N32" s="99">
        <f>SUM(N27:N31)</f>
        <v>1922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649</v>
      </c>
      <c r="E33" s="121">
        <v>738</v>
      </c>
      <c r="F33" s="121">
        <v>684</v>
      </c>
      <c r="G33" s="117">
        <f>E33+F33</f>
        <v>1422</v>
      </c>
      <c r="H33" s="530" t="s">
        <v>169</v>
      </c>
      <c r="I33" s="15">
        <v>90</v>
      </c>
      <c r="J33" s="18" t="s">
        <v>142</v>
      </c>
      <c r="K33" s="15">
        <v>249</v>
      </c>
      <c r="L33" s="15">
        <v>310</v>
      </c>
      <c r="M33" s="88">
        <v>313</v>
      </c>
      <c r="N33" s="124">
        <f>L33+M33</f>
        <v>623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3264</v>
      </c>
      <c r="E34" s="97">
        <f>SUM(E29:E33)</f>
        <v>3940</v>
      </c>
      <c r="F34" s="98">
        <f>SUM(F29:F33)</f>
        <v>3733</v>
      </c>
      <c r="G34" s="104">
        <f>SUM(G29:G33)</f>
        <v>7673</v>
      </c>
      <c r="H34" s="518"/>
      <c r="I34" s="21">
        <v>91</v>
      </c>
      <c r="J34" s="24" t="s">
        <v>143</v>
      </c>
      <c r="K34" s="21">
        <v>439</v>
      </c>
      <c r="L34" s="21">
        <v>511</v>
      </c>
      <c r="M34" s="84">
        <v>552</v>
      </c>
      <c r="N34" s="125">
        <f>L34+M34</f>
        <v>1063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511</v>
      </c>
      <c r="E35" s="15">
        <v>603</v>
      </c>
      <c r="F35" s="88">
        <v>640</v>
      </c>
      <c r="G35" s="82">
        <f t="shared" ref="G35:G40" si="3">E35+F35</f>
        <v>1243</v>
      </c>
      <c r="H35" s="519"/>
      <c r="I35" s="91">
        <v>92</v>
      </c>
      <c r="J35" s="92" t="s">
        <v>145</v>
      </c>
      <c r="K35" s="91">
        <v>295</v>
      </c>
      <c r="L35" s="91">
        <v>333</v>
      </c>
      <c r="M35" s="93">
        <v>345</v>
      </c>
      <c r="N35" s="126">
        <f>L35+M35</f>
        <v>678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474</v>
      </c>
      <c r="E36" s="21">
        <v>660</v>
      </c>
      <c r="F36" s="84">
        <v>705</v>
      </c>
      <c r="G36" s="85">
        <f t="shared" si="3"/>
        <v>1365</v>
      </c>
      <c r="H36" s="95" t="s">
        <v>6</v>
      </c>
      <c r="I36" s="97"/>
      <c r="J36" s="97"/>
      <c r="K36" s="97">
        <f>SUM(K33:K35)</f>
        <v>983</v>
      </c>
      <c r="L36" s="97">
        <f>SUM(L33:L35)</f>
        <v>1154</v>
      </c>
      <c r="M36" s="97">
        <f>SUM(M33:M35)</f>
        <v>1210</v>
      </c>
      <c r="N36" s="99">
        <f>SUM(N33:N35)</f>
        <v>2364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209</v>
      </c>
      <c r="E37" s="21">
        <v>281</v>
      </c>
      <c r="F37" s="84">
        <v>269</v>
      </c>
      <c r="G37" s="85">
        <f t="shared" si="3"/>
        <v>550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48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123</v>
      </c>
      <c r="F39" s="84">
        <v>158</v>
      </c>
      <c r="G39" s="85">
        <f t="shared" si="3"/>
        <v>281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227</v>
      </c>
      <c r="F40" s="93">
        <v>237</v>
      </c>
      <c r="G40" s="102">
        <f t="shared" si="3"/>
        <v>464</v>
      </c>
      <c r="H40" s="72" t="s">
        <v>210</v>
      </c>
      <c r="I40" s="73"/>
      <c r="J40" s="74"/>
      <c r="K40" s="41">
        <f>D14+D28+D34+D41+D46+K9+K17+K26+K32+K36</f>
        <v>27842</v>
      </c>
      <c r="L40" s="41">
        <f>E14+E28+E34+E41+E46+L9+L17+L26+L32+L36</f>
        <v>33475</v>
      </c>
      <c r="M40" s="41">
        <f>F14+F28+F34+F41+F46+M9+M17+M26+M32+M36</f>
        <v>33591</v>
      </c>
      <c r="N40" s="208">
        <f>L40+M40</f>
        <v>67066</v>
      </c>
      <c r="O40" s="240" t="s">
        <v>232</v>
      </c>
      <c r="P40" s="230">
        <v>27596</v>
      </c>
      <c r="Q40" s="230">
        <v>33639</v>
      </c>
      <c r="R40" s="230">
        <v>33748</v>
      </c>
      <c r="S40" s="231">
        <v>67387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1525</v>
      </c>
      <c r="E41" s="97">
        <f>SUM(E35:E40)</f>
        <v>1948</v>
      </c>
      <c r="F41" s="98">
        <f>SUM(F35:F40)</f>
        <v>2057</v>
      </c>
      <c r="G41" s="104">
        <f>SUM(G35:G40)</f>
        <v>4005</v>
      </c>
      <c r="H41" s="531" t="s">
        <v>74</v>
      </c>
      <c r="I41" s="532"/>
      <c r="J41" s="533"/>
      <c r="K41" s="191">
        <v>27887</v>
      </c>
      <c r="L41" s="70">
        <v>33535</v>
      </c>
      <c r="M41" s="41">
        <v>33646</v>
      </c>
      <c r="N41" s="208">
        <v>67181</v>
      </c>
      <c r="O41" s="240" t="s">
        <v>233</v>
      </c>
      <c r="P41" s="231">
        <f>K40-P40</f>
        <v>246</v>
      </c>
      <c r="Q41" s="231">
        <f>L40-Q40</f>
        <v>-164</v>
      </c>
      <c r="R41" s="231">
        <f>M40-R40</f>
        <v>-157</v>
      </c>
      <c r="S41" s="231">
        <f>N40-S40</f>
        <v>-321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1882</v>
      </c>
      <c r="E42" s="15">
        <v>2122</v>
      </c>
      <c r="F42" s="88">
        <v>2029</v>
      </c>
      <c r="G42" s="82">
        <f>E42+F42</f>
        <v>4151</v>
      </c>
      <c r="H42" s="534" t="s">
        <v>77</v>
      </c>
      <c r="I42" s="535"/>
      <c r="J42" s="536"/>
      <c r="K42" s="222">
        <f>K40-K41</f>
        <v>-45</v>
      </c>
      <c r="L42" s="262">
        <f>L40-L41</f>
        <v>-60</v>
      </c>
      <c r="M42" s="223">
        <f>M40-M41</f>
        <v>-55</v>
      </c>
      <c r="N42" s="133">
        <f>N40-N41</f>
        <v>-115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991</v>
      </c>
      <c r="E43" s="21">
        <v>1269</v>
      </c>
      <c r="F43" s="84">
        <v>1297</v>
      </c>
      <c r="G43" s="85">
        <f>E43+F43</f>
        <v>2566</v>
      </c>
      <c r="H43" s="209" t="s">
        <v>208</v>
      </c>
      <c r="I43" s="210"/>
      <c r="J43" s="210"/>
      <c r="K43" s="218">
        <v>1025</v>
      </c>
      <c r="L43" s="218">
        <v>581</v>
      </c>
      <c r="M43" s="219">
        <v>658</v>
      </c>
      <c r="N43" s="213">
        <f>L43+M43</f>
        <v>1239</v>
      </c>
      <c r="O43" s="241" t="s">
        <v>232</v>
      </c>
      <c r="P43" s="218">
        <v>989</v>
      </c>
      <c r="Q43" s="218">
        <v>591</v>
      </c>
      <c r="R43" s="248">
        <v>624</v>
      </c>
      <c r="S43" s="234">
        <v>1215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739</v>
      </c>
      <c r="E44" s="21">
        <v>808</v>
      </c>
      <c r="F44" s="84">
        <v>770</v>
      </c>
      <c r="G44" s="85">
        <f>E44+F44</f>
        <v>1578</v>
      </c>
      <c r="H44" s="537" t="s">
        <v>211</v>
      </c>
      <c r="I44" s="538"/>
      <c r="J44" s="539"/>
      <c r="K44" s="218">
        <v>1039</v>
      </c>
      <c r="L44" s="218">
        <v>586</v>
      </c>
      <c r="M44" s="219">
        <v>671</v>
      </c>
      <c r="N44" s="213">
        <v>1257</v>
      </c>
      <c r="O44" s="242" t="s">
        <v>233</v>
      </c>
      <c r="P44" s="234">
        <f>K43-P43</f>
        <v>36</v>
      </c>
      <c r="Q44" s="234">
        <f>L43-Q43</f>
        <v>-10</v>
      </c>
      <c r="R44" s="234">
        <f>M43-R43</f>
        <v>34</v>
      </c>
      <c r="S44" s="234">
        <f>N43-S43</f>
        <v>24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2562</v>
      </c>
      <c r="E45" s="91">
        <v>2886</v>
      </c>
      <c r="F45" s="93">
        <v>2642</v>
      </c>
      <c r="G45" s="102">
        <f>E45+F45</f>
        <v>5528</v>
      </c>
      <c r="H45" s="540" t="s">
        <v>212</v>
      </c>
      <c r="I45" s="541"/>
      <c r="J45" s="542"/>
      <c r="K45" s="194">
        <f>K43-K44</f>
        <v>-14</v>
      </c>
      <c r="L45" s="194">
        <f>L43-L44</f>
        <v>-5</v>
      </c>
      <c r="M45" s="195">
        <f>M43-M44</f>
        <v>-13</v>
      </c>
      <c r="N45" s="155">
        <f>N43-N44</f>
        <v>-18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6174</v>
      </c>
      <c r="E46" s="140">
        <f>SUM(E42:E45)</f>
        <v>7085</v>
      </c>
      <c r="F46" s="65">
        <f>SUM(F42:F45)</f>
        <v>6738</v>
      </c>
      <c r="G46" s="141">
        <f>SUM(G42:G45)</f>
        <v>13823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CF841-9085-404B-A5AB-1D504767CB20}">
  <dimension ref="A1:U81"/>
  <sheetViews>
    <sheetView topLeftCell="A22" zoomScaleNormal="100" workbookViewId="0">
      <selection activeCell="H46" sqref="H46:N4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43770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135</v>
      </c>
      <c r="E4" s="15">
        <v>120</v>
      </c>
      <c r="F4" s="88">
        <v>129</v>
      </c>
      <c r="G4" s="82">
        <f t="shared" ref="G4:G27" si="0">E4+F4</f>
        <v>249</v>
      </c>
      <c r="H4" s="17"/>
      <c r="I4" s="15">
        <v>55</v>
      </c>
      <c r="J4" s="18" t="s">
        <v>121</v>
      </c>
      <c r="K4" s="15">
        <v>674</v>
      </c>
      <c r="L4" s="15">
        <v>774</v>
      </c>
      <c r="M4" s="88">
        <v>607</v>
      </c>
      <c r="N4" s="83">
        <f>L4+M4</f>
        <v>1381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314</v>
      </c>
      <c r="E5" s="21">
        <v>378</v>
      </c>
      <c r="F5" s="186">
        <v>395</v>
      </c>
      <c r="G5" s="159">
        <f t="shared" si="0"/>
        <v>773</v>
      </c>
      <c r="H5" s="23" t="s">
        <v>10</v>
      </c>
      <c r="I5" s="21">
        <v>56</v>
      </c>
      <c r="J5" s="24" t="s">
        <v>123</v>
      </c>
      <c r="K5" s="21">
        <v>515</v>
      </c>
      <c r="L5" s="21">
        <v>571</v>
      </c>
      <c r="M5" s="84">
        <v>600</v>
      </c>
      <c r="N5" s="89">
        <f>L5+M5</f>
        <v>1171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340</v>
      </c>
      <c r="E6" s="21">
        <v>407</v>
      </c>
      <c r="F6" s="84">
        <v>423</v>
      </c>
      <c r="G6" s="85">
        <f t="shared" si="0"/>
        <v>830</v>
      </c>
      <c r="H6" s="23"/>
      <c r="I6" s="21">
        <v>57</v>
      </c>
      <c r="J6" s="24" t="s">
        <v>125</v>
      </c>
      <c r="K6" s="21">
        <v>916</v>
      </c>
      <c r="L6" s="21">
        <v>1014</v>
      </c>
      <c r="M6" s="84">
        <v>1029</v>
      </c>
      <c r="N6" s="89">
        <f>L6+M6</f>
        <v>2043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222</v>
      </c>
      <c r="F7" s="84">
        <v>259</v>
      </c>
      <c r="G7" s="159">
        <f t="shared" si="0"/>
        <v>481</v>
      </c>
      <c r="H7" s="23" t="s">
        <v>14</v>
      </c>
      <c r="I7" s="21">
        <v>58</v>
      </c>
      <c r="J7" s="24" t="s">
        <v>127</v>
      </c>
      <c r="K7" s="21">
        <v>867</v>
      </c>
      <c r="L7" s="21">
        <v>1047</v>
      </c>
      <c r="M7" s="84">
        <v>1020</v>
      </c>
      <c r="N7" s="89">
        <f>L7+M7</f>
        <v>2067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541</v>
      </c>
      <c r="E8" s="228">
        <v>665</v>
      </c>
      <c r="F8" s="35">
        <v>646</v>
      </c>
      <c r="G8" s="85">
        <f t="shared" si="0"/>
        <v>1311</v>
      </c>
      <c r="H8" s="90"/>
      <c r="I8" s="91">
        <v>59</v>
      </c>
      <c r="J8" s="92" t="s">
        <v>129</v>
      </c>
      <c r="K8" s="91">
        <v>1139</v>
      </c>
      <c r="L8" s="91">
        <v>1350</v>
      </c>
      <c r="M8" s="93">
        <v>1404</v>
      </c>
      <c r="N8" s="94">
        <f>L8+M8</f>
        <v>2754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395</v>
      </c>
      <c r="E9" s="21">
        <v>420</v>
      </c>
      <c r="F9" s="84">
        <v>485</v>
      </c>
      <c r="G9" s="159">
        <f t="shared" si="0"/>
        <v>905</v>
      </c>
      <c r="H9" s="95" t="s">
        <v>6</v>
      </c>
      <c r="I9" s="96"/>
      <c r="J9" s="96"/>
      <c r="K9" s="97">
        <f>SUM(K4:K8)</f>
        <v>4111</v>
      </c>
      <c r="L9" s="97">
        <f>SUM(L4:L8)</f>
        <v>4756</v>
      </c>
      <c r="M9" s="98">
        <f>SUM(M4:M8)</f>
        <v>4660</v>
      </c>
      <c r="N9" s="99">
        <f>SUM(N4:N8)</f>
        <v>9416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277</v>
      </c>
      <c r="E10" s="21">
        <v>247</v>
      </c>
      <c r="F10" s="84">
        <v>279</v>
      </c>
      <c r="G10" s="85">
        <f t="shared" si="0"/>
        <v>526</v>
      </c>
      <c r="H10" s="17"/>
      <c r="I10" s="15">
        <v>60</v>
      </c>
      <c r="J10" s="18" t="s">
        <v>18</v>
      </c>
      <c r="K10" s="238">
        <v>180</v>
      </c>
      <c r="L10" s="15">
        <v>276</v>
      </c>
      <c r="M10" s="88">
        <v>263</v>
      </c>
      <c r="N10" s="83">
        <f t="shared" ref="N10:N16" si="1">L10+M10</f>
        <v>539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203</v>
      </c>
      <c r="E11" s="21">
        <v>164</v>
      </c>
      <c r="F11" s="84">
        <v>224</v>
      </c>
      <c r="G11" s="85">
        <f t="shared" si="0"/>
        <v>388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213</v>
      </c>
      <c r="M11" s="84">
        <v>219</v>
      </c>
      <c r="N11" s="89">
        <f t="shared" si="1"/>
        <v>432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1619</v>
      </c>
      <c r="E12" s="21">
        <v>1880</v>
      </c>
      <c r="F12" s="84">
        <v>1838</v>
      </c>
      <c r="G12" s="153">
        <f t="shared" si="0"/>
        <v>3718</v>
      </c>
      <c r="H12" s="23"/>
      <c r="I12" s="21">
        <v>62</v>
      </c>
      <c r="J12" s="24" t="s">
        <v>22</v>
      </c>
      <c r="K12" s="21">
        <v>315</v>
      </c>
      <c r="L12" s="21">
        <v>425</v>
      </c>
      <c r="M12" s="84">
        <v>448</v>
      </c>
      <c r="N12" s="89">
        <f t="shared" si="1"/>
        <v>873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251</v>
      </c>
      <c r="F13" s="93">
        <v>260</v>
      </c>
      <c r="G13" s="153">
        <f t="shared" si="0"/>
        <v>511</v>
      </c>
      <c r="H13" s="23"/>
      <c r="I13" s="21">
        <v>63</v>
      </c>
      <c r="J13" s="24" t="s">
        <v>24</v>
      </c>
      <c r="K13" s="21">
        <v>497</v>
      </c>
      <c r="L13" s="21">
        <v>688</v>
      </c>
      <c r="M13" s="84">
        <v>707</v>
      </c>
      <c r="N13" s="89">
        <f t="shared" si="1"/>
        <v>1395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4231</v>
      </c>
      <c r="E14" s="97">
        <f>SUM(E4:E13)</f>
        <v>4754</v>
      </c>
      <c r="F14" s="97">
        <f>SUM(F4:F13)</f>
        <v>4938</v>
      </c>
      <c r="G14" s="160">
        <f t="shared" si="0"/>
        <v>9692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342</v>
      </c>
      <c r="M14" s="84">
        <v>355</v>
      </c>
      <c r="N14" s="89">
        <f t="shared" si="1"/>
        <v>697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125</v>
      </c>
      <c r="F15" s="88">
        <v>137</v>
      </c>
      <c r="G15" s="82">
        <f t="shared" si="0"/>
        <v>262</v>
      </c>
      <c r="H15" s="23"/>
      <c r="I15" s="21">
        <v>65</v>
      </c>
      <c r="J15" s="24" t="s">
        <v>28</v>
      </c>
      <c r="K15" s="21">
        <v>279</v>
      </c>
      <c r="L15" s="21">
        <v>371</v>
      </c>
      <c r="M15" s="84">
        <v>406</v>
      </c>
      <c r="N15" s="89">
        <f t="shared" si="1"/>
        <v>777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213</v>
      </c>
      <c r="F16" s="84">
        <v>233</v>
      </c>
      <c r="G16" s="85">
        <f t="shared" si="0"/>
        <v>446</v>
      </c>
      <c r="H16" s="90"/>
      <c r="I16" s="91">
        <v>66</v>
      </c>
      <c r="J16" s="92" t="s">
        <v>30</v>
      </c>
      <c r="K16" s="91">
        <v>133</v>
      </c>
      <c r="L16" s="91">
        <v>156</v>
      </c>
      <c r="M16" s="93">
        <v>161</v>
      </c>
      <c r="N16" s="89">
        <f t="shared" si="1"/>
        <v>317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112</v>
      </c>
      <c r="F17" s="84">
        <v>103</v>
      </c>
      <c r="G17" s="85">
        <f t="shared" si="0"/>
        <v>215</v>
      </c>
      <c r="H17" s="95" t="s">
        <v>6</v>
      </c>
      <c r="I17" s="96"/>
      <c r="J17" s="96"/>
      <c r="K17" s="97">
        <f>SUM(K10:K16)</f>
        <v>1784</v>
      </c>
      <c r="L17" s="97">
        <f>SUM(L10:L16)</f>
        <v>2471</v>
      </c>
      <c r="M17" s="98">
        <f>SUM(M10:M16)</f>
        <v>2559</v>
      </c>
      <c r="N17" s="99">
        <f>SUM(N10:N16)</f>
        <v>5030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295</v>
      </c>
      <c r="F18" s="84">
        <v>321</v>
      </c>
      <c r="G18" s="85">
        <f t="shared" si="0"/>
        <v>616</v>
      </c>
      <c r="H18" s="17"/>
      <c r="I18" s="15">
        <v>70</v>
      </c>
      <c r="J18" s="18" t="s">
        <v>35</v>
      </c>
      <c r="K18" s="15">
        <v>763</v>
      </c>
      <c r="L18" s="15">
        <v>861</v>
      </c>
      <c r="M18" s="88">
        <v>884</v>
      </c>
      <c r="N18" s="83">
        <f t="shared" ref="N18:N25" si="2">L18+M18</f>
        <v>1745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1">
        <v>82</v>
      </c>
      <c r="E19" s="21">
        <v>120</v>
      </c>
      <c r="F19" s="84">
        <v>123</v>
      </c>
      <c r="G19" s="85">
        <f t="shared" si="0"/>
        <v>243</v>
      </c>
      <c r="H19" s="23"/>
      <c r="I19" s="21">
        <v>72</v>
      </c>
      <c r="J19" s="24" t="s">
        <v>40</v>
      </c>
      <c r="K19" s="21">
        <v>321</v>
      </c>
      <c r="L19" s="21">
        <v>465</v>
      </c>
      <c r="M19" s="84">
        <v>408</v>
      </c>
      <c r="N19" s="206">
        <f t="shared" si="2"/>
        <v>873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277</v>
      </c>
      <c r="F20" s="84">
        <v>304</v>
      </c>
      <c r="G20" s="85">
        <f t="shared" si="0"/>
        <v>581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272</v>
      </c>
      <c r="M20" s="84">
        <v>297</v>
      </c>
      <c r="N20" s="89">
        <f t="shared" si="2"/>
        <v>569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1">
        <v>349</v>
      </c>
      <c r="E21" s="21">
        <v>431</v>
      </c>
      <c r="F21" s="84">
        <v>467</v>
      </c>
      <c r="G21" s="85">
        <f t="shared" si="0"/>
        <v>898</v>
      </c>
      <c r="H21" s="23" t="s">
        <v>146</v>
      </c>
      <c r="I21" s="21">
        <v>74</v>
      </c>
      <c r="J21" s="24" t="s">
        <v>46</v>
      </c>
      <c r="K21" s="21">
        <v>285</v>
      </c>
      <c r="L21" s="21">
        <v>382</v>
      </c>
      <c r="M21" s="84">
        <v>429</v>
      </c>
      <c r="N21" s="89">
        <f t="shared" si="2"/>
        <v>811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210</v>
      </c>
      <c r="F22" s="84">
        <v>230</v>
      </c>
      <c r="G22" s="85">
        <f t="shared" si="0"/>
        <v>440</v>
      </c>
      <c r="H22" s="23"/>
      <c r="I22" s="21">
        <v>75</v>
      </c>
      <c r="J22" s="24" t="s">
        <v>48</v>
      </c>
      <c r="K22" s="21">
        <v>337</v>
      </c>
      <c r="L22" s="21">
        <v>441</v>
      </c>
      <c r="M22" s="84">
        <v>457</v>
      </c>
      <c r="N22" s="89">
        <f t="shared" si="2"/>
        <v>898</v>
      </c>
    </row>
    <row r="23" spans="1:19" ht="19.5" customHeight="1" x14ac:dyDescent="0.15">
      <c r="A23" s="20"/>
      <c r="B23" s="21">
        <v>28</v>
      </c>
      <c r="C23" s="24" t="s">
        <v>47</v>
      </c>
      <c r="D23" s="21">
        <v>196</v>
      </c>
      <c r="E23" s="21">
        <v>256</v>
      </c>
      <c r="F23" s="84">
        <v>268</v>
      </c>
      <c r="G23" s="85">
        <f t="shared" si="0"/>
        <v>524</v>
      </c>
      <c r="H23" s="23" t="s">
        <v>50</v>
      </c>
      <c r="I23" s="21">
        <v>76</v>
      </c>
      <c r="J23" s="24" t="s">
        <v>51</v>
      </c>
      <c r="K23" s="21">
        <v>154</v>
      </c>
      <c r="L23" s="21">
        <v>203</v>
      </c>
      <c r="M23" s="220">
        <v>209</v>
      </c>
      <c r="N23" s="89">
        <f t="shared" si="2"/>
        <v>412</v>
      </c>
    </row>
    <row r="24" spans="1:19" ht="19.5" customHeight="1" x14ac:dyDescent="0.15">
      <c r="A24" s="20"/>
      <c r="B24" s="21">
        <v>29</v>
      </c>
      <c r="C24" s="24" t="s">
        <v>49</v>
      </c>
      <c r="D24" s="21">
        <v>836</v>
      </c>
      <c r="E24" s="21">
        <v>1096</v>
      </c>
      <c r="F24" s="84">
        <v>1130</v>
      </c>
      <c r="G24" s="85">
        <f t="shared" si="0"/>
        <v>2226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68</v>
      </c>
      <c r="M24" s="84">
        <v>64</v>
      </c>
      <c r="N24" s="89">
        <f t="shared" si="2"/>
        <v>132</v>
      </c>
    </row>
    <row r="25" spans="1:19" ht="19.5" customHeight="1" x14ac:dyDescent="0.15">
      <c r="A25" s="20"/>
      <c r="B25" s="21">
        <v>30</v>
      </c>
      <c r="C25" s="24" t="s">
        <v>52</v>
      </c>
      <c r="D25" s="21">
        <v>91</v>
      </c>
      <c r="E25" s="21">
        <v>55</v>
      </c>
      <c r="F25" s="220">
        <v>84</v>
      </c>
      <c r="G25" s="85">
        <f t="shared" si="0"/>
        <v>139</v>
      </c>
      <c r="H25" s="23"/>
      <c r="I25" s="21">
        <v>78</v>
      </c>
      <c r="J25" s="24" t="s">
        <v>55</v>
      </c>
      <c r="K25" s="21">
        <v>60</v>
      </c>
      <c r="L25" s="21">
        <v>45</v>
      </c>
      <c r="M25" s="84">
        <v>63</v>
      </c>
      <c r="N25" s="89">
        <f t="shared" si="2"/>
        <v>108</v>
      </c>
    </row>
    <row r="26" spans="1:19" ht="19.5" customHeight="1" x14ac:dyDescent="0.15">
      <c r="A26" s="20"/>
      <c r="B26" s="21">
        <v>31</v>
      </c>
      <c r="C26" s="24" t="s">
        <v>54</v>
      </c>
      <c r="D26" s="21">
        <v>145</v>
      </c>
      <c r="E26" s="21">
        <v>169</v>
      </c>
      <c r="F26" s="84">
        <v>166</v>
      </c>
      <c r="G26" s="85">
        <f t="shared" si="0"/>
        <v>335</v>
      </c>
      <c r="H26" s="95" t="s">
        <v>6</v>
      </c>
      <c r="I26" s="96"/>
      <c r="J26" s="96"/>
      <c r="K26" s="97">
        <f>SUM(K18:K25)</f>
        <v>2187</v>
      </c>
      <c r="L26" s="97">
        <f>SUM(L18:L25)</f>
        <v>2737</v>
      </c>
      <c r="M26" s="98">
        <f>SUM(M18:M25)</f>
        <v>2811</v>
      </c>
      <c r="N26" s="99">
        <f>SUM(N18:N25)</f>
        <v>5548</v>
      </c>
    </row>
    <row r="27" spans="1:19" ht="19.5" customHeight="1" x14ac:dyDescent="0.15">
      <c r="A27" s="100"/>
      <c r="B27" s="91">
        <v>32</v>
      </c>
      <c r="C27" s="92" t="s">
        <v>83</v>
      </c>
      <c r="D27" s="91">
        <v>228</v>
      </c>
      <c r="E27" s="221">
        <v>354</v>
      </c>
      <c r="F27" s="93">
        <v>359</v>
      </c>
      <c r="G27" s="102">
        <f t="shared" si="0"/>
        <v>713</v>
      </c>
      <c r="H27" s="17"/>
      <c r="I27" s="15">
        <v>80</v>
      </c>
      <c r="J27" s="18" t="s">
        <v>58</v>
      </c>
      <c r="K27" s="15">
        <v>150</v>
      </c>
      <c r="L27" s="15">
        <v>197</v>
      </c>
      <c r="M27" s="88">
        <v>231</v>
      </c>
      <c r="N27" s="89">
        <f>L27+M27</f>
        <v>428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2845</v>
      </c>
      <c r="E28" s="97">
        <f>SUM(E15:E27)</f>
        <v>3713</v>
      </c>
      <c r="F28" s="98">
        <f>SUM(F15:F27)</f>
        <v>3925</v>
      </c>
      <c r="G28" s="104">
        <f>SUM(G15:G27)</f>
        <v>7638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109</v>
      </c>
      <c r="M28" s="84">
        <v>110</v>
      </c>
      <c r="N28" s="89">
        <f>L28+M28</f>
        <v>219</v>
      </c>
    </row>
    <row r="29" spans="1:19" ht="19.5" customHeight="1" x14ac:dyDescent="0.15">
      <c r="A29" s="106"/>
      <c r="B29" s="107">
        <v>35</v>
      </c>
      <c r="C29" s="108" t="s">
        <v>134</v>
      </c>
      <c r="D29" s="250">
        <v>397</v>
      </c>
      <c r="E29" s="109">
        <v>502</v>
      </c>
      <c r="F29" s="109">
        <v>486</v>
      </c>
      <c r="G29" s="111">
        <f>E29+F29</f>
        <v>988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279</v>
      </c>
      <c r="M29" s="84">
        <v>303</v>
      </c>
      <c r="N29" s="89">
        <f>L29+M29</f>
        <v>582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652</v>
      </c>
      <c r="E30" s="115">
        <v>816</v>
      </c>
      <c r="F30" s="115">
        <v>708</v>
      </c>
      <c r="G30" s="117">
        <f>E30+F30</f>
        <v>1524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137</v>
      </c>
      <c r="M30" s="84">
        <v>137</v>
      </c>
      <c r="N30" s="89">
        <f>L30+M30</f>
        <v>274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821</v>
      </c>
      <c r="E31" s="115">
        <v>1019</v>
      </c>
      <c r="F31" s="115">
        <v>1001</v>
      </c>
      <c r="G31" s="117">
        <f>E31+F31</f>
        <v>2020</v>
      </c>
      <c r="H31" s="90"/>
      <c r="I31" s="91">
        <v>84</v>
      </c>
      <c r="J31" s="92" t="s">
        <v>70</v>
      </c>
      <c r="K31" s="91">
        <v>189</v>
      </c>
      <c r="L31" s="91">
        <v>219</v>
      </c>
      <c r="M31" s="93">
        <v>203</v>
      </c>
      <c r="N31" s="94">
        <f>L31+M31</f>
        <v>422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733</v>
      </c>
      <c r="E32" s="217">
        <v>868</v>
      </c>
      <c r="F32" s="115">
        <v>850</v>
      </c>
      <c r="G32" s="117">
        <f>E32+F32</f>
        <v>1718</v>
      </c>
      <c r="H32" s="95" t="s">
        <v>6</v>
      </c>
      <c r="I32" s="96"/>
      <c r="J32" s="96"/>
      <c r="K32" s="98">
        <f>SUM(K27:K31)</f>
        <v>753</v>
      </c>
      <c r="L32" s="98">
        <f>SUM(L27:L31)</f>
        <v>941</v>
      </c>
      <c r="M32" s="98">
        <f>SUM(M27:M31)</f>
        <v>984</v>
      </c>
      <c r="N32" s="99">
        <f>SUM(N27:N31)</f>
        <v>1925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661</v>
      </c>
      <c r="E33" s="121">
        <v>748</v>
      </c>
      <c r="F33" s="121">
        <v>696</v>
      </c>
      <c r="G33" s="117">
        <f>E33+F33</f>
        <v>1444</v>
      </c>
      <c r="H33" s="530" t="s">
        <v>169</v>
      </c>
      <c r="I33" s="15">
        <v>90</v>
      </c>
      <c r="J33" s="18" t="s">
        <v>142</v>
      </c>
      <c r="K33" s="15">
        <v>247</v>
      </c>
      <c r="L33" s="15">
        <v>309</v>
      </c>
      <c r="M33" s="88">
        <v>313</v>
      </c>
      <c r="N33" s="124">
        <f>L33+M33</f>
        <v>622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3264</v>
      </c>
      <c r="E34" s="97">
        <f>SUM(E29:E33)</f>
        <v>3953</v>
      </c>
      <c r="F34" s="98">
        <f>SUM(F29:F33)</f>
        <v>3741</v>
      </c>
      <c r="G34" s="104">
        <f>SUM(G29:G33)</f>
        <v>7694</v>
      </c>
      <c r="H34" s="518"/>
      <c r="I34" s="21">
        <v>91</v>
      </c>
      <c r="J34" s="24" t="s">
        <v>143</v>
      </c>
      <c r="K34" s="21">
        <v>442</v>
      </c>
      <c r="L34" s="21">
        <v>514</v>
      </c>
      <c r="M34" s="84">
        <v>555</v>
      </c>
      <c r="N34" s="125">
        <f>L34+M34</f>
        <v>1069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506</v>
      </c>
      <c r="E35" s="15">
        <v>602</v>
      </c>
      <c r="F35" s="88">
        <v>639</v>
      </c>
      <c r="G35" s="82">
        <f t="shared" ref="G35:G40" si="3">E35+F35</f>
        <v>1241</v>
      </c>
      <c r="H35" s="519"/>
      <c r="I35" s="91">
        <v>92</v>
      </c>
      <c r="J35" s="92" t="s">
        <v>145</v>
      </c>
      <c r="K35" s="91">
        <v>295</v>
      </c>
      <c r="L35" s="91">
        <v>334</v>
      </c>
      <c r="M35" s="93">
        <v>347</v>
      </c>
      <c r="N35" s="126">
        <f>L35+M35</f>
        <v>681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476</v>
      </c>
      <c r="E36" s="21">
        <v>663</v>
      </c>
      <c r="F36" s="84">
        <v>706</v>
      </c>
      <c r="G36" s="85">
        <f t="shared" si="3"/>
        <v>1369</v>
      </c>
      <c r="H36" s="95" t="s">
        <v>6</v>
      </c>
      <c r="I36" s="97"/>
      <c r="J36" s="97"/>
      <c r="K36" s="97">
        <f>SUM(K33:K35)</f>
        <v>984</v>
      </c>
      <c r="L36" s="97">
        <f>SUM(L33:L35)</f>
        <v>1157</v>
      </c>
      <c r="M36" s="97">
        <v>1215</v>
      </c>
      <c r="N36" s="99">
        <f>SUM(N33:N35)</f>
        <v>2372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282</v>
      </c>
      <c r="F37" s="84">
        <v>270</v>
      </c>
      <c r="G37" s="85">
        <f t="shared" si="3"/>
        <v>552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48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122</v>
      </c>
      <c r="F39" s="84">
        <v>159</v>
      </c>
      <c r="G39" s="85">
        <f t="shared" si="3"/>
        <v>281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228</v>
      </c>
      <c r="F40" s="93">
        <v>240</v>
      </c>
      <c r="G40" s="102">
        <f t="shared" si="3"/>
        <v>468</v>
      </c>
      <c r="H40" s="72" t="s">
        <v>210</v>
      </c>
      <c r="I40" s="73"/>
      <c r="J40" s="74"/>
      <c r="K40" s="41">
        <f>D14+D28+D34+D41+D46+K9+K17+K26+K32+K36</f>
        <v>27887</v>
      </c>
      <c r="L40" s="41">
        <f>E14+E28+E34+E41+E46+L9+L17+L26+L32+L36</f>
        <v>33535</v>
      </c>
      <c r="M40" s="41">
        <f>F14+F28+F34+F41+F46+M9+M17+M26+M32+M36</f>
        <v>33646</v>
      </c>
      <c r="N40" s="208">
        <f>L40+M40</f>
        <v>67181</v>
      </c>
      <c r="O40" s="240" t="s">
        <v>232</v>
      </c>
      <c r="P40" s="230">
        <v>27606</v>
      </c>
      <c r="Q40" s="230">
        <v>33651</v>
      </c>
      <c r="R40" s="230">
        <v>33775</v>
      </c>
      <c r="S40" s="231">
        <v>67426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1522</v>
      </c>
      <c r="E41" s="97">
        <f>SUM(E35:E40)</f>
        <v>1951</v>
      </c>
      <c r="F41" s="98">
        <f>SUM(F35:F40)</f>
        <v>2062</v>
      </c>
      <c r="G41" s="104">
        <f>SUM(G35:G40)</f>
        <v>4013</v>
      </c>
      <c r="H41" s="531" t="s">
        <v>74</v>
      </c>
      <c r="I41" s="532"/>
      <c r="J41" s="533"/>
      <c r="K41" s="70">
        <v>27884</v>
      </c>
      <c r="L41" s="191">
        <v>33563</v>
      </c>
      <c r="M41" s="192">
        <v>33644</v>
      </c>
      <c r="N41" s="263">
        <v>67207</v>
      </c>
      <c r="O41" s="240" t="s">
        <v>233</v>
      </c>
      <c r="P41" s="231">
        <f>K40-P40</f>
        <v>281</v>
      </c>
      <c r="Q41" s="231">
        <f>L40-Q40</f>
        <v>-116</v>
      </c>
      <c r="R41" s="231">
        <f>M40-R40</f>
        <v>-129</v>
      </c>
      <c r="S41" s="231">
        <f>N40-S40</f>
        <v>-245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1876</v>
      </c>
      <c r="E42" s="15">
        <v>2115</v>
      </c>
      <c r="F42" s="88">
        <v>2030</v>
      </c>
      <c r="G42" s="82">
        <f>E42+F42</f>
        <v>4145</v>
      </c>
      <c r="H42" s="534" t="s">
        <v>77</v>
      </c>
      <c r="I42" s="535"/>
      <c r="J42" s="536"/>
      <c r="K42" s="262">
        <f>K40-K41</f>
        <v>3</v>
      </c>
      <c r="L42" s="222">
        <f>L40-L41</f>
        <v>-28</v>
      </c>
      <c r="M42" s="223">
        <f>M40-M41</f>
        <v>2</v>
      </c>
      <c r="N42" s="264">
        <f>N40-N41</f>
        <v>-26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992</v>
      </c>
      <c r="E43" s="21">
        <v>1268</v>
      </c>
      <c r="F43" s="84">
        <v>1297</v>
      </c>
      <c r="G43" s="85">
        <f>E43+F43</f>
        <v>2565</v>
      </c>
      <c r="H43" s="209" t="s">
        <v>208</v>
      </c>
      <c r="I43" s="210"/>
      <c r="J43" s="210"/>
      <c r="K43" s="218">
        <v>1039</v>
      </c>
      <c r="L43" s="218">
        <v>586</v>
      </c>
      <c r="M43" s="219">
        <v>671</v>
      </c>
      <c r="N43" s="213">
        <f>L43+M43</f>
        <v>1257</v>
      </c>
      <c r="O43" s="241" t="s">
        <v>232</v>
      </c>
      <c r="P43" s="218">
        <v>981</v>
      </c>
      <c r="Q43" s="218">
        <v>577</v>
      </c>
      <c r="R43" s="248">
        <v>634</v>
      </c>
      <c r="S43" s="234">
        <v>1211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753</v>
      </c>
      <c r="E44" s="21">
        <v>814</v>
      </c>
      <c r="F44" s="84">
        <v>777</v>
      </c>
      <c r="G44" s="85">
        <f>E44+F44</f>
        <v>1591</v>
      </c>
      <c r="H44" s="537" t="s">
        <v>211</v>
      </c>
      <c r="I44" s="538"/>
      <c r="J44" s="539"/>
      <c r="K44" s="218">
        <v>1039</v>
      </c>
      <c r="L44" s="218">
        <v>593</v>
      </c>
      <c r="M44" s="219">
        <v>662</v>
      </c>
      <c r="N44" s="213">
        <v>1255</v>
      </c>
      <c r="O44" s="242" t="s">
        <v>233</v>
      </c>
      <c r="P44" s="234">
        <f>K43-P43</f>
        <v>58</v>
      </c>
      <c r="Q44" s="234">
        <f>L43-Q43</f>
        <v>9</v>
      </c>
      <c r="R44" s="234">
        <f>M43-R43</f>
        <v>37</v>
      </c>
      <c r="S44" s="234">
        <f>N43-S43</f>
        <v>46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2585</v>
      </c>
      <c r="E45" s="91">
        <v>2905</v>
      </c>
      <c r="F45" s="93">
        <v>2647</v>
      </c>
      <c r="G45" s="102">
        <f>E45+F45</f>
        <v>5552</v>
      </c>
      <c r="H45" s="540" t="s">
        <v>212</v>
      </c>
      <c r="I45" s="541"/>
      <c r="J45" s="542"/>
      <c r="K45" s="194">
        <f>K43-K44</f>
        <v>0</v>
      </c>
      <c r="L45" s="194">
        <f>L43-L44</f>
        <v>-7</v>
      </c>
      <c r="M45" s="195">
        <f>M43-M44</f>
        <v>9</v>
      </c>
      <c r="N45" s="155">
        <f>N43-N44</f>
        <v>2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6206</v>
      </c>
      <c r="E46" s="140">
        <f>SUM(E42:E45)</f>
        <v>7102</v>
      </c>
      <c r="F46" s="65">
        <f>SUM(F42:F45)</f>
        <v>6751</v>
      </c>
      <c r="G46" s="141">
        <f>SUM(G42:G45)</f>
        <v>13853</v>
      </c>
      <c r="H46" s="514" t="s">
        <v>240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F71C7-DCE6-400C-A1EC-8D25E6B29CF3}">
  <dimension ref="A1:U81"/>
  <sheetViews>
    <sheetView topLeftCell="A19" zoomScaleNormal="100" workbookViewId="0">
      <selection activeCell="K40" sqref="K40:N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43739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138</v>
      </c>
      <c r="E4" s="15">
        <v>123</v>
      </c>
      <c r="F4" s="88">
        <v>130</v>
      </c>
      <c r="G4" s="82">
        <f t="shared" ref="G4:G27" si="0">E4+F4</f>
        <v>253</v>
      </c>
      <c r="H4" s="17"/>
      <c r="I4" s="15">
        <v>55</v>
      </c>
      <c r="J4" s="18" t="s">
        <v>121</v>
      </c>
      <c r="K4" s="15">
        <v>674</v>
      </c>
      <c r="L4" s="15">
        <v>777</v>
      </c>
      <c r="M4" s="88">
        <v>610</v>
      </c>
      <c r="N4" s="83">
        <f>L4+M4</f>
        <v>1387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314</v>
      </c>
      <c r="E5" s="21">
        <v>376</v>
      </c>
      <c r="F5" s="186">
        <v>398</v>
      </c>
      <c r="G5" s="159">
        <f t="shared" si="0"/>
        <v>774</v>
      </c>
      <c r="H5" s="23" t="s">
        <v>10</v>
      </c>
      <c r="I5" s="21">
        <v>56</v>
      </c>
      <c r="J5" s="24" t="s">
        <v>123</v>
      </c>
      <c r="K5" s="21">
        <v>517</v>
      </c>
      <c r="L5" s="21">
        <v>569</v>
      </c>
      <c r="M5" s="84">
        <v>603</v>
      </c>
      <c r="N5" s="89">
        <f>L5+M5</f>
        <v>1172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343</v>
      </c>
      <c r="E6" s="21">
        <v>412</v>
      </c>
      <c r="F6" s="84">
        <v>427</v>
      </c>
      <c r="G6" s="85">
        <f t="shared" si="0"/>
        <v>839</v>
      </c>
      <c r="H6" s="23"/>
      <c r="I6" s="21">
        <v>57</v>
      </c>
      <c r="J6" s="24" t="s">
        <v>125</v>
      </c>
      <c r="K6" s="21">
        <v>906</v>
      </c>
      <c r="L6" s="21">
        <v>1013</v>
      </c>
      <c r="M6" s="84">
        <v>1019</v>
      </c>
      <c r="N6" s="89">
        <f>L6+M6</f>
        <v>2032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221</v>
      </c>
      <c r="F7" s="84">
        <v>257</v>
      </c>
      <c r="G7" s="159">
        <f t="shared" si="0"/>
        <v>478</v>
      </c>
      <c r="H7" s="23" t="s">
        <v>14</v>
      </c>
      <c r="I7" s="21">
        <v>58</v>
      </c>
      <c r="J7" s="24" t="s">
        <v>127</v>
      </c>
      <c r="K7" s="21">
        <v>871</v>
      </c>
      <c r="L7" s="21">
        <v>1049</v>
      </c>
      <c r="M7" s="84">
        <v>1027</v>
      </c>
      <c r="N7" s="89">
        <f>L7+M7</f>
        <v>2076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541</v>
      </c>
      <c r="E8" s="228">
        <v>665</v>
      </c>
      <c r="F8" s="35">
        <v>646</v>
      </c>
      <c r="G8" s="85">
        <f t="shared" si="0"/>
        <v>1311</v>
      </c>
      <c r="H8" s="90"/>
      <c r="I8" s="91">
        <v>59</v>
      </c>
      <c r="J8" s="92" t="s">
        <v>129</v>
      </c>
      <c r="K8" s="91">
        <v>1137</v>
      </c>
      <c r="L8" s="91">
        <v>1353</v>
      </c>
      <c r="M8" s="93">
        <v>1393</v>
      </c>
      <c r="N8" s="94">
        <f>L8+M8</f>
        <v>2746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393</v>
      </c>
      <c r="E9" s="21">
        <v>419</v>
      </c>
      <c r="F9" s="84">
        <v>483</v>
      </c>
      <c r="G9" s="159">
        <f t="shared" si="0"/>
        <v>902</v>
      </c>
      <c r="H9" s="95" t="s">
        <v>6</v>
      </c>
      <c r="I9" s="96"/>
      <c r="J9" s="96"/>
      <c r="K9" s="97">
        <f>SUM(K4:K8)</f>
        <v>4105</v>
      </c>
      <c r="L9" s="97">
        <f>SUM(L4:L8)</f>
        <v>4761</v>
      </c>
      <c r="M9" s="98">
        <f>SUM(M4:M8)</f>
        <v>4652</v>
      </c>
      <c r="N9" s="99">
        <f>SUM(N4:N8)</f>
        <v>9413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277</v>
      </c>
      <c r="E10" s="21">
        <v>246</v>
      </c>
      <c r="F10" s="84">
        <v>279</v>
      </c>
      <c r="G10" s="85">
        <f t="shared" si="0"/>
        <v>525</v>
      </c>
      <c r="H10" s="17"/>
      <c r="I10" s="15">
        <v>60</v>
      </c>
      <c r="J10" s="18" t="s">
        <v>18</v>
      </c>
      <c r="K10" s="238">
        <v>180</v>
      </c>
      <c r="L10" s="15">
        <v>276</v>
      </c>
      <c r="M10" s="88">
        <v>264</v>
      </c>
      <c r="N10" s="83">
        <f t="shared" ref="N10:N16" si="1">L10+M10</f>
        <v>540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203</v>
      </c>
      <c r="E11" s="21">
        <v>166</v>
      </c>
      <c r="F11" s="84">
        <v>223</v>
      </c>
      <c r="G11" s="85">
        <f t="shared" si="0"/>
        <v>389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212</v>
      </c>
      <c r="M11" s="84">
        <v>219</v>
      </c>
      <c r="N11" s="89">
        <f t="shared" si="1"/>
        <v>431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1616</v>
      </c>
      <c r="E12" s="21">
        <v>1875</v>
      </c>
      <c r="F12" s="84">
        <v>1841</v>
      </c>
      <c r="G12" s="153">
        <f t="shared" si="0"/>
        <v>3716</v>
      </c>
      <c r="H12" s="23"/>
      <c r="I12" s="21">
        <v>62</v>
      </c>
      <c r="J12" s="24" t="s">
        <v>22</v>
      </c>
      <c r="K12" s="21">
        <v>314</v>
      </c>
      <c r="L12" s="21">
        <v>424</v>
      </c>
      <c r="M12" s="84">
        <v>449</v>
      </c>
      <c r="N12" s="89">
        <f t="shared" si="1"/>
        <v>873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217</v>
      </c>
      <c r="E13" s="91">
        <v>253</v>
      </c>
      <c r="F13" s="93">
        <v>266</v>
      </c>
      <c r="G13" s="153">
        <f t="shared" si="0"/>
        <v>519</v>
      </c>
      <c r="H13" s="23"/>
      <c r="I13" s="21">
        <v>63</v>
      </c>
      <c r="J13" s="24" t="s">
        <v>24</v>
      </c>
      <c r="K13" s="21">
        <v>494</v>
      </c>
      <c r="L13" s="21">
        <v>691</v>
      </c>
      <c r="M13" s="84">
        <v>707</v>
      </c>
      <c r="N13" s="89">
        <f t="shared" si="1"/>
        <v>1398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4232</v>
      </c>
      <c r="E14" s="97">
        <f>SUM(E4:E13)</f>
        <v>4756</v>
      </c>
      <c r="F14" s="97">
        <f>SUM(F4:F13)</f>
        <v>4950</v>
      </c>
      <c r="G14" s="160">
        <f t="shared" si="0"/>
        <v>9706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340</v>
      </c>
      <c r="M14" s="84">
        <v>356</v>
      </c>
      <c r="N14" s="89">
        <f t="shared" si="1"/>
        <v>696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125</v>
      </c>
      <c r="F15" s="88">
        <v>139</v>
      </c>
      <c r="G15" s="82">
        <f t="shared" si="0"/>
        <v>264</v>
      </c>
      <c r="H15" s="23"/>
      <c r="I15" s="21">
        <v>65</v>
      </c>
      <c r="J15" s="24" t="s">
        <v>28</v>
      </c>
      <c r="K15" s="21">
        <v>279</v>
      </c>
      <c r="L15" s="21">
        <v>372</v>
      </c>
      <c r="M15" s="84">
        <v>407</v>
      </c>
      <c r="N15" s="89">
        <f t="shared" si="1"/>
        <v>779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214</v>
      </c>
      <c r="F16" s="84">
        <v>233</v>
      </c>
      <c r="G16" s="85">
        <f t="shared" si="0"/>
        <v>447</v>
      </c>
      <c r="H16" s="90"/>
      <c r="I16" s="91">
        <v>66</v>
      </c>
      <c r="J16" s="92" t="s">
        <v>30</v>
      </c>
      <c r="K16" s="91">
        <v>134</v>
      </c>
      <c r="L16" s="91">
        <v>156</v>
      </c>
      <c r="M16" s="93">
        <v>163</v>
      </c>
      <c r="N16" s="89">
        <f t="shared" si="1"/>
        <v>319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113</v>
      </c>
      <c r="F17" s="84">
        <v>102</v>
      </c>
      <c r="G17" s="85">
        <f t="shared" si="0"/>
        <v>215</v>
      </c>
      <c r="H17" s="95" t="s">
        <v>6</v>
      </c>
      <c r="I17" s="96"/>
      <c r="J17" s="96"/>
      <c r="K17" s="97">
        <f>SUM(K10:K16)</f>
        <v>1781</v>
      </c>
      <c r="L17" s="97">
        <f>SUM(L10:L16)</f>
        <v>2471</v>
      </c>
      <c r="M17" s="98">
        <f>SUM(M10:M16)</f>
        <v>2565</v>
      </c>
      <c r="N17" s="99">
        <f>SUM(N10:N16)</f>
        <v>5036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1">
        <v>215</v>
      </c>
      <c r="E18" s="21">
        <v>298</v>
      </c>
      <c r="F18" s="84">
        <v>323</v>
      </c>
      <c r="G18" s="85">
        <f t="shared" si="0"/>
        <v>621</v>
      </c>
      <c r="H18" s="17"/>
      <c r="I18" s="15">
        <v>70</v>
      </c>
      <c r="J18" s="18" t="s">
        <v>35</v>
      </c>
      <c r="K18" s="15">
        <v>767</v>
      </c>
      <c r="L18" s="15">
        <v>863</v>
      </c>
      <c r="M18" s="88">
        <v>886</v>
      </c>
      <c r="N18" s="83">
        <f t="shared" ref="N18:N25" si="2">L18+M18</f>
        <v>1749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1">
        <v>82</v>
      </c>
      <c r="E19" s="21">
        <v>120</v>
      </c>
      <c r="F19" s="84">
        <v>122</v>
      </c>
      <c r="G19" s="85">
        <f t="shared" si="0"/>
        <v>242</v>
      </c>
      <c r="H19" s="23"/>
      <c r="I19" s="21">
        <v>72</v>
      </c>
      <c r="J19" s="24" t="s">
        <v>40</v>
      </c>
      <c r="K19" s="21">
        <v>320</v>
      </c>
      <c r="L19" s="21">
        <v>464</v>
      </c>
      <c r="M19" s="84">
        <v>405</v>
      </c>
      <c r="N19" s="206">
        <f t="shared" si="2"/>
        <v>869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279</v>
      </c>
      <c r="F20" s="84">
        <v>303</v>
      </c>
      <c r="G20" s="85">
        <f t="shared" si="0"/>
        <v>582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272</v>
      </c>
      <c r="M20" s="84">
        <v>298</v>
      </c>
      <c r="N20" s="89">
        <f t="shared" si="2"/>
        <v>570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1">
        <v>347</v>
      </c>
      <c r="E21" s="21">
        <v>430</v>
      </c>
      <c r="F21" s="84">
        <v>469</v>
      </c>
      <c r="G21" s="85">
        <f t="shared" si="0"/>
        <v>899</v>
      </c>
      <c r="H21" s="23" t="s">
        <v>146</v>
      </c>
      <c r="I21" s="21">
        <v>74</v>
      </c>
      <c r="J21" s="24" t="s">
        <v>46</v>
      </c>
      <c r="K21" s="21">
        <v>284</v>
      </c>
      <c r="L21" s="21">
        <v>380</v>
      </c>
      <c r="M21" s="84">
        <v>427</v>
      </c>
      <c r="N21" s="89">
        <f t="shared" si="2"/>
        <v>807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210</v>
      </c>
      <c r="F22" s="84">
        <v>230</v>
      </c>
      <c r="G22" s="85">
        <f t="shared" si="0"/>
        <v>440</v>
      </c>
      <c r="H22" s="23"/>
      <c r="I22" s="21">
        <v>75</v>
      </c>
      <c r="J22" s="24" t="s">
        <v>48</v>
      </c>
      <c r="K22" s="21">
        <v>336</v>
      </c>
      <c r="L22" s="21">
        <v>441</v>
      </c>
      <c r="M22" s="84">
        <v>454</v>
      </c>
      <c r="N22" s="89">
        <f t="shared" si="2"/>
        <v>895</v>
      </c>
    </row>
    <row r="23" spans="1:19" ht="19.5" customHeight="1" x14ac:dyDescent="0.15">
      <c r="A23" s="20"/>
      <c r="B23" s="21">
        <v>28</v>
      </c>
      <c r="C23" s="24" t="s">
        <v>47</v>
      </c>
      <c r="D23" s="21">
        <v>196</v>
      </c>
      <c r="E23" s="21">
        <v>258</v>
      </c>
      <c r="F23" s="84">
        <v>266</v>
      </c>
      <c r="G23" s="85">
        <f t="shared" si="0"/>
        <v>524</v>
      </c>
      <c r="H23" s="23" t="s">
        <v>50</v>
      </c>
      <c r="I23" s="21">
        <v>76</v>
      </c>
      <c r="J23" s="24" t="s">
        <v>51</v>
      </c>
      <c r="K23" s="21">
        <v>155</v>
      </c>
      <c r="L23" s="21">
        <v>203</v>
      </c>
      <c r="M23" s="220">
        <v>210</v>
      </c>
      <c r="N23" s="89">
        <f t="shared" si="2"/>
        <v>413</v>
      </c>
    </row>
    <row r="24" spans="1:19" ht="19.5" customHeight="1" x14ac:dyDescent="0.15">
      <c r="A24" s="20"/>
      <c r="B24" s="21">
        <v>29</v>
      </c>
      <c r="C24" s="24" t="s">
        <v>49</v>
      </c>
      <c r="D24" s="21">
        <v>832</v>
      </c>
      <c r="E24" s="21">
        <v>1096</v>
      </c>
      <c r="F24" s="84">
        <v>1125</v>
      </c>
      <c r="G24" s="85">
        <f t="shared" si="0"/>
        <v>2221</v>
      </c>
      <c r="H24" s="23" t="s">
        <v>146</v>
      </c>
      <c r="I24" s="21">
        <v>77</v>
      </c>
      <c r="J24" s="24" t="s">
        <v>53</v>
      </c>
      <c r="K24" s="21">
        <v>48</v>
      </c>
      <c r="L24" s="21">
        <v>68</v>
      </c>
      <c r="M24" s="84">
        <v>65</v>
      </c>
      <c r="N24" s="89">
        <f t="shared" si="2"/>
        <v>133</v>
      </c>
    </row>
    <row r="25" spans="1:19" ht="19.5" customHeight="1" x14ac:dyDescent="0.15">
      <c r="A25" s="20"/>
      <c r="B25" s="21">
        <v>30</v>
      </c>
      <c r="C25" s="24" t="s">
        <v>52</v>
      </c>
      <c r="D25" s="21">
        <v>93</v>
      </c>
      <c r="E25" s="21">
        <v>56</v>
      </c>
      <c r="F25" s="220">
        <v>85</v>
      </c>
      <c r="G25" s="85">
        <f t="shared" si="0"/>
        <v>141</v>
      </c>
      <c r="H25" s="23"/>
      <c r="I25" s="21">
        <v>78</v>
      </c>
      <c r="J25" s="24" t="s">
        <v>55</v>
      </c>
      <c r="K25" s="21">
        <v>60</v>
      </c>
      <c r="L25" s="21">
        <v>44</v>
      </c>
      <c r="M25" s="84">
        <v>66</v>
      </c>
      <c r="N25" s="89">
        <f t="shared" si="2"/>
        <v>110</v>
      </c>
    </row>
    <row r="26" spans="1:19" ht="19.5" customHeight="1" x14ac:dyDescent="0.15">
      <c r="A26" s="20"/>
      <c r="B26" s="21">
        <v>31</v>
      </c>
      <c r="C26" s="24" t="s">
        <v>54</v>
      </c>
      <c r="D26" s="21">
        <v>145</v>
      </c>
      <c r="E26" s="21">
        <v>169</v>
      </c>
      <c r="F26" s="84">
        <v>166</v>
      </c>
      <c r="G26" s="85">
        <f t="shared" si="0"/>
        <v>335</v>
      </c>
      <c r="H26" s="95" t="s">
        <v>6</v>
      </c>
      <c r="I26" s="96"/>
      <c r="J26" s="96"/>
      <c r="K26" s="97">
        <f>SUM(K18:K25)</f>
        <v>2189</v>
      </c>
      <c r="L26" s="97">
        <f>SUM(L18:L25)</f>
        <v>2735</v>
      </c>
      <c r="M26" s="98">
        <f>SUM(M18:M25)</f>
        <v>2811</v>
      </c>
      <c r="N26" s="99">
        <f>SUM(N18:N25)</f>
        <v>5546</v>
      </c>
    </row>
    <row r="27" spans="1:19" ht="19.5" customHeight="1" x14ac:dyDescent="0.15">
      <c r="A27" s="100"/>
      <c r="B27" s="91">
        <v>32</v>
      </c>
      <c r="C27" s="92" t="s">
        <v>83</v>
      </c>
      <c r="D27" s="91">
        <v>228</v>
      </c>
      <c r="E27" s="221">
        <v>355</v>
      </c>
      <c r="F27" s="93">
        <v>359</v>
      </c>
      <c r="G27" s="102">
        <f t="shared" si="0"/>
        <v>714</v>
      </c>
      <c r="H27" s="17"/>
      <c r="I27" s="15">
        <v>80</v>
      </c>
      <c r="J27" s="18" t="s">
        <v>58</v>
      </c>
      <c r="K27" s="15">
        <v>150</v>
      </c>
      <c r="L27" s="15">
        <v>197</v>
      </c>
      <c r="M27" s="88">
        <v>230</v>
      </c>
      <c r="N27" s="89">
        <f>L27+M27</f>
        <v>427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2842</v>
      </c>
      <c r="E28" s="97">
        <f>SUM(E15:E27)</f>
        <v>3723</v>
      </c>
      <c r="F28" s="98">
        <f>SUM(F15:F27)</f>
        <v>3922</v>
      </c>
      <c r="G28" s="104">
        <f>SUM(G15:G27)</f>
        <v>7645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109</v>
      </c>
      <c r="M28" s="84">
        <v>109</v>
      </c>
      <c r="N28" s="89">
        <f>L28+M28</f>
        <v>218</v>
      </c>
    </row>
    <row r="29" spans="1:19" ht="19.5" customHeight="1" x14ac:dyDescent="0.15">
      <c r="A29" s="106"/>
      <c r="B29" s="107">
        <v>35</v>
      </c>
      <c r="C29" s="108" t="s">
        <v>134</v>
      </c>
      <c r="D29" s="250">
        <v>398</v>
      </c>
      <c r="E29" s="109">
        <v>505</v>
      </c>
      <c r="F29" s="109">
        <v>486</v>
      </c>
      <c r="G29" s="111">
        <f>E29+F29</f>
        <v>991</v>
      </c>
      <c r="H29" s="23" t="s">
        <v>64</v>
      </c>
      <c r="I29" s="21">
        <v>82</v>
      </c>
      <c r="J29" s="24" t="s">
        <v>65</v>
      </c>
      <c r="K29" s="21">
        <v>217</v>
      </c>
      <c r="L29" s="21">
        <v>275</v>
      </c>
      <c r="M29" s="84">
        <v>300</v>
      </c>
      <c r="N29" s="89">
        <f>L29+M29</f>
        <v>575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652</v>
      </c>
      <c r="E30" s="115">
        <v>810</v>
      </c>
      <c r="F30" s="115">
        <v>709</v>
      </c>
      <c r="G30" s="117">
        <f>E30+F30</f>
        <v>1519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137</v>
      </c>
      <c r="M30" s="84">
        <v>137</v>
      </c>
      <c r="N30" s="89">
        <f>L30+M30</f>
        <v>274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825</v>
      </c>
      <c r="E31" s="115">
        <v>1032</v>
      </c>
      <c r="F31" s="115">
        <v>1004</v>
      </c>
      <c r="G31" s="117">
        <f>E31+F31</f>
        <v>2036</v>
      </c>
      <c r="H31" s="90"/>
      <c r="I31" s="91">
        <v>84</v>
      </c>
      <c r="J31" s="92" t="s">
        <v>70</v>
      </c>
      <c r="K31" s="91">
        <v>190</v>
      </c>
      <c r="L31" s="91">
        <v>219</v>
      </c>
      <c r="M31" s="93">
        <v>204</v>
      </c>
      <c r="N31" s="94">
        <f>L31+M31</f>
        <v>423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733</v>
      </c>
      <c r="E32" s="217">
        <v>864</v>
      </c>
      <c r="F32" s="115">
        <v>843</v>
      </c>
      <c r="G32" s="117">
        <f>E32+F32</f>
        <v>1707</v>
      </c>
      <c r="H32" s="95" t="s">
        <v>6</v>
      </c>
      <c r="I32" s="96"/>
      <c r="J32" s="96"/>
      <c r="K32" s="98">
        <f>SUM(K27:K31)</f>
        <v>750</v>
      </c>
      <c r="L32" s="98">
        <f>SUM(L27:L31)</f>
        <v>937</v>
      </c>
      <c r="M32" s="98">
        <f>SUM(M27:M31)</f>
        <v>980</v>
      </c>
      <c r="N32" s="99">
        <f>SUM(N27:N31)</f>
        <v>1917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666</v>
      </c>
      <c r="E33" s="121">
        <v>748</v>
      </c>
      <c r="F33" s="121">
        <v>696</v>
      </c>
      <c r="G33" s="117">
        <f>E33+F33</f>
        <v>1444</v>
      </c>
      <c r="H33" s="530" t="s">
        <v>169</v>
      </c>
      <c r="I33" s="15">
        <v>90</v>
      </c>
      <c r="J33" s="18" t="s">
        <v>142</v>
      </c>
      <c r="K33" s="15">
        <v>248</v>
      </c>
      <c r="L33" s="15">
        <v>311</v>
      </c>
      <c r="M33" s="88">
        <v>313</v>
      </c>
      <c r="N33" s="124">
        <f>L33+M33</f>
        <v>624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3274</v>
      </c>
      <c r="E34" s="97">
        <f>SUM(E29:E33)</f>
        <v>3959</v>
      </c>
      <c r="F34" s="98">
        <f>SUM(F29:F33)</f>
        <v>3738</v>
      </c>
      <c r="G34" s="104">
        <f>SUM(G29:G33)</f>
        <v>7697</v>
      </c>
      <c r="H34" s="518"/>
      <c r="I34" s="21">
        <v>91</v>
      </c>
      <c r="J34" s="24" t="s">
        <v>143</v>
      </c>
      <c r="K34" s="21">
        <v>443</v>
      </c>
      <c r="L34" s="21">
        <v>516</v>
      </c>
      <c r="M34" s="84">
        <v>556</v>
      </c>
      <c r="N34" s="125">
        <f>L34+M34</f>
        <v>1072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507</v>
      </c>
      <c r="E35" s="15">
        <v>605</v>
      </c>
      <c r="F35" s="88">
        <v>639</v>
      </c>
      <c r="G35" s="82">
        <f t="shared" ref="G35:G40" si="3">E35+F35</f>
        <v>1244</v>
      </c>
      <c r="H35" s="519"/>
      <c r="I35" s="91">
        <v>92</v>
      </c>
      <c r="J35" s="92" t="s">
        <v>145</v>
      </c>
      <c r="K35" s="91">
        <v>293</v>
      </c>
      <c r="L35" s="91">
        <v>333</v>
      </c>
      <c r="M35" s="93">
        <v>347</v>
      </c>
      <c r="N35" s="126">
        <f>L35+M35</f>
        <v>680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477</v>
      </c>
      <c r="E36" s="21">
        <v>664</v>
      </c>
      <c r="F36" s="84">
        <v>705</v>
      </c>
      <c r="G36" s="85">
        <f t="shared" si="3"/>
        <v>1369</v>
      </c>
      <c r="H36" s="95" t="s">
        <v>6</v>
      </c>
      <c r="I36" s="97"/>
      <c r="J36" s="97"/>
      <c r="K36" s="97">
        <f>SUM(K33:K35)</f>
        <v>984</v>
      </c>
      <c r="L36" s="97">
        <f>SUM(L33:L35)</f>
        <v>1160</v>
      </c>
      <c r="M36" s="97">
        <f>SUM(M33:M35)</f>
        <v>1216</v>
      </c>
      <c r="N36" s="99">
        <f>SUM(N33:N35)</f>
        <v>2376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209</v>
      </c>
      <c r="E37" s="21">
        <v>283</v>
      </c>
      <c r="F37" s="84">
        <v>269</v>
      </c>
      <c r="G37" s="85">
        <f t="shared" si="3"/>
        <v>552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48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119</v>
      </c>
      <c r="F39" s="84">
        <v>157</v>
      </c>
      <c r="G39" s="85">
        <f t="shared" si="3"/>
        <v>276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230</v>
      </c>
      <c r="F40" s="93">
        <v>240</v>
      </c>
      <c r="G40" s="102">
        <f t="shared" si="3"/>
        <v>470</v>
      </c>
      <c r="H40" s="72" t="s">
        <v>210</v>
      </c>
      <c r="I40" s="73"/>
      <c r="J40" s="74"/>
      <c r="K40" s="41">
        <f>D14+D28+D34+D41+D46+K9+K17+K26+K32+K36</f>
        <v>27884</v>
      </c>
      <c r="L40" s="41">
        <f>E14+E28+E34+E41+E46+L9+L17+L26+L32+L36</f>
        <v>33563</v>
      </c>
      <c r="M40" s="41">
        <f>F14+F28+F34+F41+F46+M9+M17+M26+M32+M36</f>
        <v>33644</v>
      </c>
      <c r="N40" s="208">
        <f>L40+M40</f>
        <v>67207</v>
      </c>
      <c r="O40" s="240" t="s">
        <v>232</v>
      </c>
      <c r="P40" s="230">
        <v>27568</v>
      </c>
      <c r="Q40" s="230">
        <v>33649</v>
      </c>
      <c r="R40" s="230">
        <v>33750</v>
      </c>
      <c r="S40" s="231">
        <v>67399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1521</v>
      </c>
      <c r="E41" s="97">
        <f>SUM(E35:E40)</f>
        <v>1955</v>
      </c>
      <c r="F41" s="98">
        <f>SUM(F35:F40)</f>
        <v>2058</v>
      </c>
      <c r="G41" s="104">
        <f>SUM(G35:G40)</f>
        <v>4013</v>
      </c>
      <c r="H41" s="531" t="s">
        <v>74</v>
      </c>
      <c r="I41" s="532"/>
      <c r="J41" s="533"/>
      <c r="K41" s="41">
        <v>27861</v>
      </c>
      <c r="L41" s="41">
        <v>33564</v>
      </c>
      <c r="M41" s="41">
        <v>33654</v>
      </c>
      <c r="N41" s="208">
        <v>67218</v>
      </c>
      <c r="O41" s="240" t="s">
        <v>233</v>
      </c>
      <c r="P41" s="231">
        <f>K40-P40</f>
        <v>316</v>
      </c>
      <c r="Q41" s="231">
        <f>L40-Q40</f>
        <v>-86</v>
      </c>
      <c r="R41" s="231">
        <f>M40-R40</f>
        <v>-106</v>
      </c>
      <c r="S41" s="231">
        <f>N40-S40</f>
        <v>-192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1881</v>
      </c>
      <c r="E42" s="15">
        <v>2118</v>
      </c>
      <c r="F42" s="88">
        <v>2025</v>
      </c>
      <c r="G42" s="82">
        <f>E42+F42</f>
        <v>4143</v>
      </c>
      <c r="H42" s="534" t="s">
        <v>77</v>
      </c>
      <c r="I42" s="535"/>
      <c r="J42" s="536"/>
      <c r="K42" s="222">
        <f>K40-K41</f>
        <v>23</v>
      </c>
      <c r="L42" s="222">
        <f>L40-L41</f>
        <v>-1</v>
      </c>
      <c r="M42" s="223">
        <f>M40-M41</f>
        <v>-10</v>
      </c>
      <c r="N42" s="133">
        <f>N40-N41</f>
        <v>-11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990</v>
      </c>
      <c r="E43" s="21">
        <v>1266</v>
      </c>
      <c r="F43" s="84">
        <v>1301</v>
      </c>
      <c r="G43" s="85">
        <f>E43+F43</f>
        <v>2567</v>
      </c>
      <c r="H43" s="209" t="s">
        <v>208</v>
      </c>
      <c r="I43" s="210"/>
      <c r="J43" s="210"/>
      <c r="K43" s="218">
        <v>1039</v>
      </c>
      <c r="L43" s="218">
        <v>593</v>
      </c>
      <c r="M43" s="219">
        <v>662</v>
      </c>
      <c r="N43" s="213">
        <f>L43+M43</f>
        <v>1255</v>
      </c>
      <c r="O43" s="241" t="s">
        <v>232</v>
      </c>
      <c r="P43" s="218">
        <v>964</v>
      </c>
      <c r="Q43" s="218">
        <v>568</v>
      </c>
      <c r="R43" s="248">
        <v>631</v>
      </c>
      <c r="S43" s="234">
        <v>1199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750</v>
      </c>
      <c r="E44" s="21">
        <v>812</v>
      </c>
      <c r="F44" s="84">
        <v>779</v>
      </c>
      <c r="G44" s="85">
        <f>E44+F44</f>
        <v>1591</v>
      </c>
      <c r="H44" s="537" t="s">
        <v>211</v>
      </c>
      <c r="I44" s="538"/>
      <c r="J44" s="539"/>
      <c r="K44" s="218">
        <v>1042</v>
      </c>
      <c r="L44" s="218">
        <v>594</v>
      </c>
      <c r="M44" s="219">
        <v>666</v>
      </c>
      <c r="N44" s="213">
        <v>1260</v>
      </c>
      <c r="O44" s="242" t="s">
        <v>233</v>
      </c>
      <c r="P44" s="234">
        <f>K43-P43</f>
        <v>75</v>
      </c>
      <c r="Q44" s="234">
        <f>L43-Q43</f>
        <v>25</v>
      </c>
      <c r="R44" s="234">
        <f>M43-R43</f>
        <v>31</v>
      </c>
      <c r="S44" s="234">
        <f>N43-S43</f>
        <v>56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2585</v>
      </c>
      <c r="E45" s="91">
        <v>2910</v>
      </c>
      <c r="F45" s="93">
        <v>2647</v>
      </c>
      <c r="G45" s="102">
        <f>E45+F45</f>
        <v>5557</v>
      </c>
      <c r="H45" s="540" t="s">
        <v>212</v>
      </c>
      <c r="I45" s="541"/>
      <c r="J45" s="542"/>
      <c r="K45" s="194">
        <f>K43-K44</f>
        <v>-3</v>
      </c>
      <c r="L45" s="194">
        <f>L43-L44</f>
        <v>-1</v>
      </c>
      <c r="M45" s="195">
        <f>M43-M44</f>
        <v>-4</v>
      </c>
      <c r="N45" s="155">
        <f>N43-N44</f>
        <v>-5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6206</v>
      </c>
      <c r="E46" s="140">
        <f>SUM(E42:E45)</f>
        <v>7106</v>
      </c>
      <c r="F46" s="65">
        <f>SUM(F42:F45)</f>
        <v>6752</v>
      </c>
      <c r="G46" s="141">
        <f>SUM(G42:G45)</f>
        <v>13858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95516-CAC8-40B2-9A38-CD8E03E49540}">
  <dimension ref="A1:U81"/>
  <sheetViews>
    <sheetView topLeftCell="A24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43709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139</v>
      </c>
      <c r="E4" s="15">
        <v>124</v>
      </c>
      <c r="F4" s="88">
        <v>132</v>
      </c>
      <c r="G4" s="82">
        <f t="shared" ref="G4:G27" si="0">E4+F4</f>
        <v>256</v>
      </c>
      <c r="H4" s="17"/>
      <c r="I4" s="15">
        <v>55</v>
      </c>
      <c r="J4" s="18" t="s">
        <v>121</v>
      </c>
      <c r="K4" s="15">
        <v>678</v>
      </c>
      <c r="L4" s="15">
        <v>783</v>
      </c>
      <c r="M4" s="88">
        <v>609</v>
      </c>
      <c r="N4" s="83">
        <f>L4+M4</f>
        <v>1392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315</v>
      </c>
      <c r="E5" s="21">
        <v>375</v>
      </c>
      <c r="F5" s="186">
        <v>399</v>
      </c>
      <c r="G5" s="159">
        <f t="shared" si="0"/>
        <v>774</v>
      </c>
      <c r="H5" s="23" t="s">
        <v>10</v>
      </c>
      <c r="I5" s="21">
        <v>56</v>
      </c>
      <c r="J5" s="24" t="s">
        <v>123</v>
      </c>
      <c r="K5" s="21">
        <v>517</v>
      </c>
      <c r="L5" s="21">
        <v>566</v>
      </c>
      <c r="M5" s="84">
        <v>600</v>
      </c>
      <c r="N5" s="89">
        <f>L5+M5</f>
        <v>1166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345</v>
      </c>
      <c r="E6" s="21">
        <v>412</v>
      </c>
      <c r="F6" s="84">
        <v>428</v>
      </c>
      <c r="G6" s="85">
        <f t="shared" si="0"/>
        <v>840</v>
      </c>
      <c r="H6" s="23"/>
      <c r="I6" s="21">
        <v>57</v>
      </c>
      <c r="J6" s="24" t="s">
        <v>125</v>
      </c>
      <c r="K6" s="21">
        <v>902</v>
      </c>
      <c r="L6" s="21">
        <v>1014</v>
      </c>
      <c r="M6" s="84">
        <v>1017</v>
      </c>
      <c r="N6" s="89">
        <f>L6+M6</f>
        <v>2031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220</v>
      </c>
      <c r="F7" s="84">
        <v>263</v>
      </c>
      <c r="G7" s="159">
        <f t="shared" si="0"/>
        <v>483</v>
      </c>
      <c r="H7" s="23" t="s">
        <v>14</v>
      </c>
      <c r="I7" s="21">
        <v>58</v>
      </c>
      <c r="J7" s="24" t="s">
        <v>127</v>
      </c>
      <c r="K7" s="21">
        <v>868</v>
      </c>
      <c r="L7" s="21">
        <v>1051</v>
      </c>
      <c r="M7" s="84">
        <v>1022</v>
      </c>
      <c r="N7" s="89">
        <f>L7+M7</f>
        <v>2073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537</v>
      </c>
      <c r="E8" s="228">
        <v>663</v>
      </c>
      <c r="F8" s="35">
        <v>641</v>
      </c>
      <c r="G8" s="85">
        <f t="shared" si="0"/>
        <v>1304</v>
      </c>
      <c r="H8" s="90"/>
      <c r="I8" s="91">
        <v>59</v>
      </c>
      <c r="J8" s="92" t="s">
        <v>129</v>
      </c>
      <c r="K8" s="91">
        <v>1134</v>
      </c>
      <c r="L8" s="91">
        <v>1356</v>
      </c>
      <c r="M8" s="93">
        <v>1388</v>
      </c>
      <c r="N8" s="94">
        <f>L8+M8</f>
        <v>2744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417</v>
      </c>
      <c r="F9" s="84">
        <v>482</v>
      </c>
      <c r="G9" s="159">
        <f t="shared" si="0"/>
        <v>899</v>
      </c>
      <c r="H9" s="95" t="s">
        <v>6</v>
      </c>
      <c r="I9" s="96"/>
      <c r="J9" s="96"/>
      <c r="K9" s="97">
        <f>SUM(K4:K8)</f>
        <v>4099</v>
      </c>
      <c r="L9" s="97">
        <f>SUM(L4:L8)</f>
        <v>4770</v>
      </c>
      <c r="M9" s="98">
        <f>SUM(M4:M8)</f>
        <v>4636</v>
      </c>
      <c r="N9" s="99">
        <f>SUM(N4:N8)</f>
        <v>9406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276</v>
      </c>
      <c r="E10" s="21">
        <v>244</v>
      </c>
      <c r="F10" s="84">
        <v>279</v>
      </c>
      <c r="G10" s="85">
        <f t="shared" si="0"/>
        <v>523</v>
      </c>
      <c r="H10" s="17"/>
      <c r="I10" s="15">
        <v>60</v>
      </c>
      <c r="J10" s="18" t="s">
        <v>18</v>
      </c>
      <c r="K10" s="238">
        <v>180</v>
      </c>
      <c r="L10" s="15">
        <v>277</v>
      </c>
      <c r="M10" s="88">
        <v>264</v>
      </c>
      <c r="N10" s="83">
        <f t="shared" ref="N10:N16" si="1">L10+M10</f>
        <v>541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205</v>
      </c>
      <c r="E11" s="21">
        <v>166</v>
      </c>
      <c r="F11" s="84">
        <v>225</v>
      </c>
      <c r="G11" s="85">
        <f t="shared" si="0"/>
        <v>391</v>
      </c>
      <c r="H11" s="23" t="s">
        <v>19</v>
      </c>
      <c r="I11" s="21">
        <v>61</v>
      </c>
      <c r="J11" s="24" t="s">
        <v>20</v>
      </c>
      <c r="K11" s="21">
        <v>156</v>
      </c>
      <c r="L11" s="21">
        <v>212</v>
      </c>
      <c r="M11" s="84">
        <v>219</v>
      </c>
      <c r="N11" s="89">
        <f t="shared" si="1"/>
        <v>431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1606</v>
      </c>
      <c r="E12" s="21">
        <v>1871</v>
      </c>
      <c r="F12" s="84">
        <v>1840</v>
      </c>
      <c r="G12" s="153">
        <f t="shared" si="0"/>
        <v>3711</v>
      </c>
      <c r="H12" s="23"/>
      <c r="I12" s="21">
        <v>62</v>
      </c>
      <c r="J12" s="24" t="s">
        <v>22</v>
      </c>
      <c r="K12" s="21">
        <v>315</v>
      </c>
      <c r="L12" s="21">
        <v>426</v>
      </c>
      <c r="M12" s="84">
        <v>451</v>
      </c>
      <c r="N12" s="89">
        <f t="shared" si="1"/>
        <v>877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249</v>
      </c>
      <c r="F13" s="93">
        <v>264</v>
      </c>
      <c r="G13" s="153">
        <f t="shared" si="0"/>
        <v>513</v>
      </c>
      <c r="H13" s="23"/>
      <c r="I13" s="21">
        <v>63</v>
      </c>
      <c r="J13" s="24" t="s">
        <v>24</v>
      </c>
      <c r="K13" s="21">
        <v>493</v>
      </c>
      <c r="L13" s="21">
        <v>693</v>
      </c>
      <c r="M13" s="84">
        <v>705</v>
      </c>
      <c r="N13" s="89">
        <f t="shared" si="1"/>
        <v>1398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4220</v>
      </c>
      <c r="E14" s="97">
        <f>SUM(E4:E13)</f>
        <v>4741</v>
      </c>
      <c r="F14" s="97">
        <f>SUM(F4:F13)</f>
        <v>4953</v>
      </c>
      <c r="G14" s="160">
        <f t="shared" si="0"/>
        <v>9694</v>
      </c>
      <c r="H14" s="23" t="s">
        <v>25</v>
      </c>
      <c r="I14" s="21">
        <v>64</v>
      </c>
      <c r="J14" s="24" t="s">
        <v>26</v>
      </c>
      <c r="K14" s="21">
        <v>225</v>
      </c>
      <c r="L14" s="21">
        <v>342</v>
      </c>
      <c r="M14" s="84">
        <v>357</v>
      </c>
      <c r="N14" s="89">
        <f t="shared" si="1"/>
        <v>699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124</v>
      </c>
      <c r="F15" s="88">
        <v>139</v>
      </c>
      <c r="G15" s="82">
        <f t="shared" si="0"/>
        <v>263</v>
      </c>
      <c r="H15" s="23"/>
      <c r="I15" s="21">
        <v>65</v>
      </c>
      <c r="J15" s="24" t="s">
        <v>28</v>
      </c>
      <c r="K15" s="21">
        <v>278</v>
      </c>
      <c r="L15" s="21">
        <v>373</v>
      </c>
      <c r="M15" s="84">
        <v>406</v>
      </c>
      <c r="N15" s="89">
        <f t="shared" si="1"/>
        <v>779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214</v>
      </c>
      <c r="F16" s="84">
        <v>233</v>
      </c>
      <c r="G16" s="85">
        <f t="shared" si="0"/>
        <v>447</v>
      </c>
      <c r="H16" s="90"/>
      <c r="I16" s="91">
        <v>66</v>
      </c>
      <c r="J16" s="92" t="s">
        <v>30</v>
      </c>
      <c r="K16" s="91">
        <v>134</v>
      </c>
      <c r="L16" s="91">
        <v>156</v>
      </c>
      <c r="M16" s="93">
        <v>165</v>
      </c>
      <c r="N16" s="89">
        <f t="shared" si="1"/>
        <v>321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112</v>
      </c>
      <c r="F17" s="84">
        <v>102</v>
      </c>
      <c r="G17" s="85">
        <f t="shared" si="0"/>
        <v>214</v>
      </c>
      <c r="H17" s="95" t="s">
        <v>6</v>
      </c>
      <c r="I17" s="96"/>
      <c r="J17" s="96"/>
      <c r="K17" s="97">
        <f>SUM(K10:K16)</f>
        <v>1781</v>
      </c>
      <c r="L17" s="97">
        <f>SUM(L10:L16)</f>
        <v>2479</v>
      </c>
      <c r="M17" s="98">
        <f>SUM(M10:M16)</f>
        <v>2567</v>
      </c>
      <c r="N17" s="99">
        <f>SUM(N10:N16)</f>
        <v>5046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1">
        <v>215</v>
      </c>
      <c r="E18" s="21">
        <v>298</v>
      </c>
      <c r="F18" s="84">
        <v>322</v>
      </c>
      <c r="G18" s="85">
        <f t="shared" si="0"/>
        <v>620</v>
      </c>
      <c r="H18" s="17"/>
      <c r="I18" s="15">
        <v>70</v>
      </c>
      <c r="J18" s="18" t="s">
        <v>35</v>
      </c>
      <c r="K18" s="15">
        <v>773</v>
      </c>
      <c r="L18" s="15">
        <v>865</v>
      </c>
      <c r="M18" s="88">
        <v>887</v>
      </c>
      <c r="N18" s="83">
        <f t="shared" ref="N18:N25" si="2">L18+M18</f>
        <v>1752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1">
        <v>82</v>
      </c>
      <c r="E19" s="21">
        <v>120</v>
      </c>
      <c r="F19" s="84">
        <v>122</v>
      </c>
      <c r="G19" s="85">
        <f t="shared" si="0"/>
        <v>242</v>
      </c>
      <c r="H19" s="23"/>
      <c r="I19" s="21">
        <v>72</v>
      </c>
      <c r="J19" s="24" t="s">
        <v>40</v>
      </c>
      <c r="K19" s="21">
        <v>321</v>
      </c>
      <c r="L19" s="21">
        <v>466</v>
      </c>
      <c r="M19" s="84">
        <v>405</v>
      </c>
      <c r="N19" s="206">
        <f t="shared" si="2"/>
        <v>871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279</v>
      </c>
      <c r="F20" s="84">
        <v>304</v>
      </c>
      <c r="G20" s="85">
        <f t="shared" si="0"/>
        <v>583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272</v>
      </c>
      <c r="M20" s="84">
        <v>297</v>
      </c>
      <c r="N20" s="89">
        <f t="shared" si="2"/>
        <v>569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1">
        <v>349</v>
      </c>
      <c r="E21" s="21">
        <v>429</v>
      </c>
      <c r="F21" s="84">
        <v>472</v>
      </c>
      <c r="G21" s="85">
        <f t="shared" si="0"/>
        <v>901</v>
      </c>
      <c r="H21" s="23" t="s">
        <v>146</v>
      </c>
      <c r="I21" s="21">
        <v>74</v>
      </c>
      <c r="J21" s="24" t="s">
        <v>46</v>
      </c>
      <c r="K21" s="21">
        <v>282</v>
      </c>
      <c r="L21" s="21">
        <v>379</v>
      </c>
      <c r="M21" s="84">
        <v>426</v>
      </c>
      <c r="N21" s="89">
        <f t="shared" si="2"/>
        <v>805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211</v>
      </c>
      <c r="F22" s="84">
        <v>230</v>
      </c>
      <c r="G22" s="85">
        <f t="shared" si="0"/>
        <v>441</v>
      </c>
      <c r="H22" s="23"/>
      <c r="I22" s="21">
        <v>75</v>
      </c>
      <c r="J22" s="24" t="s">
        <v>48</v>
      </c>
      <c r="K22" s="21">
        <v>337</v>
      </c>
      <c r="L22" s="21">
        <v>440</v>
      </c>
      <c r="M22" s="84">
        <v>455</v>
      </c>
      <c r="N22" s="89">
        <f t="shared" si="2"/>
        <v>895</v>
      </c>
    </row>
    <row r="23" spans="1:19" ht="19.5" customHeight="1" x14ac:dyDescent="0.15">
      <c r="A23" s="20"/>
      <c r="B23" s="21">
        <v>28</v>
      </c>
      <c r="C23" s="24" t="s">
        <v>47</v>
      </c>
      <c r="D23" s="21">
        <v>196</v>
      </c>
      <c r="E23" s="21">
        <v>258</v>
      </c>
      <c r="F23" s="84">
        <v>266</v>
      </c>
      <c r="G23" s="85">
        <f t="shared" si="0"/>
        <v>524</v>
      </c>
      <c r="H23" s="23" t="s">
        <v>50</v>
      </c>
      <c r="I23" s="21">
        <v>76</v>
      </c>
      <c r="J23" s="24" t="s">
        <v>51</v>
      </c>
      <c r="K23" s="21">
        <v>155</v>
      </c>
      <c r="L23" s="21">
        <v>204</v>
      </c>
      <c r="M23" s="220">
        <v>210</v>
      </c>
      <c r="N23" s="89">
        <f t="shared" si="2"/>
        <v>414</v>
      </c>
    </row>
    <row r="24" spans="1:19" ht="19.5" customHeight="1" x14ac:dyDescent="0.15">
      <c r="A24" s="20"/>
      <c r="B24" s="21">
        <v>29</v>
      </c>
      <c r="C24" s="24" t="s">
        <v>49</v>
      </c>
      <c r="D24" s="21">
        <v>836</v>
      </c>
      <c r="E24" s="21">
        <v>1102</v>
      </c>
      <c r="F24" s="84">
        <v>1128</v>
      </c>
      <c r="G24" s="85">
        <f t="shared" si="0"/>
        <v>2230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70</v>
      </c>
      <c r="M24" s="84">
        <v>68</v>
      </c>
      <c r="N24" s="89">
        <f t="shared" si="2"/>
        <v>138</v>
      </c>
    </row>
    <row r="25" spans="1:19" ht="19.5" customHeight="1" x14ac:dyDescent="0.15">
      <c r="A25" s="20"/>
      <c r="B25" s="21">
        <v>30</v>
      </c>
      <c r="C25" s="24" t="s">
        <v>52</v>
      </c>
      <c r="D25" s="21">
        <v>93</v>
      </c>
      <c r="E25" s="21">
        <v>56</v>
      </c>
      <c r="F25" s="220">
        <v>86</v>
      </c>
      <c r="G25" s="85">
        <f t="shared" si="0"/>
        <v>142</v>
      </c>
      <c r="H25" s="23"/>
      <c r="I25" s="21">
        <v>78</v>
      </c>
      <c r="J25" s="24" t="s">
        <v>55</v>
      </c>
      <c r="K25" s="21">
        <v>60</v>
      </c>
      <c r="L25" s="21">
        <v>44</v>
      </c>
      <c r="M25" s="84">
        <v>66</v>
      </c>
      <c r="N25" s="89">
        <f t="shared" si="2"/>
        <v>110</v>
      </c>
    </row>
    <row r="26" spans="1:19" ht="19.5" customHeight="1" x14ac:dyDescent="0.15">
      <c r="A26" s="20"/>
      <c r="B26" s="21">
        <v>31</v>
      </c>
      <c r="C26" s="24" t="s">
        <v>54</v>
      </c>
      <c r="D26" s="21">
        <v>144</v>
      </c>
      <c r="E26" s="21">
        <v>169</v>
      </c>
      <c r="F26" s="84">
        <v>166</v>
      </c>
      <c r="G26" s="85">
        <f t="shared" si="0"/>
        <v>335</v>
      </c>
      <c r="H26" s="95" t="s">
        <v>6</v>
      </c>
      <c r="I26" s="96"/>
      <c r="J26" s="96"/>
      <c r="K26" s="97">
        <f>SUM(K18:K25)</f>
        <v>2196</v>
      </c>
      <c r="L26" s="97">
        <f>SUM(L18:L25)</f>
        <v>2740</v>
      </c>
      <c r="M26" s="98">
        <f>SUM(M18:M25)</f>
        <v>2814</v>
      </c>
      <c r="N26" s="99">
        <f>SUM(N18:N25)</f>
        <v>5554</v>
      </c>
    </row>
    <row r="27" spans="1:19" ht="19.5" customHeight="1" x14ac:dyDescent="0.15">
      <c r="A27" s="100"/>
      <c r="B27" s="91">
        <v>32</v>
      </c>
      <c r="C27" s="92" t="s">
        <v>83</v>
      </c>
      <c r="D27" s="91">
        <v>228</v>
      </c>
      <c r="E27" s="221">
        <v>354</v>
      </c>
      <c r="F27" s="93">
        <v>359</v>
      </c>
      <c r="G27" s="102">
        <f t="shared" si="0"/>
        <v>713</v>
      </c>
      <c r="H27" s="17"/>
      <c r="I27" s="15">
        <v>80</v>
      </c>
      <c r="J27" s="18" t="s">
        <v>58</v>
      </c>
      <c r="K27" s="15">
        <v>150</v>
      </c>
      <c r="L27" s="15">
        <v>197</v>
      </c>
      <c r="M27" s="88">
        <v>230</v>
      </c>
      <c r="N27" s="89">
        <f>L27+M27</f>
        <v>427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2846</v>
      </c>
      <c r="E28" s="97">
        <f>SUM(E15:E27)</f>
        <v>3726</v>
      </c>
      <c r="F28" s="98">
        <f>SUM(F15:F27)</f>
        <v>3929</v>
      </c>
      <c r="G28" s="104">
        <f>SUM(G15:G27)</f>
        <v>7655</v>
      </c>
      <c r="H28" s="23" t="s">
        <v>61</v>
      </c>
      <c r="I28" s="21">
        <v>81</v>
      </c>
      <c r="J28" s="24" t="s">
        <v>62</v>
      </c>
      <c r="K28" s="21">
        <v>83</v>
      </c>
      <c r="L28" s="21">
        <v>110</v>
      </c>
      <c r="M28" s="84">
        <v>110</v>
      </c>
      <c r="N28" s="89">
        <f>L28+M28</f>
        <v>220</v>
      </c>
    </row>
    <row r="29" spans="1:19" ht="19.5" customHeight="1" x14ac:dyDescent="0.15">
      <c r="A29" s="106"/>
      <c r="B29" s="107">
        <v>35</v>
      </c>
      <c r="C29" s="108" t="s">
        <v>134</v>
      </c>
      <c r="D29" s="250">
        <v>399</v>
      </c>
      <c r="E29" s="109">
        <v>508</v>
      </c>
      <c r="F29" s="109">
        <v>487</v>
      </c>
      <c r="G29" s="111">
        <f>E29+F29</f>
        <v>995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273</v>
      </c>
      <c r="M29" s="84">
        <v>301</v>
      </c>
      <c r="N29" s="89">
        <f>L29+M29</f>
        <v>574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659</v>
      </c>
      <c r="E30" s="115">
        <v>812</v>
      </c>
      <c r="F30" s="115">
        <v>718</v>
      </c>
      <c r="G30" s="117">
        <f>E30+F30</f>
        <v>1530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137</v>
      </c>
      <c r="M30" s="84">
        <v>137</v>
      </c>
      <c r="N30" s="89">
        <f>L30+M30</f>
        <v>274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822</v>
      </c>
      <c r="E31" s="115">
        <v>1033</v>
      </c>
      <c r="F31" s="115">
        <v>1003</v>
      </c>
      <c r="G31" s="117">
        <f>E31+F31</f>
        <v>2036</v>
      </c>
      <c r="H31" s="90"/>
      <c r="I31" s="91">
        <v>84</v>
      </c>
      <c r="J31" s="92" t="s">
        <v>70</v>
      </c>
      <c r="K31" s="91">
        <v>189</v>
      </c>
      <c r="L31" s="91">
        <v>218</v>
      </c>
      <c r="M31" s="93">
        <v>204</v>
      </c>
      <c r="N31" s="94">
        <f>L31+M31</f>
        <v>422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732</v>
      </c>
      <c r="E32" s="217">
        <v>863</v>
      </c>
      <c r="F32" s="115">
        <v>842</v>
      </c>
      <c r="G32" s="117">
        <f>E32+F32</f>
        <v>1705</v>
      </c>
      <c r="H32" s="95" t="s">
        <v>6</v>
      </c>
      <c r="I32" s="96"/>
      <c r="J32" s="96"/>
      <c r="K32" s="98">
        <f>SUM(K27:K31)</f>
        <v>749</v>
      </c>
      <c r="L32" s="98">
        <f>SUM(L27:L31)</f>
        <v>935</v>
      </c>
      <c r="M32" s="98">
        <f>SUM(M27:M31)</f>
        <v>982</v>
      </c>
      <c r="N32" s="99">
        <f>SUM(N27:N31)</f>
        <v>1917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660</v>
      </c>
      <c r="E33" s="121">
        <v>745</v>
      </c>
      <c r="F33" s="121">
        <v>699</v>
      </c>
      <c r="G33" s="117">
        <f>E33+F33</f>
        <v>1444</v>
      </c>
      <c r="H33" s="530" t="s">
        <v>169</v>
      </c>
      <c r="I33" s="15">
        <v>90</v>
      </c>
      <c r="J33" s="18" t="s">
        <v>142</v>
      </c>
      <c r="K33" s="15">
        <v>248</v>
      </c>
      <c r="L33" s="15">
        <v>311</v>
      </c>
      <c r="M33" s="88">
        <v>313</v>
      </c>
      <c r="N33" s="124">
        <f>L33+M33</f>
        <v>624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3272</v>
      </c>
      <c r="E34" s="97">
        <f>SUM(E29:E33)</f>
        <v>3961</v>
      </c>
      <c r="F34" s="98">
        <f>SUM(F29:F33)</f>
        <v>3749</v>
      </c>
      <c r="G34" s="104">
        <f>SUM(G29:G33)</f>
        <v>7710</v>
      </c>
      <c r="H34" s="518"/>
      <c r="I34" s="21">
        <v>91</v>
      </c>
      <c r="J34" s="24" t="s">
        <v>143</v>
      </c>
      <c r="K34" s="21">
        <v>444</v>
      </c>
      <c r="L34" s="21">
        <v>517</v>
      </c>
      <c r="M34" s="84">
        <v>555</v>
      </c>
      <c r="N34" s="125">
        <f>L34+M34</f>
        <v>1072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500</v>
      </c>
      <c r="E35" s="15">
        <v>603</v>
      </c>
      <c r="F35" s="88">
        <v>632</v>
      </c>
      <c r="G35" s="82">
        <f t="shared" ref="G35:G40" si="3">E35+F35</f>
        <v>1235</v>
      </c>
      <c r="H35" s="519"/>
      <c r="I35" s="91">
        <v>92</v>
      </c>
      <c r="J35" s="92" t="s">
        <v>145</v>
      </c>
      <c r="K35" s="91">
        <v>296</v>
      </c>
      <c r="L35" s="91">
        <v>335</v>
      </c>
      <c r="M35" s="93">
        <v>351</v>
      </c>
      <c r="N35" s="126">
        <f>L35+M35</f>
        <v>686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478</v>
      </c>
      <c r="E36" s="21">
        <v>666</v>
      </c>
      <c r="F36" s="84">
        <v>705</v>
      </c>
      <c r="G36" s="85">
        <f t="shared" si="3"/>
        <v>1371</v>
      </c>
      <c r="H36" s="95" t="s">
        <v>6</v>
      </c>
      <c r="I36" s="97"/>
      <c r="J36" s="97"/>
      <c r="K36" s="97">
        <f>SUM(K33:K35)</f>
        <v>988</v>
      </c>
      <c r="L36" s="97">
        <f>SUM(L33:L35)</f>
        <v>1163</v>
      </c>
      <c r="M36" s="97">
        <f>SUM(M33:M35)</f>
        <v>1219</v>
      </c>
      <c r="N36" s="99">
        <f>SUM(N33:N35)</f>
        <v>2382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209</v>
      </c>
      <c r="E37" s="21">
        <v>284</v>
      </c>
      <c r="F37" s="84">
        <v>269</v>
      </c>
      <c r="G37" s="85">
        <f t="shared" si="3"/>
        <v>553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48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121</v>
      </c>
      <c r="F39" s="84">
        <v>159</v>
      </c>
      <c r="G39" s="85">
        <f t="shared" si="3"/>
        <v>280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229</v>
      </c>
      <c r="F40" s="93">
        <v>240</v>
      </c>
      <c r="G40" s="102">
        <f t="shared" si="3"/>
        <v>469</v>
      </c>
      <c r="H40" s="72" t="s">
        <v>210</v>
      </c>
      <c r="I40" s="73"/>
      <c r="J40" s="74"/>
      <c r="K40" s="41">
        <f>D14+D28+D34+D41+D46+K9+K17+K26+K32+K36</f>
        <v>27861</v>
      </c>
      <c r="L40" s="41">
        <f>E14+E28+E34+E41+E46+L9+L17+L26+L32+L36</f>
        <v>33564</v>
      </c>
      <c r="M40" s="41">
        <f>F14+F28+F34+F41+F46+M9+M17+M26+M32+M36</f>
        <v>33654</v>
      </c>
      <c r="N40" s="208">
        <f>L40+M40</f>
        <v>67218</v>
      </c>
      <c r="O40" s="240" t="s">
        <v>232</v>
      </c>
      <c r="P40" s="230">
        <v>27569</v>
      </c>
      <c r="Q40" s="230">
        <v>33667</v>
      </c>
      <c r="R40" s="230">
        <v>33782</v>
      </c>
      <c r="S40" s="231">
        <v>67449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1515</v>
      </c>
      <c r="E41" s="97">
        <f>SUM(E35:E40)</f>
        <v>1957</v>
      </c>
      <c r="F41" s="98">
        <f>SUM(F35:F40)</f>
        <v>2053</v>
      </c>
      <c r="G41" s="104">
        <f>SUM(G35:G40)</f>
        <v>4010</v>
      </c>
      <c r="H41" s="531" t="s">
        <v>74</v>
      </c>
      <c r="I41" s="532"/>
      <c r="J41" s="533"/>
      <c r="K41" s="191">
        <v>27828</v>
      </c>
      <c r="L41" s="191">
        <v>33551</v>
      </c>
      <c r="M41" s="192">
        <v>33671</v>
      </c>
      <c r="N41" s="202">
        <v>67222</v>
      </c>
      <c r="O41" s="240" t="s">
        <v>233</v>
      </c>
      <c r="P41" s="231">
        <f>K40-P40</f>
        <v>292</v>
      </c>
      <c r="Q41" s="231">
        <f>L40-Q40</f>
        <v>-103</v>
      </c>
      <c r="R41" s="231">
        <f>M40-R40</f>
        <v>-128</v>
      </c>
      <c r="S41" s="231">
        <f>N40-S40</f>
        <v>-231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1875</v>
      </c>
      <c r="E42" s="15">
        <v>2104</v>
      </c>
      <c r="F42" s="88">
        <v>2018</v>
      </c>
      <c r="G42" s="82">
        <f>E42+F42</f>
        <v>4122</v>
      </c>
      <c r="H42" s="534" t="s">
        <v>77</v>
      </c>
      <c r="I42" s="535"/>
      <c r="J42" s="536"/>
      <c r="K42" s="222">
        <f>K40-K41</f>
        <v>33</v>
      </c>
      <c r="L42" s="222">
        <f>L40-L41</f>
        <v>13</v>
      </c>
      <c r="M42" s="223">
        <f>M40-M41</f>
        <v>-17</v>
      </c>
      <c r="N42" s="133">
        <f>N40-N41</f>
        <v>-4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987</v>
      </c>
      <c r="E43" s="21">
        <v>1265</v>
      </c>
      <c r="F43" s="84">
        <v>1304</v>
      </c>
      <c r="G43" s="85">
        <f>E43+F43</f>
        <v>2569</v>
      </c>
      <c r="H43" s="209" t="s">
        <v>208</v>
      </c>
      <c r="I43" s="210"/>
      <c r="J43" s="210"/>
      <c r="K43" s="218">
        <v>1042</v>
      </c>
      <c r="L43" s="218">
        <v>594</v>
      </c>
      <c r="M43" s="219">
        <v>666</v>
      </c>
      <c r="N43" s="213">
        <f>L43+M43</f>
        <v>1260</v>
      </c>
      <c r="O43" s="241" t="s">
        <v>232</v>
      </c>
      <c r="P43" s="218">
        <v>966</v>
      </c>
      <c r="Q43" s="218">
        <v>572</v>
      </c>
      <c r="R43" s="248">
        <v>638</v>
      </c>
      <c r="S43" s="234">
        <v>1210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749</v>
      </c>
      <c r="E44" s="21">
        <v>810</v>
      </c>
      <c r="F44" s="84">
        <v>775</v>
      </c>
      <c r="G44" s="85">
        <f>E44+F44</f>
        <v>1585</v>
      </c>
      <c r="H44" s="537" t="s">
        <v>211</v>
      </c>
      <c r="I44" s="538"/>
      <c r="J44" s="539"/>
      <c r="K44" s="218">
        <v>1020</v>
      </c>
      <c r="L44" s="218">
        <v>581</v>
      </c>
      <c r="M44" s="219">
        <v>661</v>
      </c>
      <c r="N44" s="213">
        <v>1242</v>
      </c>
      <c r="O44" s="242" t="s">
        <v>233</v>
      </c>
      <c r="P44" s="234">
        <f>K43-P43</f>
        <v>76</v>
      </c>
      <c r="Q44" s="234">
        <f>L43-Q43</f>
        <v>22</v>
      </c>
      <c r="R44" s="234">
        <f>M43-R43</f>
        <v>28</v>
      </c>
      <c r="S44" s="234">
        <f>N43-S43</f>
        <v>50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2584</v>
      </c>
      <c r="E45" s="91">
        <v>2913</v>
      </c>
      <c r="F45" s="93">
        <v>2655</v>
      </c>
      <c r="G45" s="102">
        <f>E45+F45</f>
        <v>5568</v>
      </c>
      <c r="H45" s="540" t="s">
        <v>212</v>
      </c>
      <c r="I45" s="541"/>
      <c r="J45" s="542"/>
      <c r="K45" s="194">
        <f>K43-K44</f>
        <v>22</v>
      </c>
      <c r="L45" s="194">
        <f>L43-L44</f>
        <v>13</v>
      </c>
      <c r="M45" s="195">
        <f>M43-M44</f>
        <v>5</v>
      </c>
      <c r="N45" s="155">
        <f>N43-N44</f>
        <v>18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6195</v>
      </c>
      <c r="E46" s="140">
        <f>SUM(E42:E45)</f>
        <v>7092</v>
      </c>
      <c r="F46" s="65">
        <f>SUM(F42:F45)</f>
        <v>6752</v>
      </c>
      <c r="G46" s="141">
        <f>SUM(G42:G45)</f>
        <v>13844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D4991-01B5-4943-8EE8-E95A65BDA838}">
  <dimension ref="A1:U81"/>
  <sheetViews>
    <sheetView topLeftCell="A25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43678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138</v>
      </c>
      <c r="E4" s="15">
        <v>123</v>
      </c>
      <c r="F4" s="88">
        <v>131</v>
      </c>
      <c r="G4" s="82">
        <f t="shared" ref="G4:G27" si="0">E4+F4</f>
        <v>254</v>
      </c>
      <c r="H4" s="17"/>
      <c r="I4" s="15">
        <v>55</v>
      </c>
      <c r="J4" s="18" t="s">
        <v>121</v>
      </c>
      <c r="K4" s="15">
        <v>678</v>
      </c>
      <c r="L4" s="15">
        <v>788</v>
      </c>
      <c r="M4" s="88">
        <v>607</v>
      </c>
      <c r="N4" s="83">
        <f>L4+M4</f>
        <v>1395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312</v>
      </c>
      <c r="E5" s="21">
        <v>373</v>
      </c>
      <c r="F5" s="186">
        <v>397</v>
      </c>
      <c r="G5" s="159">
        <f t="shared" si="0"/>
        <v>770</v>
      </c>
      <c r="H5" s="23" t="s">
        <v>10</v>
      </c>
      <c r="I5" s="21">
        <v>56</v>
      </c>
      <c r="J5" s="24" t="s">
        <v>123</v>
      </c>
      <c r="K5" s="21">
        <v>515</v>
      </c>
      <c r="L5" s="21">
        <v>564</v>
      </c>
      <c r="M5" s="84">
        <v>607</v>
      </c>
      <c r="N5" s="89">
        <f>L5+M5</f>
        <v>1171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344</v>
      </c>
      <c r="E6" s="21">
        <v>410</v>
      </c>
      <c r="F6" s="84">
        <v>427</v>
      </c>
      <c r="G6" s="85">
        <f t="shared" si="0"/>
        <v>837</v>
      </c>
      <c r="H6" s="23"/>
      <c r="I6" s="21">
        <v>57</v>
      </c>
      <c r="J6" s="24" t="s">
        <v>125</v>
      </c>
      <c r="K6" s="21">
        <v>897</v>
      </c>
      <c r="L6" s="21">
        <v>1013</v>
      </c>
      <c r="M6" s="84">
        <v>1016</v>
      </c>
      <c r="N6" s="89">
        <f>L6+M6</f>
        <v>2029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222</v>
      </c>
      <c r="F7" s="84">
        <v>266</v>
      </c>
      <c r="G7" s="159">
        <f t="shared" si="0"/>
        <v>488</v>
      </c>
      <c r="H7" s="23" t="s">
        <v>14</v>
      </c>
      <c r="I7" s="21">
        <v>58</v>
      </c>
      <c r="J7" s="24" t="s">
        <v>127</v>
      </c>
      <c r="K7" s="21">
        <v>870</v>
      </c>
      <c r="L7" s="21">
        <v>1052</v>
      </c>
      <c r="M7" s="84">
        <v>1022</v>
      </c>
      <c r="N7" s="89">
        <f>L7+M7</f>
        <v>2074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534</v>
      </c>
      <c r="E8" s="228">
        <v>661</v>
      </c>
      <c r="F8" s="35">
        <v>639</v>
      </c>
      <c r="G8" s="85">
        <f t="shared" si="0"/>
        <v>1300</v>
      </c>
      <c r="H8" s="90"/>
      <c r="I8" s="91">
        <v>59</v>
      </c>
      <c r="J8" s="92" t="s">
        <v>129</v>
      </c>
      <c r="K8" s="91">
        <v>1131</v>
      </c>
      <c r="L8" s="91">
        <v>1357</v>
      </c>
      <c r="M8" s="93">
        <v>1387</v>
      </c>
      <c r="N8" s="94">
        <f>L8+M8</f>
        <v>2744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395</v>
      </c>
      <c r="E9" s="21">
        <v>420</v>
      </c>
      <c r="F9" s="84">
        <v>487</v>
      </c>
      <c r="G9" s="159">
        <f t="shared" si="0"/>
        <v>907</v>
      </c>
      <c r="H9" s="95" t="s">
        <v>6</v>
      </c>
      <c r="I9" s="96"/>
      <c r="J9" s="96"/>
      <c r="K9" s="97">
        <f>SUM(K4:K8)</f>
        <v>4091</v>
      </c>
      <c r="L9" s="97">
        <f>SUM(L4:L8)</f>
        <v>4774</v>
      </c>
      <c r="M9" s="98">
        <f>SUM(M4:M8)</f>
        <v>4639</v>
      </c>
      <c r="N9" s="99">
        <f>SUM(N4:N8)</f>
        <v>9413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277</v>
      </c>
      <c r="E10" s="21">
        <v>243</v>
      </c>
      <c r="F10" s="84">
        <v>278</v>
      </c>
      <c r="G10" s="85">
        <f t="shared" si="0"/>
        <v>521</v>
      </c>
      <c r="H10" s="17"/>
      <c r="I10" s="15">
        <v>60</v>
      </c>
      <c r="J10" s="18" t="s">
        <v>18</v>
      </c>
      <c r="K10" s="238">
        <v>182</v>
      </c>
      <c r="L10" s="15">
        <v>277</v>
      </c>
      <c r="M10" s="88">
        <v>266</v>
      </c>
      <c r="N10" s="83">
        <f t="shared" ref="N10:N16" si="1">L10+M10</f>
        <v>543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209</v>
      </c>
      <c r="E11" s="21">
        <v>167</v>
      </c>
      <c r="F11" s="84">
        <v>226</v>
      </c>
      <c r="G11" s="85">
        <f t="shared" si="0"/>
        <v>393</v>
      </c>
      <c r="H11" s="23" t="s">
        <v>19</v>
      </c>
      <c r="I11" s="21">
        <v>61</v>
      </c>
      <c r="J11" s="24" t="s">
        <v>20</v>
      </c>
      <c r="K11" s="21">
        <v>157</v>
      </c>
      <c r="L11" s="21">
        <v>212</v>
      </c>
      <c r="M11" s="84">
        <v>220</v>
      </c>
      <c r="N11" s="89">
        <f t="shared" si="1"/>
        <v>432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1604</v>
      </c>
      <c r="E12" s="21">
        <v>1879</v>
      </c>
      <c r="F12" s="84">
        <v>1839</v>
      </c>
      <c r="G12" s="153">
        <f t="shared" si="0"/>
        <v>3718</v>
      </c>
      <c r="H12" s="23"/>
      <c r="I12" s="21">
        <v>62</v>
      </c>
      <c r="J12" s="24" t="s">
        <v>22</v>
      </c>
      <c r="K12" s="21">
        <v>315</v>
      </c>
      <c r="L12" s="21">
        <v>426</v>
      </c>
      <c r="M12" s="84">
        <v>453</v>
      </c>
      <c r="N12" s="89">
        <f t="shared" si="1"/>
        <v>879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213</v>
      </c>
      <c r="E13" s="91">
        <v>248</v>
      </c>
      <c r="F13" s="93">
        <v>262</v>
      </c>
      <c r="G13" s="153">
        <f t="shared" si="0"/>
        <v>510</v>
      </c>
      <c r="H13" s="23"/>
      <c r="I13" s="21">
        <v>63</v>
      </c>
      <c r="J13" s="24" t="s">
        <v>24</v>
      </c>
      <c r="K13" s="21">
        <v>493</v>
      </c>
      <c r="L13" s="21">
        <v>693</v>
      </c>
      <c r="M13" s="84">
        <v>702</v>
      </c>
      <c r="N13" s="89">
        <f t="shared" si="1"/>
        <v>1395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4219</v>
      </c>
      <c r="E14" s="97">
        <f>SUM(E4:E13)</f>
        <v>4746</v>
      </c>
      <c r="F14" s="97">
        <f>SUM(F4:F13)</f>
        <v>4952</v>
      </c>
      <c r="G14" s="160">
        <f t="shared" si="0"/>
        <v>9698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342</v>
      </c>
      <c r="M14" s="84">
        <v>356</v>
      </c>
      <c r="N14" s="89">
        <f t="shared" si="1"/>
        <v>698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124</v>
      </c>
      <c r="F15" s="88">
        <v>141</v>
      </c>
      <c r="G15" s="82">
        <f t="shared" si="0"/>
        <v>265</v>
      </c>
      <c r="H15" s="23"/>
      <c r="I15" s="21">
        <v>65</v>
      </c>
      <c r="J15" s="24" t="s">
        <v>28</v>
      </c>
      <c r="K15" s="21">
        <v>278</v>
      </c>
      <c r="L15" s="21">
        <v>372</v>
      </c>
      <c r="M15" s="84">
        <v>409</v>
      </c>
      <c r="N15" s="89">
        <f t="shared" si="1"/>
        <v>781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214</v>
      </c>
      <c r="F16" s="84">
        <v>235</v>
      </c>
      <c r="G16" s="85">
        <f t="shared" si="0"/>
        <v>449</v>
      </c>
      <c r="H16" s="90"/>
      <c r="I16" s="91">
        <v>66</v>
      </c>
      <c r="J16" s="92" t="s">
        <v>30</v>
      </c>
      <c r="K16" s="91">
        <v>134</v>
      </c>
      <c r="L16" s="91">
        <v>156</v>
      </c>
      <c r="M16" s="93">
        <v>165</v>
      </c>
      <c r="N16" s="89">
        <f t="shared" si="1"/>
        <v>321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112</v>
      </c>
      <c r="F17" s="84">
        <v>102</v>
      </c>
      <c r="G17" s="85">
        <f t="shared" si="0"/>
        <v>214</v>
      </c>
      <c r="H17" s="95" t="s">
        <v>6</v>
      </c>
      <c r="I17" s="96"/>
      <c r="J17" s="96"/>
      <c r="K17" s="97">
        <f>SUM(K10:K16)</f>
        <v>1783</v>
      </c>
      <c r="L17" s="97">
        <f>SUM(L10:L16)</f>
        <v>2478</v>
      </c>
      <c r="M17" s="98">
        <f>SUM(M10:M16)</f>
        <v>2571</v>
      </c>
      <c r="N17" s="99">
        <f>SUM(N10:N16)</f>
        <v>5049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298</v>
      </c>
      <c r="F18" s="84">
        <v>323</v>
      </c>
      <c r="G18" s="85">
        <f t="shared" si="0"/>
        <v>621</v>
      </c>
      <c r="H18" s="17"/>
      <c r="I18" s="15">
        <v>70</v>
      </c>
      <c r="J18" s="18" t="s">
        <v>35</v>
      </c>
      <c r="K18" s="15">
        <v>770</v>
      </c>
      <c r="L18" s="15">
        <v>861</v>
      </c>
      <c r="M18" s="88">
        <v>886</v>
      </c>
      <c r="N18" s="83">
        <f t="shared" ref="N18:N25" si="2">L18+M18</f>
        <v>1747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1">
        <v>81</v>
      </c>
      <c r="E19" s="21">
        <v>119</v>
      </c>
      <c r="F19" s="84">
        <v>122</v>
      </c>
      <c r="G19" s="85">
        <f t="shared" si="0"/>
        <v>241</v>
      </c>
      <c r="H19" s="23"/>
      <c r="I19" s="21">
        <v>72</v>
      </c>
      <c r="J19" s="24" t="s">
        <v>40</v>
      </c>
      <c r="K19" s="21">
        <v>320</v>
      </c>
      <c r="L19" s="21">
        <v>466</v>
      </c>
      <c r="M19" s="84">
        <v>404</v>
      </c>
      <c r="N19" s="206">
        <f t="shared" si="2"/>
        <v>870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278</v>
      </c>
      <c r="F20" s="84">
        <v>304</v>
      </c>
      <c r="G20" s="85">
        <f t="shared" si="0"/>
        <v>582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273</v>
      </c>
      <c r="M20" s="84">
        <v>298</v>
      </c>
      <c r="N20" s="89">
        <f t="shared" si="2"/>
        <v>571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1">
        <v>348</v>
      </c>
      <c r="E21" s="21">
        <v>428</v>
      </c>
      <c r="F21" s="84">
        <v>470</v>
      </c>
      <c r="G21" s="85">
        <f t="shared" si="0"/>
        <v>898</v>
      </c>
      <c r="H21" s="23" t="s">
        <v>146</v>
      </c>
      <c r="I21" s="21">
        <v>74</v>
      </c>
      <c r="J21" s="24" t="s">
        <v>46</v>
      </c>
      <c r="K21" s="21">
        <v>283</v>
      </c>
      <c r="L21" s="21">
        <v>382</v>
      </c>
      <c r="M21" s="84">
        <v>431</v>
      </c>
      <c r="N21" s="89">
        <f t="shared" si="2"/>
        <v>813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213</v>
      </c>
      <c r="F22" s="84">
        <v>230</v>
      </c>
      <c r="G22" s="85">
        <f t="shared" si="0"/>
        <v>443</v>
      </c>
      <c r="H22" s="23"/>
      <c r="I22" s="21">
        <v>75</v>
      </c>
      <c r="J22" s="24" t="s">
        <v>48</v>
      </c>
      <c r="K22" s="21">
        <v>337</v>
      </c>
      <c r="L22" s="21">
        <v>441</v>
      </c>
      <c r="M22" s="84">
        <v>455</v>
      </c>
      <c r="N22" s="89">
        <f t="shared" si="2"/>
        <v>896</v>
      </c>
    </row>
    <row r="23" spans="1:19" ht="19.5" customHeight="1" x14ac:dyDescent="0.15">
      <c r="A23" s="20"/>
      <c r="B23" s="21">
        <v>28</v>
      </c>
      <c r="C23" s="24" t="s">
        <v>47</v>
      </c>
      <c r="D23" s="21">
        <v>192</v>
      </c>
      <c r="E23" s="21">
        <v>257</v>
      </c>
      <c r="F23" s="84">
        <v>262</v>
      </c>
      <c r="G23" s="85">
        <f t="shared" si="0"/>
        <v>519</v>
      </c>
      <c r="H23" s="23" t="s">
        <v>50</v>
      </c>
      <c r="I23" s="21">
        <v>76</v>
      </c>
      <c r="J23" s="24" t="s">
        <v>51</v>
      </c>
      <c r="K23" s="21">
        <v>154</v>
      </c>
      <c r="L23" s="21">
        <v>204</v>
      </c>
      <c r="M23" s="220">
        <v>209</v>
      </c>
      <c r="N23" s="89">
        <f t="shared" si="2"/>
        <v>413</v>
      </c>
    </row>
    <row r="24" spans="1:19" ht="19.5" customHeight="1" x14ac:dyDescent="0.15">
      <c r="A24" s="20"/>
      <c r="B24" s="21">
        <v>29</v>
      </c>
      <c r="C24" s="24" t="s">
        <v>49</v>
      </c>
      <c r="D24" s="21">
        <v>837</v>
      </c>
      <c r="E24" s="21">
        <v>1105</v>
      </c>
      <c r="F24" s="84">
        <v>1131</v>
      </c>
      <c r="G24" s="85">
        <f t="shared" si="0"/>
        <v>2236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70</v>
      </c>
      <c r="M24" s="84">
        <v>68</v>
      </c>
      <c r="N24" s="89">
        <f t="shared" si="2"/>
        <v>138</v>
      </c>
    </row>
    <row r="25" spans="1:19" ht="19.5" customHeight="1" x14ac:dyDescent="0.15">
      <c r="A25" s="20"/>
      <c r="B25" s="21">
        <v>30</v>
      </c>
      <c r="C25" s="24" t="s">
        <v>52</v>
      </c>
      <c r="D25" s="21">
        <v>93</v>
      </c>
      <c r="E25" s="21">
        <v>55</v>
      </c>
      <c r="F25" s="220">
        <v>86</v>
      </c>
      <c r="G25" s="85">
        <f t="shared" si="0"/>
        <v>141</v>
      </c>
      <c r="H25" s="23"/>
      <c r="I25" s="21">
        <v>78</v>
      </c>
      <c r="J25" s="24" t="s">
        <v>55</v>
      </c>
      <c r="K25" s="21">
        <v>60</v>
      </c>
      <c r="L25" s="21">
        <v>44</v>
      </c>
      <c r="M25" s="84">
        <v>66</v>
      </c>
      <c r="N25" s="89">
        <f t="shared" si="2"/>
        <v>110</v>
      </c>
    </row>
    <row r="26" spans="1:19" ht="19.5" customHeight="1" x14ac:dyDescent="0.15">
      <c r="A26" s="20"/>
      <c r="B26" s="21">
        <v>31</v>
      </c>
      <c r="C26" s="24" t="s">
        <v>54</v>
      </c>
      <c r="D26" s="21">
        <v>144</v>
      </c>
      <c r="E26" s="21">
        <v>169</v>
      </c>
      <c r="F26" s="84">
        <v>166</v>
      </c>
      <c r="G26" s="85">
        <f t="shared" si="0"/>
        <v>335</v>
      </c>
      <c r="H26" s="95" t="s">
        <v>6</v>
      </c>
      <c r="I26" s="96"/>
      <c r="J26" s="96"/>
      <c r="K26" s="97">
        <f>SUM(K18:K25)</f>
        <v>2192</v>
      </c>
      <c r="L26" s="97">
        <f>SUM(L18:L25)</f>
        <v>2741</v>
      </c>
      <c r="M26" s="98">
        <f>SUM(M18:M25)</f>
        <v>2817</v>
      </c>
      <c r="N26" s="99">
        <f>SUM(N18:N25)</f>
        <v>5558</v>
      </c>
    </row>
    <row r="27" spans="1:19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353</v>
      </c>
      <c r="F27" s="93">
        <v>357</v>
      </c>
      <c r="G27" s="102">
        <f t="shared" si="0"/>
        <v>710</v>
      </c>
      <c r="H27" s="17"/>
      <c r="I27" s="15">
        <v>80</v>
      </c>
      <c r="J27" s="18" t="s">
        <v>58</v>
      </c>
      <c r="K27" s="15">
        <v>150</v>
      </c>
      <c r="L27" s="15">
        <v>199</v>
      </c>
      <c r="M27" s="88">
        <v>231</v>
      </c>
      <c r="N27" s="89">
        <f>L27+M27</f>
        <v>430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2840</v>
      </c>
      <c r="E28" s="97">
        <f>SUM(E15:E27)</f>
        <v>3725</v>
      </c>
      <c r="F28" s="98">
        <f>SUM(F15:F27)</f>
        <v>3929</v>
      </c>
      <c r="G28" s="104">
        <f>SUM(G15:G27)</f>
        <v>7654</v>
      </c>
      <c r="H28" s="23" t="s">
        <v>61</v>
      </c>
      <c r="I28" s="21">
        <v>81</v>
      </c>
      <c r="J28" s="24" t="s">
        <v>62</v>
      </c>
      <c r="K28" s="21">
        <v>83</v>
      </c>
      <c r="L28" s="21">
        <v>110</v>
      </c>
      <c r="M28" s="84">
        <v>110</v>
      </c>
      <c r="N28" s="89">
        <f>L28+M28</f>
        <v>220</v>
      </c>
    </row>
    <row r="29" spans="1:19" ht="19.5" customHeight="1" x14ac:dyDescent="0.15">
      <c r="A29" s="106"/>
      <c r="B29" s="107">
        <v>35</v>
      </c>
      <c r="C29" s="108" t="s">
        <v>134</v>
      </c>
      <c r="D29" s="109">
        <v>399</v>
      </c>
      <c r="E29" s="109">
        <v>507</v>
      </c>
      <c r="F29" s="109">
        <v>489</v>
      </c>
      <c r="G29" s="111">
        <f>E29+F29</f>
        <v>996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274</v>
      </c>
      <c r="M29" s="84">
        <v>302</v>
      </c>
      <c r="N29" s="89">
        <f>L29+M29</f>
        <v>576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660</v>
      </c>
      <c r="E30" s="115">
        <v>816</v>
      </c>
      <c r="F30" s="115">
        <v>716</v>
      </c>
      <c r="G30" s="117">
        <f>E30+F30</f>
        <v>1532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136</v>
      </c>
      <c r="M30" s="84">
        <v>139</v>
      </c>
      <c r="N30" s="89">
        <f>L30+M30</f>
        <v>275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820</v>
      </c>
      <c r="E31" s="115">
        <v>1027</v>
      </c>
      <c r="F31" s="115">
        <v>999</v>
      </c>
      <c r="G31" s="117">
        <f>E31+F31</f>
        <v>2026</v>
      </c>
      <c r="H31" s="90"/>
      <c r="I31" s="91">
        <v>84</v>
      </c>
      <c r="J31" s="92" t="s">
        <v>70</v>
      </c>
      <c r="K31" s="91">
        <v>188</v>
      </c>
      <c r="L31" s="91">
        <v>216</v>
      </c>
      <c r="M31" s="93">
        <v>202</v>
      </c>
      <c r="N31" s="94">
        <f>L31+M31</f>
        <v>418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729</v>
      </c>
      <c r="E32" s="217">
        <v>857</v>
      </c>
      <c r="F32" s="115">
        <v>841</v>
      </c>
      <c r="G32" s="117">
        <f>E32+F32</f>
        <v>1698</v>
      </c>
      <c r="H32" s="95" t="s">
        <v>6</v>
      </c>
      <c r="I32" s="96"/>
      <c r="J32" s="96"/>
      <c r="K32" s="98">
        <f>SUM(K27:K31)</f>
        <v>749</v>
      </c>
      <c r="L32" s="98">
        <f>SUM(L27:L31)</f>
        <v>935</v>
      </c>
      <c r="M32" s="98">
        <f>SUM(M27:M31)</f>
        <v>984</v>
      </c>
      <c r="N32" s="99">
        <f>SUM(N27:N31)</f>
        <v>1919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659</v>
      </c>
      <c r="E33" s="121">
        <v>745</v>
      </c>
      <c r="F33" s="121">
        <v>698</v>
      </c>
      <c r="G33" s="117">
        <f>E33+F33</f>
        <v>1443</v>
      </c>
      <c r="H33" s="530" t="s">
        <v>169</v>
      </c>
      <c r="I33" s="15">
        <v>90</v>
      </c>
      <c r="J33" s="18" t="s">
        <v>142</v>
      </c>
      <c r="K33" s="15">
        <v>247</v>
      </c>
      <c r="L33" s="15">
        <v>310</v>
      </c>
      <c r="M33" s="88">
        <v>314</v>
      </c>
      <c r="N33" s="124">
        <f>L33+M33</f>
        <v>624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3267</v>
      </c>
      <c r="E34" s="97">
        <f>SUM(E29:E33)</f>
        <v>3952</v>
      </c>
      <c r="F34" s="98">
        <f>SUM(F29:F33)</f>
        <v>3743</v>
      </c>
      <c r="G34" s="104">
        <f>SUM(G29:G33)</f>
        <v>7695</v>
      </c>
      <c r="H34" s="518"/>
      <c r="I34" s="21">
        <v>91</v>
      </c>
      <c r="J34" s="24" t="s">
        <v>143</v>
      </c>
      <c r="K34" s="21">
        <v>444</v>
      </c>
      <c r="L34" s="21">
        <v>518</v>
      </c>
      <c r="M34" s="84">
        <v>555</v>
      </c>
      <c r="N34" s="125">
        <f>L34+M34</f>
        <v>1073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505</v>
      </c>
      <c r="E35" s="15">
        <v>606</v>
      </c>
      <c r="F35" s="88">
        <v>637</v>
      </c>
      <c r="G35" s="82">
        <f t="shared" ref="G35:G40" si="3">E35+F35</f>
        <v>1243</v>
      </c>
      <c r="H35" s="519"/>
      <c r="I35" s="91">
        <v>92</v>
      </c>
      <c r="J35" s="92" t="s">
        <v>145</v>
      </c>
      <c r="K35" s="91">
        <v>296</v>
      </c>
      <c r="L35" s="91">
        <v>335</v>
      </c>
      <c r="M35" s="93">
        <v>352</v>
      </c>
      <c r="N35" s="126">
        <f>L35+M35</f>
        <v>687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478</v>
      </c>
      <c r="E36" s="21">
        <v>667</v>
      </c>
      <c r="F36" s="84">
        <v>706</v>
      </c>
      <c r="G36" s="85">
        <f t="shared" si="3"/>
        <v>1373</v>
      </c>
      <c r="H36" s="95" t="s">
        <v>6</v>
      </c>
      <c r="I36" s="97"/>
      <c r="J36" s="97"/>
      <c r="K36" s="97">
        <f>SUM(K33:K35)</f>
        <v>987</v>
      </c>
      <c r="L36" s="97">
        <f>SUM(L33:L35)</f>
        <v>1163</v>
      </c>
      <c r="M36" s="97">
        <f>SUM(M33:M35)</f>
        <v>1221</v>
      </c>
      <c r="N36" s="99">
        <f>SUM(N33:N35)</f>
        <v>2384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285</v>
      </c>
      <c r="F37" s="84">
        <v>269</v>
      </c>
      <c r="G37" s="85">
        <f t="shared" si="3"/>
        <v>554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48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119</v>
      </c>
      <c r="F39" s="84">
        <v>158</v>
      </c>
      <c r="G39" s="85">
        <f t="shared" si="3"/>
        <v>277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229</v>
      </c>
      <c r="F40" s="93">
        <v>240</v>
      </c>
      <c r="G40" s="102">
        <f t="shared" si="3"/>
        <v>469</v>
      </c>
      <c r="H40" s="72" t="s">
        <v>210</v>
      </c>
      <c r="I40" s="73"/>
      <c r="J40" s="74"/>
      <c r="K40" s="41">
        <f>D14+D28+D34+D41+D46+K9+K17+K26+K32+K36</f>
        <v>27828</v>
      </c>
      <c r="L40" s="41">
        <f>E14+E28+E34+E41+E46+L9+L17+L26+L32+L36</f>
        <v>33551</v>
      </c>
      <c r="M40" s="41">
        <f>F14+F28+F34+F41+F46+M9+M17+M26+M32+M36</f>
        <v>33671</v>
      </c>
      <c r="N40" s="208">
        <f>L40+M40</f>
        <v>67222</v>
      </c>
      <c r="O40" s="240" t="s">
        <v>232</v>
      </c>
      <c r="P40" s="230">
        <v>27543</v>
      </c>
      <c r="Q40" s="230">
        <v>33665</v>
      </c>
      <c r="R40" s="230">
        <v>33787</v>
      </c>
      <c r="S40" s="231">
        <v>67452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1521</v>
      </c>
      <c r="E41" s="97">
        <f>SUM(E35:E40)</f>
        <v>1960</v>
      </c>
      <c r="F41" s="98">
        <f>SUM(F35:F40)</f>
        <v>2058</v>
      </c>
      <c r="G41" s="104">
        <f>SUM(G35:G40)</f>
        <v>4018</v>
      </c>
      <c r="H41" s="531" t="s">
        <v>74</v>
      </c>
      <c r="I41" s="532"/>
      <c r="J41" s="533"/>
      <c r="K41" s="191">
        <v>27818</v>
      </c>
      <c r="L41" s="191">
        <v>33529</v>
      </c>
      <c r="M41" s="192">
        <v>33650</v>
      </c>
      <c r="N41" s="202">
        <v>67179</v>
      </c>
      <c r="O41" s="240" t="s">
        <v>233</v>
      </c>
      <c r="P41" s="231">
        <f>K40-P40</f>
        <v>285</v>
      </c>
      <c r="Q41" s="231">
        <f>L40-Q40</f>
        <v>-114</v>
      </c>
      <c r="R41" s="231">
        <f>M40-R40</f>
        <v>-116</v>
      </c>
      <c r="S41" s="231">
        <f>N40-S40</f>
        <v>-230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1871</v>
      </c>
      <c r="E42" s="15">
        <v>2096</v>
      </c>
      <c r="F42" s="88">
        <v>2019</v>
      </c>
      <c r="G42" s="82">
        <f>E42+F42</f>
        <v>4115</v>
      </c>
      <c r="H42" s="534" t="s">
        <v>77</v>
      </c>
      <c r="I42" s="535"/>
      <c r="J42" s="536"/>
      <c r="K42" s="222">
        <f>K40-K41</f>
        <v>10</v>
      </c>
      <c r="L42" s="222">
        <f>L40-L41</f>
        <v>22</v>
      </c>
      <c r="M42" s="223">
        <f>M40-M41</f>
        <v>21</v>
      </c>
      <c r="N42" s="133">
        <f>N40-N41</f>
        <v>43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988</v>
      </c>
      <c r="E43" s="21">
        <v>1265</v>
      </c>
      <c r="F43" s="84">
        <v>1306</v>
      </c>
      <c r="G43" s="85">
        <f>E43+F43</f>
        <v>2571</v>
      </c>
      <c r="H43" s="209" t="s">
        <v>208</v>
      </c>
      <c r="I43" s="210"/>
      <c r="J43" s="210"/>
      <c r="K43" s="218">
        <v>1020</v>
      </c>
      <c r="L43" s="218">
        <v>581</v>
      </c>
      <c r="M43" s="219">
        <v>661</v>
      </c>
      <c r="N43" s="213">
        <f>L43+M43</f>
        <v>1242</v>
      </c>
      <c r="O43" s="241" t="s">
        <v>232</v>
      </c>
      <c r="P43" s="218">
        <v>963</v>
      </c>
      <c r="Q43" s="218">
        <v>569</v>
      </c>
      <c r="R43" s="248">
        <v>639</v>
      </c>
      <c r="S43" s="234">
        <v>1208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752</v>
      </c>
      <c r="E44" s="21">
        <v>813</v>
      </c>
      <c r="F44" s="84">
        <v>779</v>
      </c>
      <c r="G44" s="85">
        <f>E44+F44</f>
        <v>1592</v>
      </c>
      <c r="H44" s="537" t="s">
        <v>211</v>
      </c>
      <c r="I44" s="538"/>
      <c r="J44" s="539"/>
      <c r="K44" s="218">
        <v>1020</v>
      </c>
      <c r="L44" s="218">
        <v>584</v>
      </c>
      <c r="M44" s="219">
        <v>656</v>
      </c>
      <c r="N44" s="213">
        <v>1240</v>
      </c>
      <c r="O44" s="242" t="s">
        <v>233</v>
      </c>
      <c r="P44" s="234">
        <f>K43-P43</f>
        <v>57</v>
      </c>
      <c r="Q44" s="234">
        <f>L43-Q43</f>
        <v>12</v>
      </c>
      <c r="R44" s="234">
        <f>M43-R43</f>
        <v>22</v>
      </c>
      <c r="S44" s="234">
        <f>N43-S43</f>
        <v>34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2568</v>
      </c>
      <c r="E45" s="91">
        <v>2903</v>
      </c>
      <c r="F45" s="93">
        <v>2653</v>
      </c>
      <c r="G45" s="102">
        <f>E45+F45</f>
        <v>5556</v>
      </c>
      <c r="H45" s="540" t="s">
        <v>212</v>
      </c>
      <c r="I45" s="541"/>
      <c r="J45" s="542"/>
      <c r="K45" s="194">
        <f>K43-K44</f>
        <v>0</v>
      </c>
      <c r="L45" s="194">
        <f>L43-L44</f>
        <v>-3</v>
      </c>
      <c r="M45" s="195">
        <f>M43-M44</f>
        <v>5</v>
      </c>
      <c r="N45" s="155">
        <f>N43-N44</f>
        <v>2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6179</v>
      </c>
      <c r="E46" s="140">
        <f>SUM(E42:E45)</f>
        <v>7077</v>
      </c>
      <c r="F46" s="65">
        <f>SUM(F42:F45)</f>
        <v>6757</v>
      </c>
      <c r="G46" s="141">
        <f>SUM(G42:G45)</f>
        <v>13834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A0FA2-0A82-42CE-952F-B6948859A203}">
  <dimension ref="A1:U81"/>
  <sheetViews>
    <sheetView topLeftCell="A20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43647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139</v>
      </c>
      <c r="E4" s="15">
        <v>126</v>
      </c>
      <c r="F4" s="88">
        <v>132</v>
      </c>
      <c r="G4" s="82">
        <f t="shared" ref="G4:G27" si="0">E4+F4</f>
        <v>258</v>
      </c>
      <c r="H4" s="17"/>
      <c r="I4" s="15">
        <v>55</v>
      </c>
      <c r="J4" s="18" t="s">
        <v>121</v>
      </c>
      <c r="K4" s="15">
        <v>676</v>
      </c>
      <c r="L4" s="15">
        <v>786</v>
      </c>
      <c r="M4" s="88">
        <v>608</v>
      </c>
      <c r="N4" s="83">
        <f>L4+M4</f>
        <v>1394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311</v>
      </c>
      <c r="E5" s="21">
        <v>369</v>
      </c>
      <c r="F5" s="186">
        <v>396</v>
      </c>
      <c r="G5" s="159">
        <f t="shared" si="0"/>
        <v>765</v>
      </c>
      <c r="H5" s="23" t="s">
        <v>10</v>
      </c>
      <c r="I5" s="21">
        <v>56</v>
      </c>
      <c r="J5" s="24" t="s">
        <v>123</v>
      </c>
      <c r="K5" s="21">
        <v>511</v>
      </c>
      <c r="L5" s="21">
        <v>562</v>
      </c>
      <c r="M5" s="84">
        <v>604</v>
      </c>
      <c r="N5" s="89">
        <f>L5+M5</f>
        <v>1166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341</v>
      </c>
      <c r="E6" s="21">
        <v>405</v>
      </c>
      <c r="F6" s="84">
        <v>425</v>
      </c>
      <c r="G6" s="85">
        <f t="shared" si="0"/>
        <v>830</v>
      </c>
      <c r="H6" s="23"/>
      <c r="I6" s="21">
        <v>57</v>
      </c>
      <c r="J6" s="24" t="s">
        <v>125</v>
      </c>
      <c r="K6" s="21">
        <v>897</v>
      </c>
      <c r="L6" s="21">
        <v>1012</v>
      </c>
      <c r="M6" s="84">
        <v>1013</v>
      </c>
      <c r="N6" s="89">
        <f>L6+M6</f>
        <v>2025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221</v>
      </c>
      <c r="F7" s="84">
        <v>265</v>
      </c>
      <c r="G7" s="159">
        <f t="shared" si="0"/>
        <v>486</v>
      </c>
      <c r="H7" s="23" t="s">
        <v>14</v>
      </c>
      <c r="I7" s="21">
        <v>58</v>
      </c>
      <c r="J7" s="24" t="s">
        <v>127</v>
      </c>
      <c r="K7" s="21">
        <v>868</v>
      </c>
      <c r="L7" s="21">
        <v>1048</v>
      </c>
      <c r="M7" s="84">
        <v>1014</v>
      </c>
      <c r="N7" s="89">
        <f>L7+M7</f>
        <v>2062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537</v>
      </c>
      <c r="E8" s="228">
        <v>663</v>
      </c>
      <c r="F8" s="35">
        <v>642</v>
      </c>
      <c r="G8" s="85">
        <f t="shared" si="0"/>
        <v>1305</v>
      </c>
      <c r="H8" s="90"/>
      <c r="I8" s="91">
        <v>59</v>
      </c>
      <c r="J8" s="92" t="s">
        <v>129</v>
      </c>
      <c r="K8" s="91">
        <v>1129</v>
      </c>
      <c r="L8" s="91">
        <v>1354</v>
      </c>
      <c r="M8" s="93">
        <v>1384</v>
      </c>
      <c r="N8" s="94">
        <f>L8+M8</f>
        <v>2738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418</v>
      </c>
      <c r="F9" s="84">
        <v>480</v>
      </c>
      <c r="G9" s="159">
        <f t="shared" si="0"/>
        <v>898</v>
      </c>
      <c r="H9" s="95" t="s">
        <v>6</v>
      </c>
      <c r="I9" s="96"/>
      <c r="J9" s="96"/>
      <c r="K9" s="97">
        <f>SUM(K4:K8)</f>
        <v>4081</v>
      </c>
      <c r="L9" s="97">
        <f>SUM(L4:L8)</f>
        <v>4762</v>
      </c>
      <c r="M9" s="98">
        <f>SUM(M4:M8)</f>
        <v>4623</v>
      </c>
      <c r="N9" s="99">
        <f>SUM(N4:N8)</f>
        <v>9385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277</v>
      </c>
      <c r="E10" s="21">
        <v>243</v>
      </c>
      <c r="F10" s="84">
        <v>278</v>
      </c>
      <c r="G10" s="85">
        <f t="shared" si="0"/>
        <v>521</v>
      </c>
      <c r="H10" s="17"/>
      <c r="I10" s="15">
        <v>60</v>
      </c>
      <c r="J10" s="18" t="s">
        <v>18</v>
      </c>
      <c r="K10" s="238">
        <v>182</v>
      </c>
      <c r="L10" s="15">
        <v>276</v>
      </c>
      <c r="M10" s="88">
        <v>266</v>
      </c>
      <c r="N10" s="83">
        <f t="shared" ref="N10:N16" si="1">L10+M10</f>
        <v>542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208</v>
      </c>
      <c r="E11" s="21">
        <v>165</v>
      </c>
      <c r="F11" s="84">
        <v>227</v>
      </c>
      <c r="G11" s="85">
        <f t="shared" si="0"/>
        <v>392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212</v>
      </c>
      <c r="M11" s="84">
        <v>221</v>
      </c>
      <c r="N11" s="89">
        <f t="shared" si="1"/>
        <v>433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1599</v>
      </c>
      <c r="E12" s="21">
        <v>1876</v>
      </c>
      <c r="F12" s="84">
        <v>1837</v>
      </c>
      <c r="G12" s="153">
        <f t="shared" si="0"/>
        <v>3713</v>
      </c>
      <c r="H12" s="23"/>
      <c r="I12" s="21">
        <v>62</v>
      </c>
      <c r="J12" s="24" t="s">
        <v>22</v>
      </c>
      <c r="K12" s="21">
        <v>313</v>
      </c>
      <c r="L12" s="21">
        <v>428</v>
      </c>
      <c r="M12" s="84">
        <v>454</v>
      </c>
      <c r="N12" s="89">
        <f t="shared" si="1"/>
        <v>882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248</v>
      </c>
      <c r="F13" s="93">
        <v>262</v>
      </c>
      <c r="G13" s="153">
        <f t="shared" si="0"/>
        <v>510</v>
      </c>
      <c r="H13" s="23"/>
      <c r="I13" s="21">
        <v>63</v>
      </c>
      <c r="J13" s="24" t="s">
        <v>24</v>
      </c>
      <c r="K13" s="21">
        <v>493</v>
      </c>
      <c r="L13" s="21">
        <v>694</v>
      </c>
      <c r="M13" s="84">
        <v>701</v>
      </c>
      <c r="N13" s="89">
        <f t="shared" si="1"/>
        <v>1395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4210</v>
      </c>
      <c r="E14" s="97">
        <f>SUM(E4:E13)</f>
        <v>4734</v>
      </c>
      <c r="F14" s="98">
        <f>SUM(F4:F13)</f>
        <v>4944</v>
      </c>
      <c r="G14" s="160">
        <f t="shared" si="0"/>
        <v>9678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342</v>
      </c>
      <c r="M14" s="84">
        <v>356</v>
      </c>
      <c r="N14" s="89">
        <f t="shared" si="1"/>
        <v>698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125</v>
      </c>
      <c r="F15" s="88">
        <v>142</v>
      </c>
      <c r="G15" s="82">
        <f t="shared" si="0"/>
        <v>267</v>
      </c>
      <c r="H15" s="23"/>
      <c r="I15" s="21">
        <v>65</v>
      </c>
      <c r="J15" s="24" t="s">
        <v>28</v>
      </c>
      <c r="K15" s="21">
        <v>278</v>
      </c>
      <c r="L15" s="21">
        <v>372</v>
      </c>
      <c r="M15" s="84">
        <v>409</v>
      </c>
      <c r="N15" s="89">
        <f t="shared" si="1"/>
        <v>781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214</v>
      </c>
      <c r="F16" s="84">
        <v>235</v>
      </c>
      <c r="G16" s="85">
        <f t="shared" si="0"/>
        <v>449</v>
      </c>
      <c r="H16" s="90"/>
      <c r="I16" s="91">
        <v>66</v>
      </c>
      <c r="J16" s="92" t="s">
        <v>30</v>
      </c>
      <c r="K16" s="91">
        <v>135</v>
      </c>
      <c r="L16" s="91">
        <v>157</v>
      </c>
      <c r="M16" s="93">
        <v>166</v>
      </c>
      <c r="N16" s="89">
        <f t="shared" si="1"/>
        <v>323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112</v>
      </c>
      <c r="F17" s="84">
        <v>102</v>
      </c>
      <c r="G17" s="85">
        <f t="shared" si="0"/>
        <v>214</v>
      </c>
      <c r="H17" s="95" t="s">
        <v>6</v>
      </c>
      <c r="I17" s="96"/>
      <c r="J17" s="96"/>
      <c r="K17" s="97">
        <f>SUM(K10:K16)</f>
        <v>1783</v>
      </c>
      <c r="L17" s="97">
        <f>SUM(L10:L16)</f>
        <v>2481</v>
      </c>
      <c r="M17" s="98">
        <f>SUM(M10:M16)</f>
        <v>2573</v>
      </c>
      <c r="N17" s="99">
        <f>SUM(N10:N16)</f>
        <v>5054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298</v>
      </c>
      <c r="F18" s="84">
        <v>324</v>
      </c>
      <c r="G18" s="85">
        <f t="shared" si="0"/>
        <v>622</v>
      </c>
      <c r="H18" s="17"/>
      <c r="I18" s="15">
        <v>70</v>
      </c>
      <c r="J18" s="18" t="s">
        <v>35</v>
      </c>
      <c r="K18" s="15">
        <v>770</v>
      </c>
      <c r="L18" s="15">
        <v>859</v>
      </c>
      <c r="M18" s="88">
        <v>883</v>
      </c>
      <c r="N18" s="83">
        <f t="shared" ref="N18:N25" si="2">L18+M18</f>
        <v>1742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1">
        <v>82</v>
      </c>
      <c r="E19" s="21">
        <v>118</v>
      </c>
      <c r="F19" s="84">
        <v>123</v>
      </c>
      <c r="G19" s="85">
        <f t="shared" si="0"/>
        <v>241</v>
      </c>
      <c r="H19" s="23"/>
      <c r="I19" s="21">
        <v>72</v>
      </c>
      <c r="J19" s="24" t="s">
        <v>40</v>
      </c>
      <c r="K19" s="21">
        <v>321</v>
      </c>
      <c r="L19" s="21">
        <v>466</v>
      </c>
      <c r="M19" s="84">
        <v>406</v>
      </c>
      <c r="N19" s="206">
        <f t="shared" si="2"/>
        <v>872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279</v>
      </c>
      <c r="F20" s="84">
        <v>304</v>
      </c>
      <c r="G20" s="85">
        <f t="shared" si="0"/>
        <v>583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274</v>
      </c>
      <c r="M20" s="84">
        <v>297</v>
      </c>
      <c r="N20" s="89">
        <f t="shared" si="2"/>
        <v>571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1">
        <v>345</v>
      </c>
      <c r="E21" s="21">
        <v>423</v>
      </c>
      <c r="F21" s="84">
        <v>464</v>
      </c>
      <c r="G21" s="85">
        <f t="shared" si="0"/>
        <v>887</v>
      </c>
      <c r="H21" s="23" t="s">
        <v>146</v>
      </c>
      <c r="I21" s="21">
        <v>74</v>
      </c>
      <c r="J21" s="24" t="s">
        <v>46</v>
      </c>
      <c r="K21" s="21">
        <v>284</v>
      </c>
      <c r="L21" s="21">
        <v>384</v>
      </c>
      <c r="M21" s="84">
        <v>431</v>
      </c>
      <c r="N21" s="89">
        <f t="shared" si="2"/>
        <v>815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213</v>
      </c>
      <c r="F22" s="84">
        <v>232</v>
      </c>
      <c r="G22" s="85">
        <f t="shared" si="0"/>
        <v>445</v>
      </c>
      <c r="H22" s="23"/>
      <c r="I22" s="21">
        <v>75</v>
      </c>
      <c r="J22" s="24" t="s">
        <v>48</v>
      </c>
      <c r="K22" s="21">
        <v>339</v>
      </c>
      <c r="L22" s="21">
        <v>441</v>
      </c>
      <c r="M22" s="84">
        <v>455</v>
      </c>
      <c r="N22" s="89">
        <f t="shared" si="2"/>
        <v>896</v>
      </c>
    </row>
    <row r="23" spans="1:19" ht="19.5" customHeight="1" x14ac:dyDescent="0.15">
      <c r="A23" s="20"/>
      <c r="B23" s="21">
        <v>28</v>
      </c>
      <c r="C23" s="24" t="s">
        <v>47</v>
      </c>
      <c r="D23" s="21">
        <v>190</v>
      </c>
      <c r="E23" s="21">
        <v>260</v>
      </c>
      <c r="F23" s="84">
        <v>262</v>
      </c>
      <c r="G23" s="85">
        <f t="shared" si="0"/>
        <v>522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202</v>
      </c>
      <c r="M23" s="220">
        <v>206</v>
      </c>
      <c r="N23" s="89">
        <f t="shared" si="2"/>
        <v>408</v>
      </c>
    </row>
    <row r="24" spans="1:19" ht="19.5" customHeight="1" x14ac:dyDescent="0.15">
      <c r="A24" s="20"/>
      <c r="B24" s="21">
        <v>29</v>
      </c>
      <c r="C24" s="24" t="s">
        <v>49</v>
      </c>
      <c r="D24" s="21">
        <v>840</v>
      </c>
      <c r="E24" s="21">
        <v>1107</v>
      </c>
      <c r="F24" s="84">
        <v>1132</v>
      </c>
      <c r="G24" s="85">
        <f t="shared" si="0"/>
        <v>2239</v>
      </c>
      <c r="H24" s="23" t="s">
        <v>146</v>
      </c>
      <c r="I24" s="21">
        <v>77</v>
      </c>
      <c r="J24" s="24" t="s">
        <v>53</v>
      </c>
      <c r="K24" s="21">
        <v>51</v>
      </c>
      <c r="L24" s="21">
        <v>70</v>
      </c>
      <c r="M24" s="84">
        <v>70</v>
      </c>
      <c r="N24" s="89">
        <f t="shared" si="2"/>
        <v>140</v>
      </c>
    </row>
    <row r="25" spans="1:19" ht="19.5" customHeight="1" x14ac:dyDescent="0.15">
      <c r="A25" s="20"/>
      <c r="B25" s="21">
        <v>30</v>
      </c>
      <c r="C25" s="24" t="s">
        <v>52</v>
      </c>
      <c r="D25" s="21">
        <v>93</v>
      </c>
      <c r="E25" s="21">
        <v>55</v>
      </c>
      <c r="F25" s="220">
        <v>86</v>
      </c>
      <c r="G25" s="85">
        <f t="shared" si="0"/>
        <v>141</v>
      </c>
      <c r="H25" s="23"/>
      <c r="I25" s="21">
        <v>78</v>
      </c>
      <c r="J25" s="24" t="s">
        <v>55</v>
      </c>
      <c r="K25" s="21">
        <v>61</v>
      </c>
      <c r="L25" s="21">
        <v>47</v>
      </c>
      <c r="M25" s="84">
        <v>67</v>
      </c>
      <c r="N25" s="89">
        <f t="shared" si="2"/>
        <v>114</v>
      </c>
    </row>
    <row r="26" spans="1:19" ht="19.5" customHeight="1" x14ac:dyDescent="0.15">
      <c r="A26" s="20"/>
      <c r="B26" s="21">
        <v>31</v>
      </c>
      <c r="C26" s="24" t="s">
        <v>54</v>
      </c>
      <c r="D26" s="21">
        <v>145</v>
      </c>
      <c r="E26" s="21">
        <v>172</v>
      </c>
      <c r="F26" s="84">
        <v>168</v>
      </c>
      <c r="G26" s="85">
        <f t="shared" si="0"/>
        <v>340</v>
      </c>
      <c r="H26" s="95" t="s">
        <v>6</v>
      </c>
      <c r="I26" s="96"/>
      <c r="J26" s="96"/>
      <c r="K26" s="97">
        <f>SUM(K18:K25)</f>
        <v>2198</v>
      </c>
      <c r="L26" s="97">
        <f>SUM(L18:L25)</f>
        <v>2743</v>
      </c>
      <c r="M26" s="98">
        <f>SUM(M18:M25)</f>
        <v>2815</v>
      </c>
      <c r="N26" s="99">
        <f>SUM(N18:N25)</f>
        <v>5558</v>
      </c>
    </row>
    <row r="27" spans="1:19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354</v>
      </c>
      <c r="F27" s="93">
        <v>356</v>
      </c>
      <c r="G27" s="102">
        <f t="shared" si="0"/>
        <v>710</v>
      </c>
      <c r="H27" s="17"/>
      <c r="I27" s="15">
        <v>80</v>
      </c>
      <c r="J27" s="18" t="s">
        <v>58</v>
      </c>
      <c r="K27" s="15">
        <v>152</v>
      </c>
      <c r="L27" s="15">
        <v>200</v>
      </c>
      <c r="M27" s="88">
        <v>232</v>
      </c>
      <c r="N27" s="89">
        <f>L27+M27</f>
        <v>432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2841</v>
      </c>
      <c r="E28" s="97">
        <f>SUM(E15:E27)</f>
        <v>3730</v>
      </c>
      <c r="F28" s="98">
        <f>SUM(F15:F27)</f>
        <v>3930</v>
      </c>
      <c r="G28" s="104">
        <f>SUM(G15:G27)</f>
        <v>7660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110</v>
      </c>
      <c r="M28" s="84">
        <v>108</v>
      </c>
      <c r="N28" s="89">
        <f>L28+M28</f>
        <v>218</v>
      </c>
    </row>
    <row r="29" spans="1:19" ht="19.5" customHeight="1" x14ac:dyDescent="0.15">
      <c r="A29" s="106"/>
      <c r="B29" s="107">
        <v>35</v>
      </c>
      <c r="C29" s="108" t="s">
        <v>134</v>
      </c>
      <c r="D29" s="109">
        <v>402</v>
      </c>
      <c r="E29" s="109">
        <v>506</v>
      </c>
      <c r="F29" s="109">
        <v>489</v>
      </c>
      <c r="G29" s="111">
        <f>E29+F29</f>
        <v>995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275</v>
      </c>
      <c r="M29" s="84">
        <v>301</v>
      </c>
      <c r="N29" s="89">
        <f>L29+M29</f>
        <v>576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658</v>
      </c>
      <c r="E30" s="115">
        <v>814</v>
      </c>
      <c r="F30" s="115">
        <v>715</v>
      </c>
      <c r="G30" s="117">
        <f>E30+F30</f>
        <v>1529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134</v>
      </c>
      <c r="M30" s="84">
        <v>139</v>
      </c>
      <c r="N30" s="89">
        <f>L30+M30</f>
        <v>273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816</v>
      </c>
      <c r="E31" s="115">
        <v>1027</v>
      </c>
      <c r="F31" s="115">
        <v>997</v>
      </c>
      <c r="G31" s="117">
        <f>E31+F31</f>
        <v>2024</v>
      </c>
      <c r="H31" s="90"/>
      <c r="I31" s="91">
        <v>84</v>
      </c>
      <c r="J31" s="92" t="s">
        <v>70</v>
      </c>
      <c r="K31" s="91">
        <v>189</v>
      </c>
      <c r="L31" s="91">
        <v>216</v>
      </c>
      <c r="M31" s="93">
        <v>203</v>
      </c>
      <c r="N31" s="94">
        <f>L31+M31</f>
        <v>419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733</v>
      </c>
      <c r="E32" s="217">
        <v>859</v>
      </c>
      <c r="F32" s="115">
        <v>845</v>
      </c>
      <c r="G32" s="117">
        <f>E32+F32</f>
        <v>1704</v>
      </c>
      <c r="H32" s="95" t="s">
        <v>6</v>
      </c>
      <c r="I32" s="96"/>
      <c r="J32" s="96"/>
      <c r="K32" s="98">
        <f>SUM(K27:K31)</f>
        <v>751</v>
      </c>
      <c r="L32" s="98">
        <f>SUM(L27:L31)</f>
        <v>935</v>
      </c>
      <c r="M32" s="98">
        <f>SUM(M27:M31)</f>
        <v>983</v>
      </c>
      <c r="N32" s="99">
        <f>SUM(N27:N31)</f>
        <v>1918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654</v>
      </c>
      <c r="E33" s="121">
        <v>733</v>
      </c>
      <c r="F33" s="121">
        <v>693</v>
      </c>
      <c r="G33" s="117">
        <f>E33+F33</f>
        <v>1426</v>
      </c>
      <c r="H33" s="530" t="s">
        <v>169</v>
      </c>
      <c r="I33" s="15">
        <v>90</v>
      </c>
      <c r="J33" s="18" t="s">
        <v>142</v>
      </c>
      <c r="K33" s="15">
        <v>247</v>
      </c>
      <c r="L33" s="15">
        <v>309</v>
      </c>
      <c r="M33" s="88">
        <v>316</v>
      </c>
      <c r="N33" s="124">
        <f>L33+M33</f>
        <v>625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3263</v>
      </c>
      <c r="E34" s="97">
        <f>SUM(E29:E33)</f>
        <v>3939</v>
      </c>
      <c r="F34" s="98">
        <f>SUM(F29:F33)</f>
        <v>3739</v>
      </c>
      <c r="G34" s="104">
        <f>SUM(G29:G33)</f>
        <v>7678</v>
      </c>
      <c r="H34" s="518"/>
      <c r="I34" s="21">
        <v>91</v>
      </c>
      <c r="J34" s="24" t="s">
        <v>143</v>
      </c>
      <c r="K34" s="21">
        <v>443</v>
      </c>
      <c r="L34" s="21">
        <v>518</v>
      </c>
      <c r="M34" s="84">
        <v>553</v>
      </c>
      <c r="N34" s="125">
        <f>L34+M34</f>
        <v>1071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504</v>
      </c>
      <c r="E35" s="15">
        <v>607</v>
      </c>
      <c r="F35" s="88">
        <v>632</v>
      </c>
      <c r="G35" s="82">
        <f t="shared" ref="G35:G40" si="3">E35+F35</f>
        <v>1239</v>
      </c>
      <c r="H35" s="519"/>
      <c r="I35" s="91">
        <v>92</v>
      </c>
      <c r="J35" s="92" t="s">
        <v>145</v>
      </c>
      <c r="K35" s="91">
        <v>294</v>
      </c>
      <c r="L35" s="91">
        <v>332</v>
      </c>
      <c r="M35" s="93">
        <v>352</v>
      </c>
      <c r="N35" s="126">
        <f>L35+M35</f>
        <v>684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476</v>
      </c>
      <c r="E36" s="21">
        <v>668</v>
      </c>
      <c r="F36" s="84">
        <v>706</v>
      </c>
      <c r="G36" s="85">
        <f t="shared" si="3"/>
        <v>1374</v>
      </c>
      <c r="H36" s="95" t="s">
        <v>6</v>
      </c>
      <c r="I36" s="97"/>
      <c r="J36" s="97"/>
      <c r="K36" s="97">
        <f>SUM(K33:K35)</f>
        <v>984</v>
      </c>
      <c r="L36" s="97">
        <f>SUM(L33:L35)</f>
        <v>1159</v>
      </c>
      <c r="M36" s="97">
        <f>SUM(M33:M35)</f>
        <v>1221</v>
      </c>
      <c r="N36" s="99">
        <f>SUM(N33:N35)</f>
        <v>2380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210</v>
      </c>
      <c r="E37" s="21">
        <v>285</v>
      </c>
      <c r="F37" s="84">
        <v>269</v>
      </c>
      <c r="G37" s="85">
        <f t="shared" si="3"/>
        <v>554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53</v>
      </c>
      <c r="F38" s="84">
        <v>48</v>
      </c>
      <c r="G38" s="85">
        <f>E38+F38</f>
        <v>101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119</v>
      </c>
      <c r="F39" s="84">
        <v>160</v>
      </c>
      <c r="G39" s="85">
        <f t="shared" si="3"/>
        <v>279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228</v>
      </c>
      <c r="F40" s="93">
        <v>239</v>
      </c>
      <c r="G40" s="102">
        <f t="shared" si="3"/>
        <v>467</v>
      </c>
      <c r="H40" s="72" t="s">
        <v>210</v>
      </c>
      <c r="I40" s="73"/>
      <c r="J40" s="74"/>
      <c r="K40" s="41">
        <f>D14+D28+D34+D41+D46+K9+K17+K26+K32+K36</f>
        <v>27818</v>
      </c>
      <c r="L40" s="41">
        <f>E14+E28+E34+E41+E46+L9+L17+L26+L32+L36</f>
        <v>33529</v>
      </c>
      <c r="M40" s="41">
        <f>F14+F28+F34+F41+F46+M9+M17+M26+M32+M36</f>
        <v>33650</v>
      </c>
      <c r="N40" s="208">
        <f>L40+M40</f>
        <v>67179</v>
      </c>
      <c r="O40" s="240" t="s">
        <v>232</v>
      </c>
      <c r="P40" s="230">
        <v>27520</v>
      </c>
      <c r="Q40" s="230">
        <v>33667</v>
      </c>
      <c r="R40" s="230">
        <v>33778</v>
      </c>
      <c r="S40" s="231">
        <v>67445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1519</v>
      </c>
      <c r="E41" s="97">
        <f>SUM(E35:E40)</f>
        <v>1960</v>
      </c>
      <c r="F41" s="98">
        <f>SUM(F35:F40)</f>
        <v>2054</v>
      </c>
      <c r="G41" s="104">
        <f>SUM(G35:G40)</f>
        <v>4014</v>
      </c>
      <c r="H41" s="531" t="s">
        <v>74</v>
      </c>
      <c r="I41" s="532"/>
      <c r="J41" s="533"/>
      <c r="K41" s="191">
        <v>27814</v>
      </c>
      <c r="L41" s="191">
        <v>33539</v>
      </c>
      <c r="M41" s="192">
        <v>33656</v>
      </c>
      <c r="N41" s="202">
        <v>67195</v>
      </c>
      <c r="O41" s="240" t="s">
        <v>233</v>
      </c>
      <c r="P41" s="231">
        <f>K40-P40</f>
        <v>298</v>
      </c>
      <c r="Q41" s="231">
        <f>L40-Q40</f>
        <v>-138</v>
      </c>
      <c r="R41" s="231">
        <f>M40-R40</f>
        <v>-128</v>
      </c>
      <c r="S41" s="231">
        <f>N40-S40</f>
        <v>-266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1871</v>
      </c>
      <c r="E42" s="15">
        <v>2096</v>
      </c>
      <c r="F42" s="88">
        <v>2018</v>
      </c>
      <c r="G42" s="82">
        <f>E42+F42</f>
        <v>4114</v>
      </c>
      <c r="H42" s="534" t="s">
        <v>77</v>
      </c>
      <c r="I42" s="535"/>
      <c r="J42" s="536"/>
      <c r="K42" s="222">
        <f>K40-K41</f>
        <v>4</v>
      </c>
      <c r="L42" s="222">
        <f>L40-L41</f>
        <v>-10</v>
      </c>
      <c r="M42" s="223">
        <f>M40-M41</f>
        <v>-6</v>
      </c>
      <c r="N42" s="133">
        <f>N40-N41</f>
        <v>-16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989</v>
      </c>
      <c r="E43" s="21">
        <v>1268</v>
      </c>
      <c r="F43" s="84">
        <v>1311</v>
      </c>
      <c r="G43" s="85">
        <f>E43+F43</f>
        <v>2579</v>
      </c>
      <c r="H43" s="209" t="s">
        <v>208</v>
      </c>
      <c r="I43" s="210"/>
      <c r="J43" s="210"/>
      <c r="K43" s="218">
        <v>1020</v>
      </c>
      <c r="L43" s="218">
        <v>584</v>
      </c>
      <c r="M43" s="219">
        <v>656</v>
      </c>
      <c r="N43" s="213">
        <f>L43+M43</f>
        <v>1240</v>
      </c>
      <c r="O43" s="241" t="s">
        <v>232</v>
      </c>
      <c r="P43" s="218">
        <v>956</v>
      </c>
      <c r="Q43" s="218">
        <v>558</v>
      </c>
      <c r="R43" s="248">
        <v>641</v>
      </c>
      <c r="S43" s="234">
        <v>1199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757</v>
      </c>
      <c r="E44" s="21">
        <v>818</v>
      </c>
      <c r="F44" s="84">
        <v>782</v>
      </c>
      <c r="G44" s="85">
        <f>E44+F44</f>
        <v>1600</v>
      </c>
      <c r="H44" s="537" t="s">
        <v>211</v>
      </c>
      <c r="I44" s="538"/>
      <c r="J44" s="539"/>
      <c r="K44" s="218">
        <v>1027</v>
      </c>
      <c r="L44" s="218">
        <v>588</v>
      </c>
      <c r="M44" s="219">
        <v>661</v>
      </c>
      <c r="N44" s="213">
        <v>1249</v>
      </c>
      <c r="O44" s="242" t="s">
        <v>233</v>
      </c>
      <c r="P44" s="234">
        <f>K43-P43</f>
        <v>64</v>
      </c>
      <c r="Q44" s="234">
        <f>L43-Q43</f>
        <v>26</v>
      </c>
      <c r="R44" s="234">
        <f>M43-R43</f>
        <v>15</v>
      </c>
      <c r="S44" s="234">
        <f>N43-S43</f>
        <v>41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2571</v>
      </c>
      <c r="E45" s="91">
        <v>2904</v>
      </c>
      <c r="F45" s="93">
        <v>2657</v>
      </c>
      <c r="G45" s="102">
        <f>E45+F45</f>
        <v>5561</v>
      </c>
      <c r="H45" s="540" t="s">
        <v>212</v>
      </c>
      <c r="I45" s="541"/>
      <c r="J45" s="542"/>
      <c r="K45" s="194">
        <f>K43-K44</f>
        <v>-7</v>
      </c>
      <c r="L45" s="194">
        <f>L43-L44</f>
        <v>-4</v>
      </c>
      <c r="M45" s="195">
        <f>M43-M44</f>
        <v>-5</v>
      </c>
      <c r="N45" s="155">
        <f>N43-N44</f>
        <v>-9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6188</v>
      </c>
      <c r="E46" s="140">
        <f>SUM(E42:E45)</f>
        <v>7086</v>
      </c>
      <c r="F46" s="65">
        <f>SUM(F42:F45)</f>
        <v>6768</v>
      </c>
      <c r="G46" s="141">
        <f>SUM(G42:G45)</f>
        <v>13854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0CC4D-9F4A-409F-BA11-3709FCCC9A03}">
  <dimension ref="A1:U81"/>
  <sheetViews>
    <sheetView topLeftCell="A20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43617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139</v>
      </c>
      <c r="E4" s="15">
        <v>126</v>
      </c>
      <c r="F4" s="88">
        <v>132</v>
      </c>
      <c r="G4" s="82">
        <f t="shared" ref="G4:G27" si="0">E4+F4</f>
        <v>258</v>
      </c>
      <c r="H4" s="17"/>
      <c r="I4" s="15">
        <v>55</v>
      </c>
      <c r="J4" s="18" t="s">
        <v>121</v>
      </c>
      <c r="K4" s="15">
        <v>673</v>
      </c>
      <c r="L4" s="15">
        <v>784</v>
      </c>
      <c r="M4" s="88">
        <v>603</v>
      </c>
      <c r="N4" s="83">
        <f>L4+M4</f>
        <v>1387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308</v>
      </c>
      <c r="E5" s="21">
        <v>367</v>
      </c>
      <c r="F5" s="186">
        <v>390</v>
      </c>
      <c r="G5" s="159">
        <f t="shared" si="0"/>
        <v>757</v>
      </c>
      <c r="H5" s="23" t="s">
        <v>10</v>
      </c>
      <c r="I5" s="21">
        <v>56</v>
      </c>
      <c r="J5" s="24" t="s">
        <v>123</v>
      </c>
      <c r="K5" s="21">
        <v>512</v>
      </c>
      <c r="L5" s="21">
        <v>559</v>
      </c>
      <c r="M5" s="84">
        <v>602</v>
      </c>
      <c r="N5" s="89">
        <f>L5+M5</f>
        <v>1161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344</v>
      </c>
      <c r="E6" s="21">
        <v>406</v>
      </c>
      <c r="F6" s="84">
        <v>431</v>
      </c>
      <c r="G6" s="85">
        <f t="shared" si="0"/>
        <v>837</v>
      </c>
      <c r="H6" s="23"/>
      <c r="I6" s="21">
        <v>57</v>
      </c>
      <c r="J6" s="24" t="s">
        <v>125</v>
      </c>
      <c r="K6" s="21">
        <v>895</v>
      </c>
      <c r="L6" s="21">
        <v>1010</v>
      </c>
      <c r="M6" s="84">
        <v>1010</v>
      </c>
      <c r="N6" s="89">
        <f>L6+M6</f>
        <v>2020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224</v>
      </c>
      <c r="F7" s="84">
        <v>271</v>
      </c>
      <c r="G7" s="159">
        <f t="shared" si="0"/>
        <v>495</v>
      </c>
      <c r="H7" s="23" t="s">
        <v>14</v>
      </c>
      <c r="I7" s="21">
        <v>58</v>
      </c>
      <c r="J7" s="24" t="s">
        <v>127</v>
      </c>
      <c r="K7" s="21">
        <v>868</v>
      </c>
      <c r="L7" s="21">
        <v>1049</v>
      </c>
      <c r="M7" s="84">
        <v>1013</v>
      </c>
      <c r="N7" s="89">
        <f>L7+M7</f>
        <v>2062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541</v>
      </c>
      <c r="E8" s="228">
        <v>667</v>
      </c>
      <c r="F8" s="35">
        <v>644</v>
      </c>
      <c r="G8" s="85">
        <f t="shared" si="0"/>
        <v>1311</v>
      </c>
      <c r="H8" s="90"/>
      <c r="I8" s="91">
        <v>59</v>
      </c>
      <c r="J8" s="92" t="s">
        <v>129</v>
      </c>
      <c r="K8" s="91">
        <v>1126</v>
      </c>
      <c r="L8" s="91">
        <v>1359</v>
      </c>
      <c r="M8" s="93">
        <v>1389</v>
      </c>
      <c r="N8" s="94">
        <f>L8+M8</f>
        <v>2748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422</v>
      </c>
      <c r="F9" s="84">
        <v>479</v>
      </c>
      <c r="G9" s="159">
        <f t="shared" si="0"/>
        <v>901</v>
      </c>
      <c r="H9" s="95" t="s">
        <v>6</v>
      </c>
      <c r="I9" s="96"/>
      <c r="J9" s="96"/>
      <c r="K9" s="97">
        <f>SUM(K4:K8)</f>
        <v>4074</v>
      </c>
      <c r="L9" s="97">
        <f>SUM(L4:L8)</f>
        <v>4761</v>
      </c>
      <c r="M9" s="98">
        <f>SUM(M4:M8)</f>
        <v>4617</v>
      </c>
      <c r="N9" s="99">
        <f>SUM(N4:N8)</f>
        <v>9378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277</v>
      </c>
      <c r="E10" s="21">
        <v>244</v>
      </c>
      <c r="F10" s="84">
        <v>278</v>
      </c>
      <c r="G10" s="85">
        <f t="shared" si="0"/>
        <v>522</v>
      </c>
      <c r="H10" s="17"/>
      <c r="I10" s="15">
        <v>60</v>
      </c>
      <c r="J10" s="18" t="s">
        <v>18</v>
      </c>
      <c r="K10" s="238">
        <v>182</v>
      </c>
      <c r="L10" s="15">
        <v>277</v>
      </c>
      <c r="M10" s="88">
        <v>266</v>
      </c>
      <c r="N10" s="83">
        <f t="shared" ref="N10:N16" si="1">L10+M10</f>
        <v>543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208</v>
      </c>
      <c r="E11" s="21">
        <v>164</v>
      </c>
      <c r="F11" s="84">
        <v>228</v>
      </c>
      <c r="G11" s="85">
        <f t="shared" si="0"/>
        <v>392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212</v>
      </c>
      <c r="M11" s="84">
        <v>221</v>
      </c>
      <c r="N11" s="89">
        <f t="shared" si="1"/>
        <v>433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1595</v>
      </c>
      <c r="E12" s="21">
        <v>1877</v>
      </c>
      <c r="F12" s="84">
        <v>1828</v>
      </c>
      <c r="G12" s="153">
        <f t="shared" si="0"/>
        <v>3705</v>
      </c>
      <c r="H12" s="23"/>
      <c r="I12" s="21">
        <v>62</v>
      </c>
      <c r="J12" s="24" t="s">
        <v>22</v>
      </c>
      <c r="K12" s="21">
        <v>313</v>
      </c>
      <c r="L12" s="21">
        <v>428</v>
      </c>
      <c r="M12" s="84">
        <v>454</v>
      </c>
      <c r="N12" s="89">
        <f t="shared" si="1"/>
        <v>882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213</v>
      </c>
      <c r="E13" s="91">
        <v>249</v>
      </c>
      <c r="F13" s="93">
        <v>260</v>
      </c>
      <c r="G13" s="153">
        <f t="shared" si="0"/>
        <v>509</v>
      </c>
      <c r="H13" s="23"/>
      <c r="I13" s="21">
        <v>63</v>
      </c>
      <c r="J13" s="24" t="s">
        <v>24</v>
      </c>
      <c r="K13" s="21">
        <v>493</v>
      </c>
      <c r="L13" s="21">
        <v>692</v>
      </c>
      <c r="M13" s="84">
        <v>699</v>
      </c>
      <c r="N13" s="89">
        <f t="shared" si="1"/>
        <v>1391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4214</v>
      </c>
      <c r="E14" s="97">
        <f>SUM(E4:E13)</f>
        <v>4746</v>
      </c>
      <c r="F14" s="98">
        <f>SUM(F4:F13)</f>
        <v>4941</v>
      </c>
      <c r="G14" s="160">
        <f t="shared" si="0"/>
        <v>9687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341</v>
      </c>
      <c r="M14" s="84">
        <v>357</v>
      </c>
      <c r="N14" s="89">
        <f t="shared" si="1"/>
        <v>698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125</v>
      </c>
      <c r="F15" s="88">
        <v>142</v>
      </c>
      <c r="G15" s="82">
        <f t="shared" si="0"/>
        <v>267</v>
      </c>
      <c r="H15" s="23"/>
      <c r="I15" s="21">
        <v>65</v>
      </c>
      <c r="J15" s="24" t="s">
        <v>28</v>
      </c>
      <c r="K15" s="21">
        <v>280</v>
      </c>
      <c r="L15" s="21">
        <v>374</v>
      </c>
      <c r="M15" s="84">
        <v>410</v>
      </c>
      <c r="N15" s="89">
        <f t="shared" si="1"/>
        <v>784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214</v>
      </c>
      <c r="F16" s="84">
        <v>235</v>
      </c>
      <c r="G16" s="85">
        <f t="shared" si="0"/>
        <v>449</v>
      </c>
      <c r="H16" s="90"/>
      <c r="I16" s="91">
        <v>66</v>
      </c>
      <c r="J16" s="92" t="s">
        <v>30</v>
      </c>
      <c r="K16" s="91">
        <v>135</v>
      </c>
      <c r="L16" s="91">
        <v>157</v>
      </c>
      <c r="M16" s="93">
        <v>166</v>
      </c>
      <c r="N16" s="89">
        <f t="shared" si="1"/>
        <v>323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112</v>
      </c>
      <c r="F17" s="84">
        <v>102</v>
      </c>
      <c r="G17" s="85">
        <f t="shared" si="0"/>
        <v>214</v>
      </c>
      <c r="H17" s="95" t="s">
        <v>6</v>
      </c>
      <c r="I17" s="96"/>
      <c r="J17" s="96"/>
      <c r="K17" s="97">
        <f>SUM(K10:K16)</f>
        <v>1785</v>
      </c>
      <c r="L17" s="97">
        <f>SUM(L10:L16)</f>
        <v>2481</v>
      </c>
      <c r="M17" s="98">
        <f>SUM(M10:M16)</f>
        <v>2573</v>
      </c>
      <c r="N17" s="99">
        <f>SUM(N10:N16)</f>
        <v>5054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298</v>
      </c>
      <c r="F18" s="84">
        <v>324</v>
      </c>
      <c r="G18" s="85">
        <f t="shared" si="0"/>
        <v>622</v>
      </c>
      <c r="H18" s="17"/>
      <c r="I18" s="15">
        <v>70</v>
      </c>
      <c r="J18" s="18" t="s">
        <v>35</v>
      </c>
      <c r="K18" s="15">
        <v>769</v>
      </c>
      <c r="L18" s="15">
        <v>862</v>
      </c>
      <c r="M18" s="88">
        <v>883</v>
      </c>
      <c r="N18" s="83">
        <f t="shared" ref="N18:N25" si="2">L18+M18</f>
        <v>1745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1">
        <v>82</v>
      </c>
      <c r="E19" s="21">
        <v>118</v>
      </c>
      <c r="F19" s="84">
        <v>123</v>
      </c>
      <c r="G19" s="85">
        <f t="shared" si="0"/>
        <v>241</v>
      </c>
      <c r="H19" s="23"/>
      <c r="I19" s="21">
        <v>72</v>
      </c>
      <c r="J19" s="24" t="s">
        <v>40</v>
      </c>
      <c r="K19" s="21">
        <v>323</v>
      </c>
      <c r="L19" s="21">
        <v>466</v>
      </c>
      <c r="M19" s="84">
        <v>407</v>
      </c>
      <c r="N19" s="206">
        <f t="shared" si="2"/>
        <v>873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281</v>
      </c>
      <c r="F20" s="84">
        <v>303</v>
      </c>
      <c r="G20" s="85">
        <f t="shared" si="0"/>
        <v>584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274</v>
      </c>
      <c r="M20" s="84">
        <v>298</v>
      </c>
      <c r="N20" s="89">
        <f t="shared" si="2"/>
        <v>572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1">
        <v>344</v>
      </c>
      <c r="E21" s="21">
        <v>421</v>
      </c>
      <c r="F21" s="84">
        <v>466</v>
      </c>
      <c r="G21" s="85">
        <f t="shared" si="0"/>
        <v>887</v>
      </c>
      <c r="H21" s="23" t="s">
        <v>146</v>
      </c>
      <c r="I21" s="21">
        <v>74</v>
      </c>
      <c r="J21" s="24" t="s">
        <v>46</v>
      </c>
      <c r="K21" s="21">
        <v>284</v>
      </c>
      <c r="L21" s="21">
        <v>384</v>
      </c>
      <c r="M21" s="84">
        <v>432</v>
      </c>
      <c r="N21" s="89">
        <f t="shared" si="2"/>
        <v>816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212</v>
      </c>
      <c r="F22" s="84">
        <v>233</v>
      </c>
      <c r="G22" s="85">
        <f t="shared" si="0"/>
        <v>445</v>
      </c>
      <c r="H22" s="23"/>
      <c r="I22" s="21">
        <v>75</v>
      </c>
      <c r="J22" s="24" t="s">
        <v>48</v>
      </c>
      <c r="K22" s="21">
        <v>338</v>
      </c>
      <c r="L22" s="21">
        <v>441</v>
      </c>
      <c r="M22" s="84">
        <v>455</v>
      </c>
      <c r="N22" s="89">
        <f t="shared" si="2"/>
        <v>896</v>
      </c>
    </row>
    <row r="23" spans="1:19" ht="19.5" customHeight="1" x14ac:dyDescent="0.15">
      <c r="A23" s="20"/>
      <c r="B23" s="21">
        <v>28</v>
      </c>
      <c r="C23" s="24" t="s">
        <v>47</v>
      </c>
      <c r="D23" s="21">
        <v>189</v>
      </c>
      <c r="E23" s="21">
        <v>261</v>
      </c>
      <c r="F23" s="84">
        <v>264</v>
      </c>
      <c r="G23" s="85">
        <f t="shared" si="0"/>
        <v>525</v>
      </c>
      <c r="H23" s="23" t="s">
        <v>50</v>
      </c>
      <c r="I23" s="21">
        <v>76</v>
      </c>
      <c r="J23" s="24" t="s">
        <v>51</v>
      </c>
      <c r="K23" s="21">
        <v>154</v>
      </c>
      <c r="L23" s="21">
        <v>202</v>
      </c>
      <c r="M23" s="220">
        <v>206</v>
      </c>
      <c r="N23" s="89">
        <f t="shared" si="2"/>
        <v>408</v>
      </c>
    </row>
    <row r="24" spans="1:19" ht="19.5" customHeight="1" x14ac:dyDescent="0.15">
      <c r="A24" s="20"/>
      <c r="B24" s="21">
        <v>29</v>
      </c>
      <c r="C24" s="24" t="s">
        <v>49</v>
      </c>
      <c r="D24" s="21">
        <v>843</v>
      </c>
      <c r="E24" s="21">
        <v>1112</v>
      </c>
      <c r="F24" s="84">
        <v>1136</v>
      </c>
      <c r="G24" s="85">
        <f t="shared" si="0"/>
        <v>2248</v>
      </c>
      <c r="H24" s="23" t="s">
        <v>146</v>
      </c>
      <c r="I24" s="21">
        <v>77</v>
      </c>
      <c r="J24" s="24" t="s">
        <v>53</v>
      </c>
      <c r="K24" s="21">
        <v>51</v>
      </c>
      <c r="L24" s="21">
        <v>70</v>
      </c>
      <c r="M24" s="84">
        <v>70</v>
      </c>
      <c r="N24" s="89">
        <f t="shared" si="2"/>
        <v>140</v>
      </c>
    </row>
    <row r="25" spans="1:19" ht="19.5" customHeight="1" x14ac:dyDescent="0.15">
      <c r="A25" s="20"/>
      <c r="B25" s="21">
        <v>30</v>
      </c>
      <c r="C25" s="24" t="s">
        <v>52</v>
      </c>
      <c r="D25" s="21">
        <v>93</v>
      </c>
      <c r="E25" s="21">
        <v>55</v>
      </c>
      <c r="F25" s="220">
        <v>86</v>
      </c>
      <c r="G25" s="85">
        <f t="shared" si="0"/>
        <v>141</v>
      </c>
      <c r="H25" s="23"/>
      <c r="I25" s="21">
        <v>78</v>
      </c>
      <c r="J25" s="24" t="s">
        <v>55</v>
      </c>
      <c r="K25" s="21">
        <v>61</v>
      </c>
      <c r="L25" s="21">
        <v>47</v>
      </c>
      <c r="M25" s="84">
        <v>68</v>
      </c>
      <c r="N25" s="89">
        <f t="shared" si="2"/>
        <v>115</v>
      </c>
    </row>
    <row r="26" spans="1:19" ht="19.5" customHeight="1" x14ac:dyDescent="0.15">
      <c r="A26" s="20"/>
      <c r="B26" s="21">
        <v>31</v>
      </c>
      <c r="C26" s="24" t="s">
        <v>54</v>
      </c>
      <c r="D26" s="21">
        <v>145</v>
      </c>
      <c r="E26" s="21">
        <v>172</v>
      </c>
      <c r="F26" s="84">
        <v>168</v>
      </c>
      <c r="G26" s="85">
        <f t="shared" si="0"/>
        <v>340</v>
      </c>
      <c r="H26" s="95" t="s">
        <v>6</v>
      </c>
      <c r="I26" s="96"/>
      <c r="J26" s="96"/>
      <c r="K26" s="97">
        <f>SUM(K18:K25)</f>
        <v>2198</v>
      </c>
      <c r="L26" s="97">
        <f>SUM(L18:L25)</f>
        <v>2746</v>
      </c>
      <c r="M26" s="98">
        <f>SUM(M18:M25)</f>
        <v>2819</v>
      </c>
      <c r="N26" s="99">
        <f>SUM(N18:N25)</f>
        <v>5565</v>
      </c>
    </row>
    <row r="27" spans="1:19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354</v>
      </c>
      <c r="F27" s="93">
        <v>356</v>
      </c>
      <c r="G27" s="102">
        <f t="shared" si="0"/>
        <v>710</v>
      </c>
      <c r="H27" s="17"/>
      <c r="I27" s="15">
        <v>80</v>
      </c>
      <c r="J27" s="18" t="s">
        <v>58</v>
      </c>
      <c r="K27" s="15">
        <v>153</v>
      </c>
      <c r="L27" s="15">
        <v>201</v>
      </c>
      <c r="M27" s="88">
        <v>233</v>
      </c>
      <c r="N27" s="89">
        <f>L27+M27</f>
        <v>434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2842</v>
      </c>
      <c r="E28" s="97">
        <f>SUM(E15:E27)</f>
        <v>3735</v>
      </c>
      <c r="F28" s="98">
        <f>SUM(F15:F27)</f>
        <v>3938</v>
      </c>
      <c r="G28" s="104">
        <f>SUM(G15:G27)</f>
        <v>7673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110</v>
      </c>
      <c r="M28" s="84">
        <v>107</v>
      </c>
      <c r="N28" s="89">
        <f>L28+M28</f>
        <v>217</v>
      </c>
    </row>
    <row r="29" spans="1:19" ht="19.5" customHeight="1" x14ac:dyDescent="0.15">
      <c r="A29" s="106"/>
      <c r="B29" s="107">
        <v>35</v>
      </c>
      <c r="C29" s="108" t="s">
        <v>134</v>
      </c>
      <c r="D29" s="109">
        <v>401</v>
      </c>
      <c r="E29" s="109">
        <v>506</v>
      </c>
      <c r="F29" s="109">
        <v>494</v>
      </c>
      <c r="G29" s="111">
        <f>E29+F29</f>
        <v>1000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274</v>
      </c>
      <c r="M29" s="84">
        <v>299</v>
      </c>
      <c r="N29" s="89">
        <f>L29+M29</f>
        <v>573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652</v>
      </c>
      <c r="E30" s="115">
        <v>808</v>
      </c>
      <c r="F30" s="115">
        <v>709</v>
      </c>
      <c r="G30" s="117">
        <f>E30+F30</f>
        <v>1517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136</v>
      </c>
      <c r="M30" s="84">
        <v>139</v>
      </c>
      <c r="N30" s="89">
        <f>L30+M30</f>
        <v>275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818</v>
      </c>
      <c r="E31" s="115">
        <v>1027</v>
      </c>
      <c r="F31" s="115">
        <v>994</v>
      </c>
      <c r="G31" s="117">
        <f>E31+F31</f>
        <v>2021</v>
      </c>
      <c r="H31" s="90"/>
      <c r="I31" s="91">
        <v>84</v>
      </c>
      <c r="J31" s="92" t="s">
        <v>70</v>
      </c>
      <c r="K31" s="91">
        <v>188</v>
      </c>
      <c r="L31" s="91">
        <v>215</v>
      </c>
      <c r="M31" s="93">
        <v>203</v>
      </c>
      <c r="N31" s="94">
        <f>L31+M31</f>
        <v>418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727</v>
      </c>
      <c r="E32" s="217">
        <v>851</v>
      </c>
      <c r="F32" s="115">
        <v>848</v>
      </c>
      <c r="G32" s="117">
        <f>E32+F32</f>
        <v>1699</v>
      </c>
      <c r="H32" s="95" t="s">
        <v>6</v>
      </c>
      <c r="I32" s="96"/>
      <c r="J32" s="96"/>
      <c r="K32" s="98">
        <f>SUM(K27:K31)</f>
        <v>750</v>
      </c>
      <c r="L32" s="98">
        <f>SUM(L27:L31)</f>
        <v>936</v>
      </c>
      <c r="M32" s="98">
        <f>SUM(M27:M31)</f>
        <v>981</v>
      </c>
      <c r="N32" s="99">
        <f>SUM(N27:N31)</f>
        <v>1917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656</v>
      </c>
      <c r="E33" s="121">
        <v>736</v>
      </c>
      <c r="F33" s="121">
        <v>699</v>
      </c>
      <c r="G33" s="117">
        <f>E33+F33</f>
        <v>1435</v>
      </c>
      <c r="H33" s="530" t="s">
        <v>169</v>
      </c>
      <c r="I33" s="15">
        <v>90</v>
      </c>
      <c r="J33" s="18" t="s">
        <v>142</v>
      </c>
      <c r="K33" s="15">
        <v>246</v>
      </c>
      <c r="L33" s="15">
        <v>310</v>
      </c>
      <c r="M33" s="88">
        <v>316</v>
      </c>
      <c r="N33" s="124">
        <f>L33+M33</f>
        <v>626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3254</v>
      </c>
      <c r="E34" s="97">
        <f>SUM(E29:E33)</f>
        <v>3928</v>
      </c>
      <c r="F34" s="98">
        <f>SUM(F29:F33)</f>
        <v>3744</v>
      </c>
      <c r="G34" s="104">
        <f>SUM(G29:G33)</f>
        <v>7672</v>
      </c>
      <c r="H34" s="518"/>
      <c r="I34" s="21">
        <v>91</v>
      </c>
      <c r="J34" s="24" t="s">
        <v>143</v>
      </c>
      <c r="K34" s="21">
        <v>443</v>
      </c>
      <c r="L34" s="21">
        <v>518</v>
      </c>
      <c r="M34" s="84">
        <v>555</v>
      </c>
      <c r="N34" s="125">
        <f>L34+M34</f>
        <v>1073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505</v>
      </c>
      <c r="E35" s="15">
        <v>606</v>
      </c>
      <c r="F35" s="88">
        <v>633</v>
      </c>
      <c r="G35" s="82">
        <f t="shared" ref="G35:G40" si="3">E35+F35</f>
        <v>1239</v>
      </c>
      <c r="H35" s="519"/>
      <c r="I35" s="91">
        <v>92</v>
      </c>
      <c r="J35" s="92" t="s">
        <v>145</v>
      </c>
      <c r="K35" s="91">
        <v>295</v>
      </c>
      <c r="L35" s="91">
        <v>331</v>
      </c>
      <c r="M35" s="93">
        <v>353</v>
      </c>
      <c r="N35" s="126">
        <f>L35+M35</f>
        <v>684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475</v>
      </c>
      <c r="E36" s="21">
        <v>667</v>
      </c>
      <c r="F36" s="84">
        <v>705</v>
      </c>
      <c r="G36" s="85">
        <f t="shared" si="3"/>
        <v>1372</v>
      </c>
      <c r="H36" s="95" t="s">
        <v>6</v>
      </c>
      <c r="I36" s="97"/>
      <c r="J36" s="97"/>
      <c r="K36" s="97">
        <f>SUM(K33:K35)</f>
        <v>984</v>
      </c>
      <c r="L36" s="97">
        <f>SUM(L33:L35)</f>
        <v>1159</v>
      </c>
      <c r="M36" s="97">
        <f>SUM(M33:M35)</f>
        <v>1224</v>
      </c>
      <c r="N36" s="99">
        <f>SUM(N33:N35)</f>
        <v>2383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211</v>
      </c>
      <c r="E37" s="21">
        <v>288</v>
      </c>
      <c r="F37" s="84">
        <v>271</v>
      </c>
      <c r="G37" s="85">
        <f t="shared" si="3"/>
        <v>559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115</v>
      </c>
      <c r="F39" s="84">
        <v>158</v>
      </c>
      <c r="G39" s="85">
        <f t="shared" si="3"/>
        <v>273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228</v>
      </c>
      <c r="F40" s="93">
        <v>239</v>
      </c>
      <c r="G40" s="102">
        <f t="shared" si="3"/>
        <v>467</v>
      </c>
      <c r="H40" s="72" t="s">
        <v>210</v>
      </c>
      <c r="I40" s="73"/>
      <c r="J40" s="74"/>
      <c r="K40" s="41">
        <f>SUM(D14+D28+D34+D41+D46+K9+K17+K26+K32+K36)</f>
        <v>27814</v>
      </c>
      <c r="L40" s="41">
        <f>SUM(E14+E28+E34+E41+E46+L9+L17+L26+L32+L36)</f>
        <v>33539</v>
      </c>
      <c r="M40" s="207">
        <f>SUM(F14+F28+F34+F41+F46+M9+M17+M26+M32+M36)</f>
        <v>33656</v>
      </c>
      <c r="N40" s="208">
        <f>L40+M40</f>
        <v>67195</v>
      </c>
      <c r="O40" s="240" t="s">
        <v>232</v>
      </c>
      <c r="P40" s="230">
        <v>27491</v>
      </c>
      <c r="Q40" s="230">
        <v>33669</v>
      </c>
      <c r="R40" s="230">
        <v>33774</v>
      </c>
      <c r="S40" s="231">
        <v>67443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1521</v>
      </c>
      <c r="E41" s="97">
        <f>SUM(E35:E40)</f>
        <v>1957</v>
      </c>
      <c r="F41" s="98">
        <f>SUM(F35:F40)</f>
        <v>2055</v>
      </c>
      <c r="G41" s="104">
        <f>SUM(G35:G40)</f>
        <v>4012</v>
      </c>
      <c r="H41" s="531" t="s">
        <v>74</v>
      </c>
      <c r="I41" s="532"/>
      <c r="J41" s="533"/>
      <c r="K41" s="191">
        <v>27784</v>
      </c>
      <c r="L41" s="191">
        <v>33535</v>
      </c>
      <c r="M41" s="192">
        <v>33658</v>
      </c>
      <c r="N41" s="202">
        <v>67193</v>
      </c>
      <c r="O41" s="240" t="s">
        <v>233</v>
      </c>
      <c r="P41" s="231">
        <f>K40-P40</f>
        <v>323</v>
      </c>
      <c r="Q41" s="231">
        <f>L40-Q40</f>
        <v>-130</v>
      </c>
      <c r="R41" s="231">
        <f>M40-R40</f>
        <v>-118</v>
      </c>
      <c r="S41" s="231">
        <f>N40-S40</f>
        <v>-248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1864</v>
      </c>
      <c r="E42" s="15">
        <v>2091</v>
      </c>
      <c r="F42" s="88">
        <v>2011</v>
      </c>
      <c r="G42" s="82">
        <f>E42+F42</f>
        <v>4102</v>
      </c>
      <c r="H42" s="534" t="s">
        <v>77</v>
      </c>
      <c r="I42" s="535"/>
      <c r="J42" s="536"/>
      <c r="K42" s="222">
        <f>K40-K41</f>
        <v>30</v>
      </c>
      <c r="L42" s="222">
        <f>L40-L41</f>
        <v>4</v>
      </c>
      <c r="M42" s="223">
        <f>M40-M41</f>
        <v>-2</v>
      </c>
      <c r="N42" s="133">
        <f>N40-N41</f>
        <v>2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991</v>
      </c>
      <c r="E43" s="21">
        <v>1271</v>
      </c>
      <c r="F43" s="84">
        <v>1314</v>
      </c>
      <c r="G43" s="85">
        <f>E43+F43</f>
        <v>2585</v>
      </c>
      <c r="H43" s="209" t="s">
        <v>208</v>
      </c>
      <c r="I43" s="210"/>
      <c r="J43" s="210"/>
      <c r="K43" s="218">
        <v>1027</v>
      </c>
      <c r="L43" s="218">
        <v>588</v>
      </c>
      <c r="M43" s="219">
        <v>661</v>
      </c>
      <c r="N43" s="213">
        <f>L43+M43</f>
        <v>1249</v>
      </c>
      <c r="O43" s="241" t="s">
        <v>232</v>
      </c>
      <c r="P43" s="218">
        <v>940</v>
      </c>
      <c r="Q43" s="218">
        <v>543</v>
      </c>
      <c r="R43" s="248">
        <v>637</v>
      </c>
      <c r="S43" s="234">
        <v>1180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760</v>
      </c>
      <c r="E44" s="21">
        <v>821</v>
      </c>
      <c r="F44" s="84">
        <v>778</v>
      </c>
      <c r="G44" s="85">
        <f>E44+F44</f>
        <v>1599</v>
      </c>
      <c r="H44" s="537" t="s">
        <v>211</v>
      </c>
      <c r="I44" s="538"/>
      <c r="J44" s="539"/>
      <c r="K44" s="218">
        <v>1010</v>
      </c>
      <c r="L44" s="218">
        <v>578</v>
      </c>
      <c r="M44" s="219">
        <v>656</v>
      </c>
      <c r="N44" s="213">
        <v>1234</v>
      </c>
      <c r="O44" s="242" t="s">
        <v>233</v>
      </c>
      <c r="P44" s="234">
        <f>K43-P43</f>
        <v>87</v>
      </c>
      <c r="Q44" s="234">
        <f>L43-Q43</f>
        <v>45</v>
      </c>
      <c r="R44" s="234">
        <f>M43-R43</f>
        <v>24</v>
      </c>
      <c r="S44" s="234">
        <f>N43-S43</f>
        <v>69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2577</v>
      </c>
      <c r="E45" s="91">
        <v>2907</v>
      </c>
      <c r="F45" s="93">
        <v>2661</v>
      </c>
      <c r="G45" s="102">
        <f>E45+F45</f>
        <v>5568</v>
      </c>
      <c r="H45" s="540" t="s">
        <v>212</v>
      </c>
      <c r="I45" s="541"/>
      <c r="J45" s="542"/>
      <c r="K45" s="194">
        <f>K43-K44</f>
        <v>17</v>
      </c>
      <c r="L45" s="194">
        <f>L43-L44</f>
        <v>10</v>
      </c>
      <c r="M45" s="195">
        <f>M43-M44</f>
        <v>5</v>
      </c>
      <c r="N45" s="155">
        <f>N43-N44</f>
        <v>15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6192</v>
      </c>
      <c r="E46" s="140">
        <f>SUM(E42:E45)</f>
        <v>7090</v>
      </c>
      <c r="F46" s="65">
        <f>SUM(F42:F45)</f>
        <v>6764</v>
      </c>
      <c r="G46" s="141">
        <f>SUM(G42:G45)</f>
        <v>13854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6A5F0-0181-4076-AF68-BF29B1462C6A}">
  <dimension ref="A1:U81"/>
  <sheetViews>
    <sheetView topLeftCell="A23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43586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137</v>
      </c>
      <c r="E4" s="15">
        <v>125</v>
      </c>
      <c r="F4" s="88">
        <v>132</v>
      </c>
      <c r="G4" s="82">
        <f t="shared" ref="G4:G27" si="0">E4+F4</f>
        <v>257</v>
      </c>
      <c r="H4" s="17"/>
      <c r="I4" s="15">
        <v>55</v>
      </c>
      <c r="J4" s="18" t="s">
        <v>121</v>
      </c>
      <c r="K4" s="15">
        <v>674</v>
      </c>
      <c r="L4" s="15">
        <v>785</v>
      </c>
      <c r="M4" s="88">
        <v>606</v>
      </c>
      <c r="N4" s="83">
        <f>L4+M4</f>
        <v>1391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306</v>
      </c>
      <c r="E5" s="21">
        <v>366</v>
      </c>
      <c r="F5" s="186">
        <v>387</v>
      </c>
      <c r="G5" s="159">
        <f t="shared" si="0"/>
        <v>753</v>
      </c>
      <c r="H5" s="23" t="s">
        <v>10</v>
      </c>
      <c r="I5" s="21">
        <v>56</v>
      </c>
      <c r="J5" s="24" t="s">
        <v>123</v>
      </c>
      <c r="K5" s="21">
        <v>508</v>
      </c>
      <c r="L5" s="21">
        <v>560</v>
      </c>
      <c r="M5" s="84">
        <v>597</v>
      </c>
      <c r="N5" s="89">
        <f>L5+M5</f>
        <v>1157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344</v>
      </c>
      <c r="E6" s="21">
        <v>406</v>
      </c>
      <c r="F6" s="84">
        <v>431</v>
      </c>
      <c r="G6" s="85">
        <f t="shared" si="0"/>
        <v>837</v>
      </c>
      <c r="H6" s="23"/>
      <c r="I6" s="21">
        <v>57</v>
      </c>
      <c r="J6" s="24" t="s">
        <v>125</v>
      </c>
      <c r="K6" s="21">
        <v>895</v>
      </c>
      <c r="L6" s="21">
        <v>1008</v>
      </c>
      <c r="M6" s="84">
        <v>1008</v>
      </c>
      <c r="N6" s="89">
        <f>L6+M6</f>
        <v>2016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225</v>
      </c>
      <c r="F7" s="84">
        <v>269</v>
      </c>
      <c r="G7" s="159">
        <f t="shared" si="0"/>
        <v>494</v>
      </c>
      <c r="H7" s="23" t="s">
        <v>14</v>
      </c>
      <c r="I7" s="21">
        <v>58</v>
      </c>
      <c r="J7" s="24" t="s">
        <v>127</v>
      </c>
      <c r="K7" s="21">
        <v>860</v>
      </c>
      <c r="L7" s="21">
        <v>1048</v>
      </c>
      <c r="M7" s="84">
        <v>1006</v>
      </c>
      <c r="N7" s="89">
        <f>L7+M7</f>
        <v>2054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535</v>
      </c>
      <c r="E8" s="228">
        <v>662</v>
      </c>
      <c r="F8" s="35">
        <v>640</v>
      </c>
      <c r="G8" s="85">
        <f t="shared" si="0"/>
        <v>1302</v>
      </c>
      <c r="H8" s="90"/>
      <c r="I8" s="91">
        <v>59</v>
      </c>
      <c r="J8" s="92" t="s">
        <v>129</v>
      </c>
      <c r="K8" s="91">
        <v>1129</v>
      </c>
      <c r="L8" s="91">
        <v>1355</v>
      </c>
      <c r="M8" s="93">
        <v>1396</v>
      </c>
      <c r="N8" s="94">
        <f>L8+M8</f>
        <v>2751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422</v>
      </c>
      <c r="F9" s="84">
        <v>477</v>
      </c>
      <c r="G9" s="159">
        <f t="shared" si="0"/>
        <v>899</v>
      </c>
      <c r="H9" s="95" t="s">
        <v>6</v>
      </c>
      <c r="I9" s="96"/>
      <c r="J9" s="96"/>
      <c r="K9" s="97">
        <f>SUM(K4:K8)</f>
        <v>4066</v>
      </c>
      <c r="L9" s="97">
        <f>SUM(L4:L8)</f>
        <v>4756</v>
      </c>
      <c r="M9" s="98">
        <f>SUM(M4:M8)</f>
        <v>4613</v>
      </c>
      <c r="N9" s="99">
        <f>SUM(N4:N8)</f>
        <v>9369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279</v>
      </c>
      <c r="E10" s="21">
        <v>246</v>
      </c>
      <c r="F10" s="84">
        <v>278</v>
      </c>
      <c r="G10" s="85">
        <f t="shared" si="0"/>
        <v>524</v>
      </c>
      <c r="H10" s="17"/>
      <c r="I10" s="15">
        <v>60</v>
      </c>
      <c r="J10" s="18" t="s">
        <v>18</v>
      </c>
      <c r="K10" s="238">
        <v>183</v>
      </c>
      <c r="L10" s="15">
        <v>281</v>
      </c>
      <c r="M10" s="88">
        <v>268</v>
      </c>
      <c r="N10" s="83">
        <f t="shared" ref="N10:N16" si="1">L10+M10</f>
        <v>549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210</v>
      </c>
      <c r="E11" s="21">
        <v>165</v>
      </c>
      <c r="F11" s="84">
        <v>230</v>
      </c>
      <c r="G11" s="85">
        <f t="shared" si="0"/>
        <v>395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213</v>
      </c>
      <c r="M11" s="84">
        <v>221</v>
      </c>
      <c r="N11" s="89">
        <f t="shared" si="1"/>
        <v>434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1594</v>
      </c>
      <c r="E12" s="21">
        <v>1882</v>
      </c>
      <c r="F12" s="84">
        <v>1827</v>
      </c>
      <c r="G12" s="153">
        <f t="shared" si="0"/>
        <v>3709</v>
      </c>
      <c r="H12" s="23"/>
      <c r="I12" s="21">
        <v>62</v>
      </c>
      <c r="J12" s="24" t="s">
        <v>22</v>
      </c>
      <c r="K12" s="21">
        <v>314</v>
      </c>
      <c r="L12" s="21">
        <v>429</v>
      </c>
      <c r="M12" s="84">
        <v>454</v>
      </c>
      <c r="N12" s="89">
        <f t="shared" si="1"/>
        <v>883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213</v>
      </c>
      <c r="E13" s="91">
        <v>247</v>
      </c>
      <c r="F13" s="93">
        <v>261</v>
      </c>
      <c r="G13" s="153">
        <f t="shared" si="0"/>
        <v>508</v>
      </c>
      <c r="H13" s="23"/>
      <c r="I13" s="21">
        <v>63</v>
      </c>
      <c r="J13" s="24" t="s">
        <v>24</v>
      </c>
      <c r="K13" s="21">
        <v>493</v>
      </c>
      <c r="L13" s="21">
        <v>691</v>
      </c>
      <c r="M13" s="84">
        <v>698</v>
      </c>
      <c r="N13" s="89">
        <f t="shared" si="1"/>
        <v>1389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4207</v>
      </c>
      <c r="E14" s="97">
        <f>SUM(E4:E13)</f>
        <v>4746</v>
      </c>
      <c r="F14" s="98">
        <f>SUM(F4:F13)</f>
        <v>4932</v>
      </c>
      <c r="G14" s="160">
        <f t="shared" si="0"/>
        <v>9678</v>
      </c>
      <c r="H14" s="23" t="s">
        <v>25</v>
      </c>
      <c r="I14" s="21">
        <v>64</v>
      </c>
      <c r="J14" s="24" t="s">
        <v>26</v>
      </c>
      <c r="K14" s="21">
        <v>223</v>
      </c>
      <c r="L14" s="21">
        <v>338</v>
      </c>
      <c r="M14" s="84">
        <v>356</v>
      </c>
      <c r="N14" s="89">
        <f t="shared" si="1"/>
        <v>694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124</v>
      </c>
      <c r="F15" s="88">
        <v>143</v>
      </c>
      <c r="G15" s="82">
        <f t="shared" si="0"/>
        <v>267</v>
      </c>
      <c r="H15" s="23"/>
      <c r="I15" s="21">
        <v>65</v>
      </c>
      <c r="J15" s="24" t="s">
        <v>28</v>
      </c>
      <c r="K15" s="21">
        <v>279</v>
      </c>
      <c r="L15" s="21">
        <v>373</v>
      </c>
      <c r="M15" s="84">
        <v>412</v>
      </c>
      <c r="N15" s="89">
        <f t="shared" si="1"/>
        <v>785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215</v>
      </c>
      <c r="F16" s="84">
        <v>236</v>
      </c>
      <c r="G16" s="85">
        <f t="shared" si="0"/>
        <v>451</v>
      </c>
      <c r="H16" s="90"/>
      <c r="I16" s="91">
        <v>66</v>
      </c>
      <c r="J16" s="92" t="s">
        <v>30</v>
      </c>
      <c r="K16" s="91">
        <v>135</v>
      </c>
      <c r="L16" s="91">
        <v>157</v>
      </c>
      <c r="M16" s="93">
        <v>166</v>
      </c>
      <c r="N16" s="89">
        <f t="shared" si="1"/>
        <v>323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112</v>
      </c>
      <c r="F17" s="84">
        <v>103</v>
      </c>
      <c r="G17" s="85">
        <f t="shared" si="0"/>
        <v>215</v>
      </c>
      <c r="H17" s="95" t="s">
        <v>6</v>
      </c>
      <c r="I17" s="96"/>
      <c r="J17" s="96"/>
      <c r="K17" s="97">
        <f>SUM(K10:K16)</f>
        <v>1785</v>
      </c>
      <c r="L17" s="97">
        <f>SUM(L10:L16)</f>
        <v>2482</v>
      </c>
      <c r="M17" s="98">
        <f>SUM(M10:M16)</f>
        <v>2575</v>
      </c>
      <c r="N17" s="99">
        <f>SUM(N10:N16)</f>
        <v>5057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300</v>
      </c>
      <c r="F18" s="84">
        <v>324</v>
      </c>
      <c r="G18" s="85">
        <f t="shared" si="0"/>
        <v>624</v>
      </c>
      <c r="H18" s="17"/>
      <c r="I18" s="15">
        <v>70</v>
      </c>
      <c r="J18" s="18" t="s">
        <v>35</v>
      </c>
      <c r="K18" s="15">
        <v>769</v>
      </c>
      <c r="L18" s="15">
        <v>861</v>
      </c>
      <c r="M18" s="88">
        <v>884</v>
      </c>
      <c r="N18" s="83">
        <f t="shared" ref="N18:N25" si="2">L18+M18</f>
        <v>1745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1">
        <v>83</v>
      </c>
      <c r="E19" s="21">
        <v>119</v>
      </c>
      <c r="F19" s="84">
        <v>126</v>
      </c>
      <c r="G19" s="85">
        <f t="shared" si="0"/>
        <v>245</v>
      </c>
      <c r="H19" s="23"/>
      <c r="I19" s="21">
        <v>72</v>
      </c>
      <c r="J19" s="24" t="s">
        <v>40</v>
      </c>
      <c r="K19" s="21">
        <v>323</v>
      </c>
      <c r="L19" s="21">
        <v>467</v>
      </c>
      <c r="M19" s="84">
        <v>410</v>
      </c>
      <c r="N19" s="206">
        <f t="shared" si="2"/>
        <v>877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1">
        <v>211</v>
      </c>
      <c r="E20" s="21">
        <v>283</v>
      </c>
      <c r="F20" s="84">
        <v>301</v>
      </c>
      <c r="G20" s="85">
        <f t="shared" si="0"/>
        <v>584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273</v>
      </c>
      <c r="M20" s="84">
        <v>296</v>
      </c>
      <c r="N20" s="89">
        <f t="shared" si="2"/>
        <v>569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1">
        <v>343</v>
      </c>
      <c r="E21" s="21">
        <v>420</v>
      </c>
      <c r="F21" s="84">
        <v>463</v>
      </c>
      <c r="G21" s="85">
        <f t="shared" si="0"/>
        <v>883</v>
      </c>
      <c r="H21" s="23" t="s">
        <v>146</v>
      </c>
      <c r="I21" s="21">
        <v>74</v>
      </c>
      <c r="J21" s="24" t="s">
        <v>46</v>
      </c>
      <c r="K21" s="21">
        <v>284</v>
      </c>
      <c r="L21" s="21">
        <v>380</v>
      </c>
      <c r="M21" s="84">
        <v>434</v>
      </c>
      <c r="N21" s="89">
        <f t="shared" si="2"/>
        <v>814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212</v>
      </c>
      <c r="F22" s="84">
        <v>232</v>
      </c>
      <c r="G22" s="85">
        <f t="shared" si="0"/>
        <v>444</v>
      </c>
      <c r="H22" s="23"/>
      <c r="I22" s="21">
        <v>75</v>
      </c>
      <c r="J22" s="24" t="s">
        <v>48</v>
      </c>
      <c r="K22" s="21">
        <v>338</v>
      </c>
      <c r="L22" s="21">
        <v>444</v>
      </c>
      <c r="M22" s="84">
        <v>455</v>
      </c>
      <c r="N22" s="89">
        <f t="shared" si="2"/>
        <v>899</v>
      </c>
    </row>
    <row r="23" spans="1:19" ht="19.5" customHeight="1" x14ac:dyDescent="0.15">
      <c r="A23" s="20"/>
      <c r="B23" s="21">
        <v>28</v>
      </c>
      <c r="C23" s="24" t="s">
        <v>47</v>
      </c>
      <c r="D23" s="21">
        <v>187</v>
      </c>
      <c r="E23" s="21">
        <v>260</v>
      </c>
      <c r="F23" s="84">
        <v>265</v>
      </c>
      <c r="G23" s="85">
        <f t="shared" si="0"/>
        <v>525</v>
      </c>
      <c r="H23" s="23" t="s">
        <v>50</v>
      </c>
      <c r="I23" s="21">
        <v>76</v>
      </c>
      <c r="J23" s="24" t="s">
        <v>51</v>
      </c>
      <c r="K23" s="21">
        <v>154</v>
      </c>
      <c r="L23" s="21">
        <v>203</v>
      </c>
      <c r="M23" s="220">
        <v>206</v>
      </c>
      <c r="N23" s="89">
        <f t="shared" si="2"/>
        <v>409</v>
      </c>
    </row>
    <row r="24" spans="1:19" ht="19.5" customHeight="1" x14ac:dyDescent="0.15">
      <c r="A24" s="20"/>
      <c r="B24" s="21">
        <v>29</v>
      </c>
      <c r="C24" s="24" t="s">
        <v>49</v>
      </c>
      <c r="D24" s="21">
        <v>843</v>
      </c>
      <c r="E24" s="21">
        <v>1113</v>
      </c>
      <c r="F24" s="84">
        <v>1140</v>
      </c>
      <c r="G24" s="85">
        <f t="shared" si="0"/>
        <v>2253</v>
      </c>
      <c r="H24" s="23" t="s">
        <v>146</v>
      </c>
      <c r="I24" s="21">
        <v>77</v>
      </c>
      <c r="J24" s="24" t="s">
        <v>53</v>
      </c>
      <c r="K24" s="21">
        <v>51</v>
      </c>
      <c r="L24" s="21">
        <v>70</v>
      </c>
      <c r="M24" s="84">
        <v>71</v>
      </c>
      <c r="N24" s="89">
        <f t="shared" si="2"/>
        <v>141</v>
      </c>
    </row>
    <row r="25" spans="1:19" ht="19.5" customHeight="1" x14ac:dyDescent="0.15">
      <c r="A25" s="20"/>
      <c r="B25" s="21">
        <v>30</v>
      </c>
      <c r="C25" s="24" t="s">
        <v>52</v>
      </c>
      <c r="D25" s="21">
        <v>93</v>
      </c>
      <c r="E25" s="21">
        <v>55</v>
      </c>
      <c r="F25" s="220">
        <v>86</v>
      </c>
      <c r="G25" s="85">
        <f t="shared" si="0"/>
        <v>141</v>
      </c>
      <c r="H25" s="23"/>
      <c r="I25" s="21">
        <v>78</v>
      </c>
      <c r="J25" s="24" t="s">
        <v>55</v>
      </c>
      <c r="K25" s="21">
        <v>61</v>
      </c>
      <c r="L25" s="21">
        <v>47</v>
      </c>
      <c r="M25" s="84">
        <v>68</v>
      </c>
      <c r="N25" s="89">
        <f t="shared" si="2"/>
        <v>115</v>
      </c>
    </row>
    <row r="26" spans="1:19" ht="19.5" customHeight="1" x14ac:dyDescent="0.15">
      <c r="A26" s="20"/>
      <c r="B26" s="21">
        <v>31</v>
      </c>
      <c r="C26" s="24" t="s">
        <v>54</v>
      </c>
      <c r="D26" s="21">
        <v>148</v>
      </c>
      <c r="E26" s="21">
        <v>175</v>
      </c>
      <c r="F26" s="84">
        <v>169</v>
      </c>
      <c r="G26" s="85">
        <f t="shared" si="0"/>
        <v>344</v>
      </c>
      <c r="H26" s="95" t="s">
        <v>6</v>
      </c>
      <c r="I26" s="96"/>
      <c r="J26" s="96"/>
      <c r="K26" s="97">
        <f>SUM(K18:K25)</f>
        <v>2198</v>
      </c>
      <c r="L26" s="97">
        <f>SUM(L18:L25)</f>
        <v>2745</v>
      </c>
      <c r="M26" s="98">
        <f>SUM(M18:M25)</f>
        <v>2824</v>
      </c>
      <c r="N26" s="99">
        <f>SUM(N18:N25)</f>
        <v>5569</v>
      </c>
    </row>
    <row r="27" spans="1:19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355</v>
      </c>
      <c r="F27" s="93">
        <v>356</v>
      </c>
      <c r="G27" s="102">
        <f t="shared" si="0"/>
        <v>711</v>
      </c>
      <c r="H27" s="17"/>
      <c r="I27" s="15">
        <v>80</v>
      </c>
      <c r="J27" s="18" t="s">
        <v>58</v>
      </c>
      <c r="K27" s="15">
        <v>152</v>
      </c>
      <c r="L27" s="15">
        <v>199</v>
      </c>
      <c r="M27" s="88">
        <v>232</v>
      </c>
      <c r="N27" s="89">
        <f>L27+M27</f>
        <v>431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2842</v>
      </c>
      <c r="E28" s="97">
        <f>SUM(E15:E27)</f>
        <v>3743</v>
      </c>
      <c r="F28" s="98">
        <f>SUM(F15:F27)</f>
        <v>3944</v>
      </c>
      <c r="G28" s="104">
        <f>SUM(G15:G27)</f>
        <v>7687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110</v>
      </c>
      <c r="M28" s="84">
        <v>109</v>
      </c>
      <c r="N28" s="89">
        <f>L28+M28</f>
        <v>219</v>
      </c>
    </row>
    <row r="29" spans="1:19" ht="19.5" customHeight="1" x14ac:dyDescent="0.15">
      <c r="A29" s="106"/>
      <c r="B29" s="107">
        <v>35</v>
      </c>
      <c r="C29" s="108" t="s">
        <v>134</v>
      </c>
      <c r="D29" s="109">
        <v>403</v>
      </c>
      <c r="E29" s="109">
        <v>508</v>
      </c>
      <c r="F29" s="109">
        <v>496</v>
      </c>
      <c r="G29" s="111">
        <f>E29+F29</f>
        <v>1004</v>
      </c>
      <c r="H29" s="23" t="s">
        <v>64</v>
      </c>
      <c r="I29" s="21">
        <v>82</v>
      </c>
      <c r="J29" s="24" t="s">
        <v>65</v>
      </c>
      <c r="K29" s="21">
        <v>215</v>
      </c>
      <c r="L29" s="21">
        <v>271</v>
      </c>
      <c r="M29" s="84">
        <v>297</v>
      </c>
      <c r="N29" s="89">
        <f>L29+M29</f>
        <v>568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653</v>
      </c>
      <c r="E30" s="115">
        <v>811</v>
      </c>
      <c r="F30" s="115">
        <v>711</v>
      </c>
      <c r="G30" s="117">
        <f>E30+F30</f>
        <v>1522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135</v>
      </c>
      <c r="M30" s="84">
        <v>138</v>
      </c>
      <c r="N30" s="89">
        <f>L30+M30</f>
        <v>273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815</v>
      </c>
      <c r="E31" s="115">
        <v>1025</v>
      </c>
      <c r="F31" s="115">
        <v>992</v>
      </c>
      <c r="G31" s="117">
        <f>E31+F31</f>
        <v>2017</v>
      </c>
      <c r="H31" s="90"/>
      <c r="I31" s="91">
        <v>84</v>
      </c>
      <c r="J31" s="92" t="s">
        <v>70</v>
      </c>
      <c r="K31" s="91">
        <v>188</v>
      </c>
      <c r="L31" s="91">
        <v>216</v>
      </c>
      <c r="M31" s="93">
        <v>202</v>
      </c>
      <c r="N31" s="94">
        <f>L31+M31</f>
        <v>418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723</v>
      </c>
      <c r="E32" s="217">
        <v>847</v>
      </c>
      <c r="F32" s="115">
        <v>844</v>
      </c>
      <c r="G32" s="117">
        <f>E32+F32</f>
        <v>1691</v>
      </c>
      <c r="H32" s="95" t="s">
        <v>6</v>
      </c>
      <c r="I32" s="96"/>
      <c r="J32" s="96"/>
      <c r="K32" s="98">
        <f>SUM(K27:K31)</f>
        <v>749</v>
      </c>
      <c r="L32" s="98">
        <f>SUM(L27:L31)</f>
        <v>931</v>
      </c>
      <c r="M32" s="98">
        <f>SUM(M27:M31)</f>
        <v>978</v>
      </c>
      <c r="N32" s="99">
        <f>SUM(N27:N31)</f>
        <v>1909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655</v>
      </c>
      <c r="E33" s="121">
        <v>735</v>
      </c>
      <c r="F33" s="121">
        <v>699</v>
      </c>
      <c r="G33" s="117">
        <f>E33+F33</f>
        <v>1434</v>
      </c>
      <c r="H33" s="530" t="s">
        <v>169</v>
      </c>
      <c r="I33" s="15">
        <v>90</v>
      </c>
      <c r="J33" s="18" t="s">
        <v>142</v>
      </c>
      <c r="K33" s="15">
        <v>247</v>
      </c>
      <c r="L33" s="15">
        <v>312</v>
      </c>
      <c r="M33" s="88">
        <v>318</v>
      </c>
      <c r="N33" s="124">
        <f>L33+M33</f>
        <v>630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3249</v>
      </c>
      <c r="E34" s="97">
        <f>SUM(E29:E33)</f>
        <v>3926</v>
      </c>
      <c r="F34" s="98">
        <f>SUM(F29:F33)</f>
        <v>3742</v>
      </c>
      <c r="G34" s="104">
        <f>SUM(G29:G33)</f>
        <v>7668</v>
      </c>
      <c r="H34" s="518"/>
      <c r="I34" s="21">
        <v>91</v>
      </c>
      <c r="J34" s="24" t="s">
        <v>143</v>
      </c>
      <c r="K34" s="21">
        <v>445</v>
      </c>
      <c r="L34" s="21">
        <v>520</v>
      </c>
      <c r="M34" s="84">
        <v>554</v>
      </c>
      <c r="N34" s="125">
        <f>L34+M34</f>
        <v>1074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504</v>
      </c>
      <c r="E35" s="15">
        <v>603</v>
      </c>
      <c r="F35" s="88">
        <v>632</v>
      </c>
      <c r="G35" s="82">
        <f t="shared" ref="G35:G40" si="3">E35+F35</f>
        <v>1235</v>
      </c>
      <c r="H35" s="519"/>
      <c r="I35" s="91">
        <v>92</v>
      </c>
      <c r="J35" s="92" t="s">
        <v>145</v>
      </c>
      <c r="K35" s="91">
        <v>296</v>
      </c>
      <c r="L35" s="91">
        <v>332</v>
      </c>
      <c r="M35" s="93">
        <v>355</v>
      </c>
      <c r="N35" s="126">
        <f>L35+M35</f>
        <v>687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473</v>
      </c>
      <c r="E36" s="21">
        <v>665</v>
      </c>
      <c r="F36" s="84">
        <v>705</v>
      </c>
      <c r="G36" s="85">
        <f t="shared" si="3"/>
        <v>1370</v>
      </c>
      <c r="H36" s="95" t="s">
        <v>6</v>
      </c>
      <c r="I36" s="97"/>
      <c r="J36" s="97"/>
      <c r="K36" s="97">
        <f>SUM(K33:K35)</f>
        <v>988</v>
      </c>
      <c r="L36" s="97">
        <f>SUM(L33:L35)</f>
        <v>1164</v>
      </c>
      <c r="M36" s="97">
        <f>SUM(M33:M35)</f>
        <v>1227</v>
      </c>
      <c r="N36" s="99">
        <f>SUM(N33:N35)</f>
        <v>2391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211</v>
      </c>
      <c r="E37" s="21">
        <v>288</v>
      </c>
      <c r="F37" s="84">
        <v>271</v>
      </c>
      <c r="G37" s="85">
        <f t="shared" si="3"/>
        <v>559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49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115</v>
      </c>
      <c r="F39" s="84">
        <v>158</v>
      </c>
      <c r="G39" s="85">
        <f t="shared" si="3"/>
        <v>273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227</v>
      </c>
      <c r="F40" s="93">
        <v>241</v>
      </c>
      <c r="G40" s="102">
        <f t="shared" si="3"/>
        <v>468</v>
      </c>
      <c r="H40" s="72" t="s">
        <v>210</v>
      </c>
      <c r="I40" s="73"/>
      <c r="J40" s="74"/>
      <c r="K40" s="41">
        <f>SUM(D14+D28+D34+D41+D46+K9+K17+K26+K32+K36)</f>
        <v>27784</v>
      </c>
      <c r="L40" s="41">
        <f>SUM(E14+E28+E34+E41+E46+L9+L17+L26+L32+L36)</f>
        <v>33535</v>
      </c>
      <c r="M40" s="207">
        <f>SUM(F14+F28+F34+F41+F46+M9+M17+M26+M32+M36)</f>
        <v>33658</v>
      </c>
      <c r="N40" s="208">
        <f>L40+M40</f>
        <v>67193</v>
      </c>
      <c r="O40" s="240" t="s">
        <v>232</v>
      </c>
      <c r="P40" s="230">
        <v>27458</v>
      </c>
      <c r="Q40" s="230">
        <v>33627</v>
      </c>
      <c r="R40" s="230">
        <v>33785</v>
      </c>
      <c r="S40" s="231">
        <v>67412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1517</v>
      </c>
      <c r="E41" s="97">
        <f>SUM(E35:E40)</f>
        <v>1951</v>
      </c>
      <c r="F41" s="98">
        <f>SUM(F35:F40)</f>
        <v>2056</v>
      </c>
      <c r="G41" s="104">
        <f>SUM(G35:G40)</f>
        <v>4007</v>
      </c>
      <c r="H41" s="531" t="s">
        <v>74</v>
      </c>
      <c r="I41" s="532"/>
      <c r="J41" s="533"/>
      <c r="K41" s="41">
        <v>27738</v>
      </c>
      <c r="L41" s="41">
        <v>33517</v>
      </c>
      <c r="M41" s="207">
        <v>33622</v>
      </c>
      <c r="N41" s="208">
        <v>67139</v>
      </c>
      <c r="O41" s="240" t="s">
        <v>233</v>
      </c>
      <c r="P41" s="231">
        <f>K40-P40</f>
        <v>326</v>
      </c>
      <c r="Q41" s="231">
        <f>L40-Q40</f>
        <v>-92</v>
      </c>
      <c r="R41" s="231">
        <f>M40-R40</f>
        <v>-127</v>
      </c>
      <c r="S41" s="231">
        <f>N40-S40</f>
        <v>-219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1860</v>
      </c>
      <c r="E42" s="15">
        <v>2098</v>
      </c>
      <c r="F42" s="88">
        <v>2007</v>
      </c>
      <c r="G42" s="82">
        <f>E42+F42</f>
        <v>4105</v>
      </c>
      <c r="H42" s="534" t="s">
        <v>77</v>
      </c>
      <c r="I42" s="535"/>
      <c r="J42" s="536"/>
      <c r="K42" s="222">
        <f>K40-K41</f>
        <v>46</v>
      </c>
      <c r="L42" s="222">
        <f>L40-L41</f>
        <v>18</v>
      </c>
      <c r="M42" s="223">
        <f>M40-M41</f>
        <v>36</v>
      </c>
      <c r="N42" s="133">
        <f>N40-N41</f>
        <v>54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989</v>
      </c>
      <c r="E43" s="21">
        <v>1270</v>
      </c>
      <c r="F43" s="84">
        <v>1319</v>
      </c>
      <c r="G43" s="85">
        <f>E43+F43</f>
        <v>2589</v>
      </c>
      <c r="H43" s="209" t="s">
        <v>208</v>
      </c>
      <c r="I43" s="210"/>
      <c r="J43" s="210"/>
      <c r="K43" s="218">
        <v>1010</v>
      </c>
      <c r="L43" s="218">
        <v>578</v>
      </c>
      <c r="M43" s="219">
        <v>656</v>
      </c>
      <c r="N43" s="213">
        <f>L43+M43</f>
        <v>1234</v>
      </c>
      <c r="O43" s="241" t="s">
        <v>232</v>
      </c>
      <c r="P43" s="218">
        <v>891</v>
      </c>
      <c r="Q43" s="218">
        <v>510</v>
      </c>
      <c r="R43" s="248">
        <v>617</v>
      </c>
      <c r="S43" s="234">
        <v>1127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758</v>
      </c>
      <c r="E44" s="21">
        <v>819</v>
      </c>
      <c r="F44" s="84">
        <v>780</v>
      </c>
      <c r="G44" s="85">
        <f>E44+F44</f>
        <v>1599</v>
      </c>
      <c r="H44" s="537" t="s">
        <v>211</v>
      </c>
      <c r="I44" s="538"/>
      <c r="J44" s="539"/>
      <c r="K44" s="218">
        <v>1028</v>
      </c>
      <c r="L44" s="218">
        <v>582</v>
      </c>
      <c r="M44" s="219">
        <v>670</v>
      </c>
      <c r="N44" s="213">
        <v>1252</v>
      </c>
      <c r="O44" s="242" t="s">
        <v>233</v>
      </c>
      <c r="P44" s="234">
        <f>K43-P43</f>
        <v>119</v>
      </c>
      <c r="Q44" s="234">
        <f>L43-Q43</f>
        <v>68</v>
      </c>
      <c r="R44" s="234">
        <f>M43-R43</f>
        <v>39</v>
      </c>
      <c r="S44" s="234">
        <f>N43-S43</f>
        <v>107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2576</v>
      </c>
      <c r="E45" s="91">
        <v>2904</v>
      </c>
      <c r="F45" s="93">
        <v>2661</v>
      </c>
      <c r="G45" s="102">
        <f>E45+F45</f>
        <v>5565</v>
      </c>
      <c r="H45" s="540" t="s">
        <v>212</v>
      </c>
      <c r="I45" s="541"/>
      <c r="J45" s="542"/>
      <c r="K45" s="194">
        <f>K43-K44</f>
        <v>-18</v>
      </c>
      <c r="L45" s="194">
        <f>L43-L44</f>
        <v>-4</v>
      </c>
      <c r="M45" s="195">
        <f>M43-M44</f>
        <v>-14</v>
      </c>
      <c r="N45" s="155">
        <f>N43-N44</f>
        <v>-18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6183</v>
      </c>
      <c r="E46" s="140">
        <f>SUM(E42:E45)</f>
        <v>7091</v>
      </c>
      <c r="F46" s="65">
        <f>SUM(F42:F45)</f>
        <v>6767</v>
      </c>
      <c r="G46" s="141">
        <f>SUM(G42:G45)</f>
        <v>13858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7945A-C61C-428B-BF04-EE0676861968}">
  <dimension ref="A1:U81"/>
  <sheetViews>
    <sheetView topLeftCell="A25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43556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136</v>
      </c>
      <c r="E4" s="15">
        <v>124</v>
      </c>
      <c r="F4" s="88">
        <v>131</v>
      </c>
      <c r="G4" s="82">
        <f t="shared" ref="G4:G27" si="0">E4+F4</f>
        <v>255</v>
      </c>
      <c r="H4" s="17"/>
      <c r="I4" s="15">
        <v>55</v>
      </c>
      <c r="J4" s="18" t="s">
        <v>121</v>
      </c>
      <c r="K4" s="15">
        <v>675</v>
      </c>
      <c r="L4" s="15">
        <v>789</v>
      </c>
      <c r="M4" s="88">
        <v>606</v>
      </c>
      <c r="N4" s="83">
        <f>L4+M4</f>
        <v>1395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308</v>
      </c>
      <c r="E5" s="21">
        <v>367</v>
      </c>
      <c r="F5" s="186">
        <v>389</v>
      </c>
      <c r="G5" s="159">
        <f t="shared" si="0"/>
        <v>756</v>
      </c>
      <c r="H5" s="23" t="s">
        <v>10</v>
      </c>
      <c r="I5" s="21">
        <v>56</v>
      </c>
      <c r="J5" s="24" t="s">
        <v>123</v>
      </c>
      <c r="K5" s="21">
        <v>502</v>
      </c>
      <c r="L5" s="21">
        <v>555</v>
      </c>
      <c r="M5" s="84">
        <v>591</v>
      </c>
      <c r="N5" s="89">
        <f>L5+M5</f>
        <v>1146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338</v>
      </c>
      <c r="E6" s="21">
        <v>401</v>
      </c>
      <c r="F6" s="84">
        <v>425</v>
      </c>
      <c r="G6" s="85">
        <f t="shared" si="0"/>
        <v>826</v>
      </c>
      <c r="H6" s="23"/>
      <c r="I6" s="21">
        <v>57</v>
      </c>
      <c r="J6" s="24" t="s">
        <v>125</v>
      </c>
      <c r="K6" s="21">
        <v>892</v>
      </c>
      <c r="L6" s="21">
        <v>1003</v>
      </c>
      <c r="M6" s="84">
        <v>1012</v>
      </c>
      <c r="N6" s="89">
        <f>L6+M6</f>
        <v>2015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224</v>
      </c>
      <c r="F7" s="84">
        <v>269</v>
      </c>
      <c r="G7" s="159">
        <f t="shared" si="0"/>
        <v>493</v>
      </c>
      <c r="H7" s="23" t="s">
        <v>14</v>
      </c>
      <c r="I7" s="21">
        <v>58</v>
      </c>
      <c r="J7" s="24" t="s">
        <v>127</v>
      </c>
      <c r="K7" s="21">
        <v>855</v>
      </c>
      <c r="L7" s="21">
        <v>1048</v>
      </c>
      <c r="M7" s="84">
        <v>997</v>
      </c>
      <c r="N7" s="89">
        <f>L7+M7</f>
        <v>2045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534</v>
      </c>
      <c r="E8" s="228">
        <v>662</v>
      </c>
      <c r="F8" s="35">
        <v>640</v>
      </c>
      <c r="G8" s="85">
        <f t="shared" si="0"/>
        <v>1302</v>
      </c>
      <c r="H8" s="90"/>
      <c r="I8" s="91">
        <v>59</v>
      </c>
      <c r="J8" s="92" t="s">
        <v>129</v>
      </c>
      <c r="K8" s="91">
        <v>1139</v>
      </c>
      <c r="L8" s="91">
        <v>1361</v>
      </c>
      <c r="M8" s="93">
        <v>1409</v>
      </c>
      <c r="N8" s="94">
        <f>L8+M8</f>
        <v>2770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417</v>
      </c>
      <c r="F9" s="84">
        <v>474</v>
      </c>
      <c r="G9" s="159">
        <f t="shared" si="0"/>
        <v>891</v>
      </c>
      <c r="H9" s="95" t="s">
        <v>6</v>
      </c>
      <c r="I9" s="96"/>
      <c r="J9" s="96"/>
      <c r="K9" s="97">
        <f>SUM(K4:K8)</f>
        <v>4063</v>
      </c>
      <c r="L9" s="97">
        <f>SUM(L4:L8)</f>
        <v>4756</v>
      </c>
      <c r="M9" s="98">
        <f>SUM(M4:M8)</f>
        <v>4615</v>
      </c>
      <c r="N9" s="99">
        <f>SUM(N4:N8)</f>
        <v>9371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276</v>
      </c>
      <c r="E10" s="21">
        <v>246</v>
      </c>
      <c r="F10" s="84">
        <v>277</v>
      </c>
      <c r="G10" s="85">
        <f t="shared" si="0"/>
        <v>523</v>
      </c>
      <c r="H10" s="17"/>
      <c r="I10" s="15">
        <v>60</v>
      </c>
      <c r="J10" s="18" t="s">
        <v>18</v>
      </c>
      <c r="K10" s="238">
        <v>184</v>
      </c>
      <c r="L10" s="15">
        <v>283</v>
      </c>
      <c r="M10" s="88">
        <v>270</v>
      </c>
      <c r="N10" s="83">
        <f t="shared" ref="N10:N16" si="1">L10+M10</f>
        <v>553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206</v>
      </c>
      <c r="E11" s="21">
        <v>165</v>
      </c>
      <c r="F11" s="84">
        <v>226</v>
      </c>
      <c r="G11" s="85">
        <f t="shared" si="0"/>
        <v>391</v>
      </c>
      <c r="H11" s="23" t="s">
        <v>19</v>
      </c>
      <c r="I11" s="21">
        <v>61</v>
      </c>
      <c r="J11" s="24" t="s">
        <v>20</v>
      </c>
      <c r="K11" s="21">
        <v>160</v>
      </c>
      <c r="L11" s="21">
        <v>217</v>
      </c>
      <c r="M11" s="84">
        <v>218</v>
      </c>
      <c r="N11" s="89">
        <f t="shared" si="1"/>
        <v>435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1580</v>
      </c>
      <c r="E12" s="21">
        <v>1874</v>
      </c>
      <c r="F12" s="84">
        <v>1813</v>
      </c>
      <c r="G12" s="153">
        <f t="shared" si="0"/>
        <v>3687</v>
      </c>
      <c r="H12" s="23"/>
      <c r="I12" s="21">
        <v>62</v>
      </c>
      <c r="J12" s="24" t="s">
        <v>22</v>
      </c>
      <c r="K12" s="21">
        <v>312</v>
      </c>
      <c r="L12" s="21">
        <v>428</v>
      </c>
      <c r="M12" s="84">
        <v>452</v>
      </c>
      <c r="N12" s="89">
        <f t="shared" si="1"/>
        <v>880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249</v>
      </c>
      <c r="F13" s="93">
        <v>262</v>
      </c>
      <c r="G13" s="153">
        <f t="shared" si="0"/>
        <v>511</v>
      </c>
      <c r="H13" s="23"/>
      <c r="I13" s="21">
        <v>63</v>
      </c>
      <c r="J13" s="24" t="s">
        <v>24</v>
      </c>
      <c r="K13" s="21">
        <v>493</v>
      </c>
      <c r="L13" s="21">
        <v>694</v>
      </c>
      <c r="M13" s="84">
        <v>697</v>
      </c>
      <c r="N13" s="89">
        <f t="shared" si="1"/>
        <v>1391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4179</v>
      </c>
      <c r="E14" s="97">
        <f>SUM(E4:E13)</f>
        <v>4729</v>
      </c>
      <c r="F14" s="98">
        <f>SUM(F4:F13)</f>
        <v>4906</v>
      </c>
      <c r="G14" s="160">
        <f t="shared" si="0"/>
        <v>9635</v>
      </c>
      <c r="H14" s="23" t="s">
        <v>25</v>
      </c>
      <c r="I14" s="21">
        <v>64</v>
      </c>
      <c r="J14" s="24" t="s">
        <v>26</v>
      </c>
      <c r="K14" s="21">
        <v>223</v>
      </c>
      <c r="L14" s="21">
        <v>340</v>
      </c>
      <c r="M14" s="84">
        <v>357</v>
      </c>
      <c r="N14" s="89">
        <f t="shared" si="1"/>
        <v>697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125</v>
      </c>
      <c r="F15" s="88">
        <v>143</v>
      </c>
      <c r="G15" s="82">
        <f t="shared" si="0"/>
        <v>268</v>
      </c>
      <c r="H15" s="23"/>
      <c r="I15" s="21">
        <v>65</v>
      </c>
      <c r="J15" s="24" t="s">
        <v>28</v>
      </c>
      <c r="K15" s="21">
        <v>279</v>
      </c>
      <c r="L15" s="21">
        <v>374</v>
      </c>
      <c r="M15" s="84">
        <v>412</v>
      </c>
      <c r="N15" s="89">
        <f t="shared" si="1"/>
        <v>786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216</v>
      </c>
      <c r="F16" s="84">
        <v>236</v>
      </c>
      <c r="G16" s="85">
        <f t="shared" si="0"/>
        <v>452</v>
      </c>
      <c r="H16" s="90"/>
      <c r="I16" s="91">
        <v>66</v>
      </c>
      <c r="J16" s="92" t="s">
        <v>30</v>
      </c>
      <c r="K16" s="91">
        <v>135</v>
      </c>
      <c r="L16" s="91">
        <v>157</v>
      </c>
      <c r="M16" s="93">
        <v>166</v>
      </c>
      <c r="N16" s="89">
        <f t="shared" si="1"/>
        <v>323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113</v>
      </c>
      <c r="F17" s="84">
        <v>104</v>
      </c>
      <c r="G17" s="85">
        <f t="shared" si="0"/>
        <v>217</v>
      </c>
      <c r="H17" s="95" t="s">
        <v>6</v>
      </c>
      <c r="I17" s="96"/>
      <c r="J17" s="96"/>
      <c r="K17" s="97">
        <f>SUM(K10:K16)</f>
        <v>1786</v>
      </c>
      <c r="L17" s="97">
        <f>SUM(L10:L16)</f>
        <v>2493</v>
      </c>
      <c r="M17" s="98">
        <f>SUM(M10:M16)</f>
        <v>2572</v>
      </c>
      <c r="N17" s="99">
        <f>SUM(N10:N16)</f>
        <v>5065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300</v>
      </c>
      <c r="F18" s="84">
        <v>324</v>
      </c>
      <c r="G18" s="85">
        <f t="shared" si="0"/>
        <v>624</v>
      </c>
      <c r="H18" s="17"/>
      <c r="I18" s="15">
        <v>70</v>
      </c>
      <c r="J18" s="18" t="s">
        <v>35</v>
      </c>
      <c r="K18" s="15">
        <v>767</v>
      </c>
      <c r="L18" s="15">
        <v>857</v>
      </c>
      <c r="M18" s="88">
        <v>881</v>
      </c>
      <c r="N18" s="83">
        <f t="shared" ref="N18:N25" si="2">L18+M18</f>
        <v>1738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1">
        <v>83</v>
      </c>
      <c r="E19" s="21">
        <v>119</v>
      </c>
      <c r="F19" s="84">
        <v>126</v>
      </c>
      <c r="G19" s="85">
        <f t="shared" si="0"/>
        <v>245</v>
      </c>
      <c r="H19" s="23"/>
      <c r="I19" s="21">
        <v>72</v>
      </c>
      <c r="J19" s="24" t="s">
        <v>40</v>
      </c>
      <c r="K19" s="21">
        <v>321</v>
      </c>
      <c r="L19" s="21">
        <v>463</v>
      </c>
      <c r="M19" s="84">
        <v>411</v>
      </c>
      <c r="N19" s="206">
        <f t="shared" si="2"/>
        <v>874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1">
        <v>210</v>
      </c>
      <c r="E20" s="21">
        <v>283</v>
      </c>
      <c r="F20" s="84">
        <v>298</v>
      </c>
      <c r="G20" s="85">
        <f t="shared" si="0"/>
        <v>581</v>
      </c>
      <c r="H20" s="23" t="s">
        <v>42</v>
      </c>
      <c r="I20" s="21">
        <v>73</v>
      </c>
      <c r="J20" s="24" t="s">
        <v>43</v>
      </c>
      <c r="K20" s="21">
        <v>216</v>
      </c>
      <c r="L20" s="21">
        <v>270</v>
      </c>
      <c r="M20" s="84">
        <v>294</v>
      </c>
      <c r="N20" s="89">
        <f t="shared" si="2"/>
        <v>564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1">
        <v>340</v>
      </c>
      <c r="E21" s="21">
        <v>418</v>
      </c>
      <c r="F21" s="84">
        <v>460</v>
      </c>
      <c r="G21" s="85">
        <f t="shared" si="0"/>
        <v>878</v>
      </c>
      <c r="H21" s="23" t="s">
        <v>146</v>
      </c>
      <c r="I21" s="21">
        <v>74</v>
      </c>
      <c r="J21" s="24" t="s">
        <v>46</v>
      </c>
      <c r="K21" s="21">
        <v>282</v>
      </c>
      <c r="L21" s="21">
        <v>380</v>
      </c>
      <c r="M21" s="84">
        <v>435</v>
      </c>
      <c r="N21" s="89">
        <f t="shared" si="2"/>
        <v>815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1">
        <v>159</v>
      </c>
      <c r="E22" s="21">
        <v>210</v>
      </c>
      <c r="F22" s="84">
        <v>229</v>
      </c>
      <c r="G22" s="85">
        <f t="shared" si="0"/>
        <v>439</v>
      </c>
      <c r="H22" s="23"/>
      <c r="I22" s="21">
        <v>75</v>
      </c>
      <c r="J22" s="24" t="s">
        <v>48</v>
      </c>
      <c r="K22" s="21">
        <v>337</v>
      </c>
      <c r="L22" s="21">
        <v>441</v>
      </c>
      <c r="M22" s="84">
        <v>456</v>
      </c>
      <c r="N22" s="89">
        <f t="shared" si="2"/>
        <v>897</v>
      </c>
    </row>
    <row r="23" spans="1:19" ht="19.5" customHeight="1" x14ac:dyDescent="0.15">
      <c r="A23" s="20"/>
      <c r="B23" s="21">
        <v>28</v>
      </c>
      <c r="C23" s="24" t="s">
        <v>47</v>
      </c>
      <c r="D23" s="21">
        <v>187</v>
      </c>
      <c r="E23" s="21">
        <v>261</v>
      </c>
      <c r="F23" s="84">
        <v>264</v>
      </c>
      <c r="G23" s="85">
        <f t="shared" si="0"/>
        <v>525</v>
      </c>
      <c r="H23" s="23" t="s">
        <v>50</v>
      </c>
      <c r="I23" s="21">
        <v>76</v>
      </c>
      <c r="J23" s="24" t="s">
        <v>51</v>
      </c>
      <c r="K23" s="21">
        <v>154</v>
      </c>
      <c r="L23" s="21">
        <v>202</v>
      </c>
      <c r="M23" s="220">
        <v>207</v>
      </c>
      <c r="N23" s="89">
        <f t="shared" si="2"/>
        <v>409</v>
      </c>
    </row>
    <row r="24" spans="1:19" ht="19.5" customHeight="1" x14ac:dyDescent="0.15">
      <c r="A24" s="20"/>
      <c r="B24" s="21">
        <v>29</v>
      </c>
      <c r="C24" s="24" t="s">
        <v>49</v>
      </c>
      <c r="D24" s="21">
        <v>846</v>
      </c>
      <c r="E24" s="21">
        <v>1113</v>
      </c>
      <c r="F24" s="84">
        <v>1144</v>
      </c>
      <c r="G24" s="85">
        <f t="shared" si="0"/>
        <v>2257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69</v>
      </c>
      <c r="M24" s="84">
        <v>69</v>
      </c>
      <c r="N24" s="89">
        <f t="shared" si="2"/>
        <v>138</v>
      </c>
    </row>
    <row r="25" spans="1:19" ht="19.5" customHeight="1" x14ac:dyDescent="0.15">
      <c r="A25" s="20"/>
      <c r="B25" s="21">
        <v>30</v>
      </c>
      <c r="C25" s="24" t="s">
        <v>52</v>
      </c>
      <c r="D25" s="21">
        <v>93</v>
      </c>
      <c r="E25" s="21">
        <v>55</v>
      </c>
      <c r="F25" s="220">
        <v>86</v>
      </c>
      <c r="G25" s="85">
        <f t="shared" si="0"/>
        <v>141</v>
      </c>
      <c r="H25" s="23"/>
      <c r="I25" s="21">
        <v>78</v>
      </c>
      <c r="J25" s="24" t="s">
        <v>55</v>
      </c>
      <c r="K25" s="21">
        <v>60</v>
      </c>
      <c r="L25" s="21">
        <v>47</v>
      </c>
      <c r="M25" s="84">
        <v>66</v>
      </c>
      <c r="N25" s="89">
        <f t="shared" si="2"/>
        <v>113</v>
      </c>
    </row>
    <row r="26" spans="1:19" ht="19.5" customHeight="1" x14ac:dyDescent="0.15">
      <c r="A26" s="20"/>
      <c r="B26" s="21">
        <v>31</v>
      </c>
      <c r="C26" s="24" t="s">
        <v>54</v>
      </c>
      <c r="D26" s="21">
        <v>147</v>
      </c>
      <c r="E26" s="21">
        <v>174</v>
      </c>
      <c r="F26" s="84">
        <v>171</v>
      </c>
      <c r="G26" s="85">
        <f t="shared" si="0"/>
        <v>345</v>
      </c>
      <c r="H26" s="95" t="s">
        <v>6</v>
      </c>
      <c r="I26" s="96"/>
      <c r="J26" s="96"/>
      <c r="K26" s="97">
        <f>SUM(K18:K25)</f>
        <v>2187</v>
      </c>
      <c r="L26" s="97">
        <f>SUM(L18:L25)</f>
        <v>2729</v>
      </c>
      <c r="M26" s="98">
        <f>SUM(M18:M25)</f>
        <v>2819</v>
      </c>
      <c r="N26" s="99">
        <f>SUM(N18:N25)</f>
        <v>5548</v>
      </c>
    </row>
    <row r="27" spans="1:19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355</v>
      </c>
      <c r="F27" s="93">
        <v>356</v>
      </c>
      <c r="G27" s="102">
        <f t="shared" si="0"/>
        <v>711</v>
      </c>
      <c r="H27" s="17"/>
      <c r="I27" s="15">
        <v>80</v>
      </c>
      <c r="J27" s="18" t="s">
        <v>58</v>
      </c>
      <c r="K27" s="15">
        <v>151</v>
      </c>
      <c r="L27" s="15">
        <v>196</v>
      </c>
      <c r="M27" s="88">
        <v>230</v>
      </c>
      <c r="N27" s="89">
        <f>L27+M27</f>
        <v>426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2839</v>
      </c>
      <c r="E28" s="97">
        <f>SUM(E15:E27)</f>
        <v>3742</v>
      </c>
      <c r="F28" s="98">
        <f>SUM(F15:F27)</f>
        <v>3941</v>
      </c>
      <c r="G28" s="104">
        <f>SUM(G15:G27)</f>
        <v>7683</v>
      </c>
      <c r="H28" s="23" t="s">
        <v>61</v>
      </c>
      <c r="I28" s="21">
        <v>81</v>
      </c>
      <c r="J28" s="24" t="s">
        <v>62</v>
      </c>
      <c r="K28" s="21">
        <v>79</v>
      </c>
      <c r="L28" s="21">
        <v>107</v>
      </c>
      <c r="M28" s="84">
        <v>107</v>
      </c>
      <c r="N28" s="89">
        <f>L28+M28</f>
        <v>214</v>
      </c>
    </row>
    <row r="29" spans="1:19" ht="19.5" customHeight="1" x14ac:dyDescent="0.15">
      <c r="A29" s="106"/>
      <c r="B29" s="107">
        <v>35</v>
      </c>
      <c r="C29" s="108" t="s">
        <v>134</v>
      </c>
      <c r="D29" s="109">
        <v>409</v>
      </c>
      <c r="E29" s="109">
        <v>507</v>
      </c>
      <c r="F29" s="109">
        <v>498</v>
      </c>
      <c r="G29" s="111">
        <f>E29+F29</f>
        <v>1005</v>
      </c>
      <c r="H29" s="23" t="s">
        <v>64</v>
      </c>
      <c r="I29" s="21">
        <v>82</v>
      </c>
      <c r="J29" s="24" t="s">
        <v>65</v>
      </c>
      <c r="K29" s="21">
        <v>215</v>
      </c>
      <c r="L29" s="21">
        <v>273</v>
      </c>
      <c r="M29" s="84">
        <v>296</v>
      </c>
      <c r="N29" s="89">
        <f>L29+M29</f>
        <v>569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652</v>
      </c>
      <c r="E30" s="115">
        <v>806</v>
      </c>
      <c r="F30" s="115">
        <v>706</v>
      </c>
      <c r="G30" s="117">
        <f>E30+F30</f>
        <v>1512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134</v>
      </c>
      <c r="M30" s="84">
        <v>138</v>
      </c>
      <c r="N30" s="89">
        <f>L30+M30</f>
        <v>272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814</v>
      </c>
      <c r="E31" s="115">
        <v>1025</v>
      </c>
      <c r="F31" s="115">
        <v>991</v>
      </c>
      <c r="G31" s="117">
        <f>E31+F31</f>
        <v>2016</v>
      </c>
      <c r="H31" s="90"/>
      <c r="I31" s="91">
        <v>84</v>
      </c>
      <c r="J31" s="92" t="s">
        <v>70</v>
      </c>
      <c r="K31" s="91">
        <v>187</v>
      </c>
      <c r="L31" s="91">
        <v>216</v>
      </c>
      <c r="M31" s="93">
        <v>202</v>
      </c>
      <c r="N31" s="94">
        <f>L31+M31</f>
        <v>418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728</v>
      </c>
      <c r="E32" s="217">
        <v>853</v>
      </c>
      <c r="F32" s="115">
        <v>842</v>
      </c>
      <c r="G32" s="117">
        <f>E32+F32</f>
        <v>1695</v>
      </c>
      <c r="H32" s="95" t="s">
        <v>6</v>
      </c>
      <c r="I32" s="96"/>
      <c r="J32" s="96"/>
      <c r="K32" s="98">
        <f>SUM(K27:K31)</f>
        <v>744</v>
      </c>
      <c r="L32" s="98">
        <f>SUM(L27:L31)</f>
        <v>926</v>
      </c>
      <c r="M32" s="98">
        <f>SUM(M27:M31)</f>
        <v>973</v>
      </c>
      <c r="N32" s="99">
        <f>SUM(N27:N31)</f>
        <v>1899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653</v>
      </c>
      <c r="E33" s="121">
        <v>737</v>
      </c>
      <c r="F33" s="121">
        <v>699</v>
      </c>
      <c r="G33" s="117">
        <f>E33+F33</f>
        <v>1436</v>
      </c>
      <c r="H33" s="530" t="s">
        <v>169</v>
      </c>
      <c r="I33" s="15">
        <v>90</v>
      </c>
      <c r="J33" s="18" t="s">
        <v>142</v>
      </c>
      <c r="K33" s="15">
        <v>247</v>
      </c>
      <c r="L33" s="15">
        <v>312</v>
      </c>
      <c r="M33" s="88">
        <v>318</v>
      </c>
      <c r="N33" s="124">
        <f>L33+M33</f>
        <v>630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3256</v>
      </c>
      <c r="E34" s="97">
        <f>SUM(E29:E33)</f>
        <v>3928</v>
      </c>
      <c r="F34" s="98">
        <f>SUM(F29:F33)</f>
        <v>3736</v>
      </c>
      <c r="G34" s="104">
        <f>SUM(G29:G33)</f>
        <v>7664</v>
      </c>
      <c r="H34" s="518"/>
      <c r="I34" s="21">
        <v>91</v>
      </c>
      <c r="J34" s="24" t="s">
        <v>143</v>
      </c>
      <c r="K34" s="21">
        <v>447</v>
      </c>
      <c r="L34" s="21">
        <v>523</v>
      </c>
      <c r="M34" s="84">
        <v>556</v>
      </c>
      <c r="N34" s="125">
        <f>L34+M34</f>
        <v>1079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503</v>
      </c>
      <c r="E35" s="15">
        <v>600</v>
      </c>
      <c r="F35" s="88">
        <v>634</v>
      </c>
      <c r="G35" s="82">
        <f t="shared" ref="G35:G40" si="3">E35+F35</f>
        <v>1234</v>
      </c>
      <c r="H35" s="519"/>
      <c r="I35" s="91">
        <v>92</v>
      </c>
      <c r="J35" s="92" t="s">
        <v>145</v>
      </c>
      <c r="K35" s="91">
        <v>298</v>
      </c>
      <c r="L35" s="91">
        <v>335</v>
      </c>
      <c r="M35" s="93">
        <v>354</v>
      </c>
      <c r="N35" s="126">
        <f>L35+M35</f>
        <v>689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473</v>
      </c>
      <c r="E36" s="21">
        <v>669</v>
      </c>
      <c r="F36" s="84">
        <v>704</v>
      </c>
      <c r="G36" s="85">
        <f t="shared" si="3"/>
        <v>1373</v>
      </c>
      <c r="H36" s="95" t="s">
        <v>6</v>
      </c>
      <c r="I36" s="97"/>
      <c r="J36" s="97"/>
      <c r="K36" s="97">
        <f>SUM(K33:K35)</f>
        <v>992</v>
      </c>
      <c r="L36" s="97">
        <f>SUM(L33:L35)</f>
        <v>1170</v>
      </c>
      <c r="M36" s="97">
        <f>SUM(M33:M35)</f>
        <v>1228</v>
      </c>
      <c r="N36" s="99">
        <f>SUM(N33:N35)</f>
        <v>2398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282</v>
      </c>
      <c r="F37" s="84">
        <v>269</v>
      </c>
      <c r="G37" s="85">
        <f t="shared" si="3"/>
        <v>551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54</v>
      </c>
      <c r="F38" s="84">
        <v>49</v>
      </c>
      <c r="G38" s="85">
        <f>E38+F38</f>
        <v>103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142</v>
      </c>
      <c r="E39" s="21">
        <v>115</v>
      </c>
      <c r="F39" s="84">
        <v>155</v>
      </c>
      <c r="G39" s="85">
        <f t="shared" si="3"/>
        <v>270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231</v>
      </c>
      <c r="F40" s="93">
        <v>241</v>
      </c>
      <c r="G40" s="102">
        <f t="shared" si="3"/>
        <v>472</v>
      </c>
      <c r="H40" s="72" t="s">
        <v>210</v>
      </c>
      <c r="I40" s="73"/>
      <c r="J40" s="74"/>
      <c r="K40" s="41">
        <f>SUM(D14+D28+D34+D41+D46+K9+K17+K26+K32+K36)</f>
        <v>27738</v>
      </c>
      <c r="L40" s="41">
        <f>SUM(E14+E28+E34+E41+E46+L9+L17+L26+L32+L36)</f>
        <v>33517</v>
      </c>
      <c r="M40" s="207">
        <f>SUM(F14+F28+F34+F41+F46+M9+M17+M26+M32+M36)</f>
        <v>33622</v>
      </c>
      <c r="N40" s="208">
        <f>L40+M40</f>
        <v>67139</v>
      </c>
      <c r="O40" s="240" t="s">
        <v>232</v>
      </c>
      <c r="P40" s="230">
        <v>27400</v>
      </c>
      <c r="Q40" s="230">
        <v>33653</v>
      </c>
      <c r="R40" s="230">
        <v>33796</v>
      </c>
      <c r="S40" s="231">
        <v>67449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1505</v>
      </c>
      <c r="E41" s="97">
        <f>SUM(E35:E40)</f>
        <v>1951</v>
      </c>
      <c r="F41" s="98">
        <f>SUM(F35:F40)</f>
        <v>2052</v>
      </c>
      <c r="G41" s="104">
        <f>SUM(G35:G40)</f>
        <v>4003</v>
      </c>
      <c r="H41" s="531" t="s">
        <v>74</v>
      </c>
      <c r="I41" s="532"/>
      <c r="J41" s="533"/>
      <c r="K41" s="41">
        <v>27602</v>
      </c>
      <c r="L41" s="41">
        <v>33568</v>
      </c>
      <c r="M41" s="207">
        <v>33672</v>
      </c>
      <c r="N41" s="208">
        <v>67240</v>
      </c>
      <c r="O41" s="240" t="s">
        <v>233</v>
      </c>
      <c r="P41" s="231">
        <f>K40-P40</f>
        <v>338</v>
      </c>
      <c r="Q41" s="231">
        <f>L40-Q40</f>
        <v>-136</v>
      </c>
      <c r="R41" s="231">
        <f>M40-R40</f>
        <v>-174</v>
      </c>
      <c r="S41" s="231">
        <f>N40-S40</f>
        <v>-310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1858</v>
      </c>
      <c r="E42" s="15">
        <v>2102</v>
      </c>
      <c r="F42" s="88">
        <v>2007</v>
      </c>
      <c r="G42" s="82">
        <f>E42+F42</f>
        <v>4109</v>
      </c>
      <c r="H42" s="534" t="s">
        <v>77</v>
      </c>
      <c r="I42" s="535"/>
      <c r="J42" s="536"/>
      <c r="K42" s="222">
        <f>K40-K41</f>
        <v>136</v>
      </c>
      <c r="L42" s="222">
        <f>L40-L41</f>
        <v>-51</v>
      </c>
      <c r="M42" s="223">
        <f>M40-M41</f>
        <v>-50</v>
      </c>
      <c r="N42" s="133">
        <f>N40-N41</f>
        <v>-101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988</v>
      </c>
      <c r="E43" s="21">
        <v>1271</v>
      </c>
      <c r="F43" s="84">
        <v>1323</v>
      </c>
      <c r="G43" s="85">
        <f>E43+F43</f>
        <v>2594</v>
      </c>
      <c r="H43" s="209" t="s">
        <v>208</v>
      </c>
      <c r="I43" s="210"/>
      <c r="J43" s="210"/>
      <c r="K43" s="218">
        <v>1028</v>
      </c>
      <c r="L43" s="218">
        <v>582</v>
      </c>
      <c r="M43" s="219">
        <v>670</v>
      </c>
      <c r="N43" s="213">
        <f>L43+M43</f>
        <v>1252</v>
      </c>
      <c r="O43" s="241" t="s">
        <v>232</v>
      </c>
      <c r="P43" s="218">
        <v>929</v>
      </c>
      <c r="Q43" s="218">
        <v>544</v>
      </c>
      <c r="R43" s="248">
        <v>627</v>
      </c>
      <c r="S43" s="234">
        <v>1171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757</v>
      </c>
      <c r="E44" s="21">
        <v>819</v>
      </c>
      <c r="F44" s="84">
        <v>779</v>
      </c>
      <c r="G44" s="85">
        <f>E44+F44</f>
        <v>1598</v>
      </c>
      <c r="H44" s="537" t="s">
        <v>211</v>
      </c>
      <c r="I44" s="538"/>
      <c r="J44" s="539"/>
      <c r="K44" s="218">
        <v>1021</v>
      </c>
      <c r="L44" s="218">
        <v>592</v>
      </c>
      <c r="M44" s="219">
        <v>658</v>
      </c>
      <c r="N44" s="213">
        <v>1250</v>
      </c>
      <c r="O44" s="242" t="s">
        <v>233</v>
      </c>
      <c r="P44" s="234">
        <f>K43-P43</f>
        <v>99</v>
      </c>
      <c r="Q44" s="234">
        <f>L43-Q43</f>
        <v>38</v>
      </c>
      <c r="R44" s="234">
        <f>M43-R43</f>
        <v>43</v>
      </c>
      <c r="S44" s="234">
        <f>N43-S43</f>
        <v>81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2584</v>
      </c>
      <c r="E45" s="91">
        <v>2901</v>
      </c>
      <c r="F45" s="93">
        <v>2671</v>
      </c>
      <c r="G45" s="102">
        <f>E45+F45</f>
        <v>5572</v>
      </c>
      <c r="H45" s="540" t="s">
        <v>212</v>
      </c>
      <c r="I45" s="541"/>
      <c r="J45" s="542"/>
      <c r="K45" s="194">
        <f>K43-K44</f>
        <v>7</v>
      </c>
      <c r="L45" s="194">
        <f>L43-L44</f>
        <v>-10</v>
      </c>
      <c r="M45" s="195">
        <f>M43-M44</f>
        <v>12</v>
      </c>
      <c r="N45" s="155">
        <f>N43-N44</f>
        <v>2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6187</v>
      </c>
      <c r="E46" s="140">
        <f>SUM(E42:E45)</f>
        <v>7093</v>
      </c>
      <c r="F46" s="65">
        <f>SUM(F42:F45)</f>
        <v>6780</v>
      </c>
      <c r="G46" s="141">
        <f>SUM(G42:G45)</f>
        <v>13873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87DD7-0523-4BFA-962F-6E672AC52967}">
  <dimension ref="A1:U81"/>
  <sheetViews>
    <sheetView topLeftCell="A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43525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136</v>
      </c>
      <c r="E4" s="15">
        <v>124</v>
      </c>
      <c r="F4" s="88">
        <v>132</v>
      </c>
      <c r="G4" s="82">
        <f t="shared" ref="G4:G27" si="0">E4+F4</f>
        <v>256</v>
      </c>
      <c r="H4" s="17"/>
      <c r="I4" s="15">
        <v>55</v>
      </c>
      <c r="J4" s="18" t="s">
        <v>121</v>
      </c>
      <c r="K4" s="15">
        <v>615</v>
      </c>
      <c r="L4" s="15">
        <v>729</v>
      </c>
      <c r="M4" s="88">
        <v>610</v>
      </c>
      <c r="N4" s="83">
        <f>L4+M4</f>
        <v>1339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306</v>
      </c>
      <c r="E5" s="21">
        <v>374</v>
      </c>
      <c r="F5" s="186">
        <v>390</v>
      </c>
      <c r="G5" s="159">
        <f t="shared" si="0"/>
        <v>764</v>
      </c>
      <c r="H5" s="23" t="s">
        <v>10</v>
      </c>
      <c r="I5" s="21">
        <v>56</v>
      </c>
      <c r="J5" s="24" t="s">
        <v>123</v>
      </c>
      <c r="K5" s="21">
        <v>509</v>
      </c>
      <c r="L5" s="21">
        <v>566</v>
      </c>
      <c r="M5" s="84">
        <v>600</v>
      </c>
      <c r="N5" s="89">
        <f>L5+M5</f>
        <v>1166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341</v>
      </c>
      <c r="E6" s="21">
        <v>407</v>
      </c>
      <c r="F6" s="84">
        <v>431</v>
      </c>
      <c r="G6" s="85">
        <f t="shared" si="0"/>
        <v>838</v>
      </c>
      <c r="H6" s="23"/>
      <c r="I6" s="21">
        <v>57</v>
      </c>
      <c r="J6" s="24" t="s">
        <v>125</v>
      </c>
      <c r="K6" s="21">
        <v>890</v>
      </c>
      <c r="L6" s="21">
        <v>1006</v>
      </c>
      <c r="M6" s="84">
        <v>1015</v>
      </c>
      <c r="N6" s="89">
        <f>L6+M6</f>
        <v>2021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224</v>
      </c>
      <c r="F7" s="84">
        <v>267</v>
      </c>
      <c r="G7" s="159">
        <f t="shared" si="0"/>
        <v>491</v>
      </c>
      <c r="H7" s="23" t="s">
        <v>14</v>
      </c>
      <c r="I7" s="21">
        <v>58</v>
      </c>
      <c r="J7" s="24" t="s">
        <v>127</v>
      </c>
      <c r="K7" s="21">
        <v>858</v>
      </c>
      <c r="L7" s="21">
        <v>1063</v>
      </c>
      <c r="M7" s="84">
        <v>1006</v>
      </c>
      <c r="N7" s="89">
        <f>L7+M7</f>
        <v>2069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536</v>
      </c>
      <c r="E8" s="228">
        <v>677</v>
      </c>
      <c r="F8" s="35">
        <v>643</v>
      </c>
      <c r="G8" s="85">
        <f t="shared" si="0"/>
        <v>1320</v>
      </c>
      <c r="H8" s="90"/>
      <c r="I8" s="91">
        <v>59</v>
      </c>
      <c r="J8" s="92" t="s">
        <v>129</v>
      </c>
      <c r="K8" s="91">
        <v>1139</v>
      </c>
      <c r="L8" s="91">
        <v>1374</v>
      </c>
      <c r="M8" s="93">
        <v>1412</v>
      </c>
      <c r="N8" s="94">
        <f>L8+M8</f>
        <v>2786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388</v>
      </c>
      <c r="E9" s="21">
        <v>416</v>
      </c>
      <c r="F9" s="84">
        <v>470</v>
      </c>
      <c r="G9" s="159">
        <f t="shared" si="0"/>
        <v>886</v>
      </c>
      <c r="H9" s="95" t="s">
        <v>6</v>
      </c>
      <c r="I9" s="96"/>
      <c r="J9" s="96"/>
      <c r="K9" s="97">
        <f>SUM(K4:K8)</f>
        <v>4011</v>
      </c>
      <c r="L9" s="97">
        <f>SUM(L4:L8)</f>
        <v>4738</v>
      </c>
      <c r="M9" s="98">
        <f>SUM(M4:M8)</f>
        <v>4643</v>
      </c>
      <c r="N9" s="99">
        <f>SUM(N4:N8)</f>
        <v>9381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241</v>
      </c>
      <c r="E10" s="21">
        <v>233</v>
      </c>
      <c r="F10" s="84">
        <v>259</v>
      </c>
      <c r="G10" s="85">
        <f t="shared" si="0"/>
        <v>492</v>
      </c>
      <c r="H10" s="17"/>
      <c r="I10" s="15">
        <v>60</v>
      </c>
      <c r="J10" s="18" t="s">
        <v>18</v>
      </c>
      <c r="K10" s="238">
        <v>183</v>
      </c>
      <c r="L10" s="15">
        <v>283</v>
      </c>
      <c r="M10" s="88">
        <v>269</v>
      </c>
      <c r="N10" s="83">
        <f t="shared" ref="N10:N16" si="1">L10+M10</f>
        <v>552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207</v>
      </c>
      <c r="E11" s="21">
        <v>167</v>
      </c>
      <c r="F11" s="84">
        <v>229</v>
      </c>
      <c r="G11" s="85">
        <f t="shared" si="0"/>
        <v>396</v>
      </c>
      <c r="H11" s="23" t="s">
        <v>19</v>
      </c>
      <c r="I11" s="21">
        <v>61</v>
      </c>
      <c r="J11" s="24" t="s">
        <v>20</v>
      </c>
      <c r="K11" s="21">
        <v>161</v>
      </c>
      <c r="L11" s="21">
        <v>217</v>
      </c>
      <c r="M11" s="84">
        <v>219</v>
      </c>
      <c r="N11" s="89">
        <f t="shared" si="1"/>
        <v>436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1566</v>
      </c>
      <c r="E12" s="21">
        <v>1871</v>
      </c>
      <c r="F12" s="84">
        <v>1812</v>
      </c>
      <c r="G12" s="153">
        <f t="shared" si="0"/>
        <v>3683</v>
      </c>
      <c r="H12" s="23"/>
      <c r="I12" s="21">
        <v>62</v>
      </c>
      <c r="J12" s="24" t="s">
        <v>22</v>
      </c>
      <c r="K12" s="21">
        <v>312</v>
      </c>
      <c r="L12" s="21">
        <v>430</v>
      </c>
      <c r="M12" s="84">
        <v>457</v>
      </c>
      <c r="N12" s="89">
        <f t="shared" si="1"/>
        <v>887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250</v>
      </c>
      <c r="F13" s="93">
        <v>261</v>
      </c>
      <c r="G13" s="153">
        <f t="shared" si="0"/>
        <v>511</v>
      </c>
      <c r="H13" s="23"/>
      <c r="I13" s="21">
        <v>63</v>
      </c>
      <c r="J13" s="24" t="s">
        <v>24</v>
      </c>
      <c r="K13" s="21">
        <v>491</v>
      </c>
      <c r="L13" s="21">
        <v>692</v>
      </c>
      <c r="M13" s="84">
        <v>692</v>
      </c>
      <c r="N13" s="89">
        <f t="shared" si="1"/>
        <v>1384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4128</v>
      </c>
      <c r="E14" s="97">
        <f>SUM(E4:E13)</f>
        <v>4743</v>
      </c>
      <c r="F14" s="98">
        <f>SUM(F4:F13)</f>
        <v>4894</v>
      </c>
      <c r="G14" s="160">
        <f t="shared" si="0"/>
        <v>9637</v>
      </c>
      <c r="H14" s="23" t="s">
        <v>25</v>
      </c>
      <c r="I14" s="21">
        <v>64</v>
      </c>
      <c r="J14" s="24" t="s">
        <v>26</v>
      </c>
      <c r="K14" s="21">
        <v>225</v>
      </c>
      <c r="L14" s="21">
        <v>345</v>
      </c>
      <c r="M14" s="84">
        <v>360</v>
      </c>
      <c r="N14" s="89">
        <f t="shared" si="1"/>
        <v>705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126</v>
      </c>
      <c r="F15" s="88">
        <v>143</v>
      </c>
      <c r="G15" s="82">
        <f t="shared" si="0"/>
        <v>269</v>
      </c>
      <c r="H15" s="23"/>
      <c r="I15" s="21">
        <v>65</v>
      </c>
      <c r="J15" s="24" t="s">
        <v>28</v>
      </c>
      <c r="K15" s="21">
        <v>279</v>
      </c>
      <c r="L15" s="21">
        <v>373</v>
      </c>
      <c r="M15" s="84">
        <v>413</v>
      </c>
      <c r="N15" s="89">
        <f t="shared" si="1"/>
        <v>786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219</v>
      </c>
      <c r="F16" s="84">
        <v>239</v>
      </c>
      <c r="G16" s="85">
        <f t="shared" si="0"/>
        <v>458</v>
      </c>
      <c r="H16" s="90"/>
      <c r="I16" s="91">
        <v>66</v>
      </c>
      <c r="J16" s="92" t="s">
        <v>30</v>
      </c>
      <c r="K16" s="91">
        <v>136</v>
      </c>
      <c r="L16" s="91">
        <v>159</v>
      </c>
      <c r="M16" s="93">
        <v>170</v>
      </c>
      <c r="N16" s="89">
        <f t="shared" si="1"/>
        <v>329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112</v>
      </c>
      <c r="F17" s="84">
        <v>105</v>
      </c>
      <c r="G17" s="85">
        <f t="shared" si="0"/>
        <v>217</v>
      </c>
      <c r="H17" s="95" t="s">
        <v>6</v>
      </c>
      <c r="I17" s="96"/>
      <c r="J17" s="96"/>
      <c r="K17" s="97">
        <f>SUM(K10:K16)</f>
        <v>1787</v>
      </c>
      <c r="L17" s="97">
        <f>SUM(L10:L16)</f>
        <v>2499</v>
      </c>
      <c r="M17" s="98">
        <f>SUM(M10:M16)</f>
        <v>2580</v>
      </c>
      <c r="N17" s="99">
        <f>SUM(N10:N16)</f>
        <v>5079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302</v>
      </c>
      <c r="F18" s="84">
        <v>326</v>
      </c>
      <c r="G18" s="85">
        <f t="shared" si="0"/>
        <v>628</v>
      </c>
      <c r="H18" s="17"/>
      <c r="I18" s="15">
        <v>70</v>
      </c>
      <c r="J18" s="18" t="s">
        <v>35</v>
      </c>
      <c r="K18" s="15">
        <v>770</v>
      </c>
      <c r="L18" s="15">
        <v>861</v>
      </c>
      <c r="M18" s="88">
        <v>893</v>
      </c>
      <c r="N18" s="83">
        <f t="shared" ref="N18:N25" si="2">L18+M18</f>
        <v>1754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1">
        <v>82</v>
      </c>
      <c r="E19" s="21">
        <v>118</v>
      </c>
      <c r="F19" s="84">
        <v>126</v>
      </c>
      <c r="G19" s="85">
        <f t="shared" si="0"/>
        <v>244</v>
      </c>
      <c r="H19" s="23"/>
      <c r="I19" s="21">
        <v>72</v>
      </c>
      <c r="J19" s="24" t="s">
        <v>40</v>
      </c>
      <c r="K19" s="21">
        <v>319</v>
      </c>
      <c r="L19" s="21">
        <v>463</v>
      </c>
      <c r="M19" s="84">
        <v>409</v>
      </c>
      <c r="N19" s="206">
        <f t="shared" si="2"/>
        <v>872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1">
        <v>211</v>
      </c>
      <c r="E20" s="21">
        <v>282</v>
      </c>
      <c r="F20" s="84">
        <v>300</v>
      </c>
      <c r="G20" s="85">
        <f t="shared" si="0"/>
        <v>582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272</v>
      </c>
      <c r="M20" s="84">
        <v>293</v>
      </c>
      <c r="N20" s="89">
        <f t="shared" si="2"/>
        <v>565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1">
        <v>336</v>
      </c>
      <c r="E21" s="21">
        <v>420</v>
      </c>
      <c r="F21" s="84">
        <v>460</v>
      </c>
      <c r="G21" s="85">
        <f t="shared" si="0"/>
        <v>880</v>
      </c>
      <c r="H21" s="23" t="s">
        <v>146</v>
      </c>
      <c r="I21" s="21">
        <v>74</v>
      </c>
      <c r="J21" s="24" t="s">
        <v>46</v>
      </c>
      <c r="K21" s="21">
        <v>280</v>
      </c>
      <c r="L21" s="21">
        <v>380</v>
      </c>
      <c r="M21" s="84">
        <v>430</v>
      </c>
      <c r="N21" s="89">
        <f t="shared" si="2"/>
        <v>810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212</v>
      </c>
      <c r="F22" s="84">
        <v>231</v>
      </c>
      <c r="G22" s="85">
        <f t="shared" si="0"/>
        <v>443</v>
      </c>
      <c r="H22" s="23"/>
      <c r="I22" s="21">
        <v>75</v>
      </c>
      <c r="J22" s="24" t="s">
        <v>48</v>
      </c>
      <c r="K22" s="21">
        <v>339</v>
      </c>
      <c r="L22" s="21">
        <v>445</v>
      </c>
      <c r="M22" s="84">
        <v>457</v>
      </c>
      <c r="N22" s="89">
        <f t="shared" si="2"/>
        <v>902</v>
      </c>
    </row>
    <row r="23" spans="1:19" ht="19.5" customHeight="1" x14ac:dyDescent="0.15">
      <c r="A23" s="20"/>
      <c r="B23" s="21">
        <v>28</v>
      </c>
      <c r="C23" s="24" t="s">
        <v>47</v>
      </c>
      <c r="D23" s="21">
        <v>187</v>
      </c>
      <c r="E23" s="21">
        <v>257</v>
      </c>
      <c r="F23" s="84">
        <v>264</v>
      </c>
      <c r="G23" s="85">
        <f t="shared" si="0"/>
        <v>521</v>
      </c>
      <c r="H23" s="23" t="s">
        <v>50</v>
      </c>
      <c r="I23" s="21">
        <v>76</v>
      </c>
      <c r="J23" s="24" t="s">
        <v>51</v>
      </c>
      <c r="K23" s="21">
        <v>154</v>
      </c>
      <c r="L23" s="21">
        <v>200</v>
      </c>
      <c r="M23" s="220">
        <v>211</v>
      </c>
      <c r="N23" s="89">
        <f t="shared" si="2"/>
        <v>411</v>
      </c>
    </row>
    <row r="24" spans="1:19" ht="19.5" customHeight="1" x14ac:dyDescent="0.15">
      <c r="A24" s="20"/>
      <c r="B24" s="21">
        <v>29</v>
      </c>
      <c r="C24" s="24" t="s">
        <v>49</v>
      </c>
      <c r="D24" s="21">
        <v>845</v>
      </c>
      <c r="E24" s="21">
        <v>1119</v>
      </c>
      <c r="F24" s="84">
        <v>1149</v>
      </c>
      <c r="G24" s="85">
        <f t="shared" si="0"/>
        <v>2268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70</v>
      </c>
      <c r="M24" s="84">
        <v>69</v>
      </c>
      <c r="N24" s="89">
        <f t="shared" si="2"/>
        <v>139</v>
      </c>
    </row>
    <row r="25" spans="1:19" ht="19.5" customHeight="1" x14ac:dyDescent="0.15">
      <c r="A25" s="20"/>
      <c r="B25" s="21">
        <v>30</v>
      </c>
      <c r="C25" s="24" t="s">
        <v>52</v>
      </c>
      <c r="D25" s="21">
        <v>93</v>
      </c>
      <c r="E25" s="21">
        <v>55</v>
      </c>
      <c r="F25" s="220">
        <v>86</v>
      </c>
      <c r="G25" s="85">
        <f t="shared" si="0"/>
        <v>141</v>
      </c>
      <c r="H25" s="23"/>
      <c r="I25" s="21">
        <v>78</v>
      </c>
      <c r="J25" s="24" t="s">
        <v>55</v>
      </c>
      <c r="K25" s="21">
        <v>59</v>
      </c>
      <c r="L25" s="21">
        <v>47</v>
      </c>
      <c r="M25" s="84">
        <v>64</v>
      </c>
      <c r="N25" s="89">
        <f t="shared" si="2"/>
        <v>111</v>
      </c>
    </row>
    <row r="26" spans="1:19" ht="19.5" customHeight="1" x14ac:dyDescent="0.15">
      <c r="A26" s="20"/>
      <c r="B26" s="21">
        <v>31</v>
      </c>
      <c r="C26" s="24" t="s">
        <v>54</v>
      </c>
      <c r="D26" s="21">
        <v>147</v>
      </c>
      <c r="E26" s="21">
        <v>175</v>
      </c>
      <c r="F26" s="84">
        <v>171</v>
      </c>
      <c r="G26" s="85">
        <f t="shared" si="0"/>
        <v>346</v>
      </c>
      <c r="H26" s="95" t="s">
        <v>6</v>
      </c>
      <c r="I26" s="96"/>
      <c r="J26" s="96"/>
      <c r="K26" s="97">
        <f>SUM(K18:K25)</f>
        <v>2188</v>
      </c>
      <c r="L26" s="97">
        <f>SUM(L18:L25)</f>
        <v>2738</v>
      </c>
      <c r="M26" s="98">
        <f>SUM(M18:M25)</f>
        <v>2826</v>
      </c>
      <c r="N26" s="99">
        <f>SUM(N18:N25)</f>
        <v>5564</v>
      </c>
    </row>
    <row r="27" spans="1:19" ht="19.5" customHeight="1" x14ac:dyDescent="0.15">
      <c r="A27" s="100"/>
      <c r="B27" s="91">
        <v>32</v>
      </c>
      <c r="C27" s="92" t="s">
        <v>83</v>
      </c>
      <c r="D27" s="91">
        <v>225</v>
      </c>
      <c r="E27" s="221">
        <v>361</v>
      </c>
      <c r="F27" s="93">
        <v>358</v>
      </c>
      <c r="G27" s="102">
        <f t="shared" si="0"/>
        <v>719</v>
      </c>
      <c r="H27" s="17"/>
      <c r="I27" s="15">
        <v>80</v>
      </c>
      <c r="J27" s="18" t="s">
        <v>58</v>
      </c>
      <c r="K27" s="15">
        <v>151</v>
      </c>
      <c r="L27" s="15">
        <v>195</v>
      </c>
      <c r="M27" s="88">
        <v>230</v>
      </c>
      <c r="N27" s="89">
        <f>L27+M27</f>
        <v>425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2837</v>
      </c>
      <c r="E28" s="97">
        <f>SUM(E15:E27)</f>
        <v>3758</v>
      </c>
      <c r="F28" s="98">
        <f>SUM(F15:F27)</f>
        <v>3958</v>
      </c>
      <c r="G28" s="104">
        <f>SUM(G15:G27)</f>
        <v>7716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109</v>
      </c>
      <c r="M28" s="84">
        <v>110</v>
      </c>
      <c r="N28" s="89">
        <f>L28+M28</f>
        <v>219</v>
      </c>
    </row>
    <row r="29" spans="1:19" ht="19.5" customHeight="1" x14ac:dyDescent="0.15">
      <c r="A29" s="106"/>
      <c r="B29" s="107">
        <v>35</v>
      </c>
      <c r="C29" s="108" t="s">
        <v>134</v>
      </c>
      <c r="D29" s="109">
        <v>411</v>
      </c>
      <c r="E29" s="109">
        <v>512</v>
      </c>
      <c r="F29" s="109">
        <v>502</v>
      </c>
      <c r="G29" s="111">
        <f>E29+F29</f>
        <v>1014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277</v>
      </c>
      <c r="M29" s="84">
        <v>298</v>
      </c>
      <c r="N29" s="89">
        <f>L29+M29</f>
        <v>575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653</v>
      </c>
      <c r="E30" s="115">
        <v>808</v>
      </c>
      <c r="F30" s="115">
        <v>708</v>
      </c>
      <c r="G30" s="117">
        <f>E30+F30</f>
        <v>1516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134</v>
      </c>
      <c r="M30" s="84">
        <v>138</v>
      </c>
      <c r="N30" s="89">
        <f>L30+M30</f>
        <v>272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808</v>
      </c>
      <c r="E31" s="115">
        <v>1028</v>
      </c>
      <c r="F31" s="115">
        <v>985</v>
      </c>
      <c r="G31" s="117">
        <f>E31+F31</f>
        <v>2013</v>
      </c>
      <c r="H31" s="90"/>
      <c r="I31" s="91">
        <v>84</v>
      </c>
      <c r="J31" s="92" t="s">
        <v>70</v>
      </c>
      <c r="K31" s="91">
        <v>188</v>
      </c>
      <c r="L31" s="91">
        <v>217</v>
      </c>
      <c r="M31" s="93">
        <v>203</v>
      </c>
      <c r="N31" s="94">
        <f>L31+M31</f>
        <v>420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731</v>
      </c>
      <c r="E32" s="217">
        <v>855</v>
      </c>
      <c r="F32" s="115">
        <v>849</v>
      </c>
      <c r="G32" s="117">
        <f>E32+F32</f>
        <v>1704</v>
      </c>
      <c r="H32" s="95" t="s">
        <v>6</v>
      </c>
      <c r="I32" s="96"/>
      <c r="J32" s="96"/>
      <c r="K32" s="98">
        <f>SUM(K27:K31)</f>
        <v>750</v>
      </c>
      <c r="L32" s="98">
        <f>SUM(L27:L31)</f>
        <v>932</v>
      </c>
      <c r="M32" s="98">
        <f>SUM(M27:M31)</f>
        <v>979</v>
      </c>
      <c r="N32" s="99">
        <f>SUM(N27:N31)</f>
        <v>1911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651</v>
      </c>
      <c r="E33" s="121">
        <v>732</v>
      </c>
      <c r="F33" s="121">
        <v>694</v>
      </c>
      <c r="G33" s="117">
        <f>E33+F33</f>
        <v>1426</v>
      </c>
      <c r="H33" s="530" t="s">
        <v>169</v>
      </c>
      <c r="I33" s="15">
        <v>90</v>
      </c>
      <c r="J33" s="18" t="s">
        <v>142</v>
      </c>
      <c r="K33" s="15">
        <v>248</v>
      </c>
      <c r="L33" s="15">
        <v>313</v>
      </c>
      <c r="M33" s="88">
        <v>320</v>
      </c>
      <c r="N33" s="124">
        <f>L33+M33</f>
        <v>633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3254</v>
      </c>
      <c r="E34" s="97">
        <f>SUM(E29:E33)</f>
        <v>3935</v>
      </c>
      <c r="F34" s="98">
        <f>SUM(F29:F33)</f>
        <v>3738</v>
      </c>
      <c r="G34" s="104">
        <f>SUM(G29:G33)</f>
        <v>7673</v>
      </c>
      <c r="H34" s="518"/>
      <c r="I34" s="21">
        <v>91</v>
      </c>
      <c r="J34" s="24" t="s">
        <v>143</v>
      </c>
      <c r="K34" s="21">
        <v>446</v>
      </c>
      <c r="L34" s="21">
        <v>523</v>
      </c>
      <c r="M34" s="84">
        <v>555</v>
      </c>
      <c r="N34" s="125">
        <f>L34+M34</f>
        <v>1078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506</v>
      </c>
      <c r="E35" s="15">
        <v>606</v>
      </c>
      <c r="F35" s="88">
        <v>639</v>
      </c>
      <c r="G35" s="82">
        <f t="shared" ref="G35:G40" si="3">E35+F35</f>
        <v>1245</v>
      </c>
      <c r="H35" s="519"/>
      <c r="I35" s="91">
        <v>92</v>
      </c>
      <c r="J35" s="92" t="s">
        <v>145</v>
      </c>
      <c r="K35" s="91">
        <v>300</v>
      </c>
      <c r="L35" s="91">
        <v>337</v>
      </c>
      <c r="M35" s="93">
        <v>355</v>
      </c>
      <c r="N35" s="126">
        <f>L35+M35</f>
        <v>692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666</v>
      </c>
      <c r="F36" s="84">
        <v>699</v>
      </c>
      <c r="G36" s="85">
        <f t="shared" si="3"/>
        <v>1365</v>
      </c>
      <c r="H36" s="95" t="s">
        <v>6</v>
      </c>
      <c r="I36" s="97"/>
      <c r="J36" s="97"/>
      <c r="K36" s="97">
        <f>SUM(K33:K35)</f>
        <v>994</v>
      </c>
      <c r="L36" s="97">
        <f>SUM(L33:L35)</f>
        <v>1173</v>
      </c>
      <c r="M36" s="97">
        <f>SUM(M33:M35)</f>
        <v>1230</v>
      </c>
      <c r="N36" s="99">
        <f>SUM(N33:N35)</f>
        <v>2403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205</v>
      </c>
      <c r="E37" s="21">
        <v>285</v>
      </c>
      <c r="F37" s="84">
        <v>271</v>
      </c>
      <c r="G37" s="85">
        <f t="shared" si="3"/>
        <v>556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48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121</v>
      </c>
      <c r="F39" s="84">
        <v>159</v>
      </c>
      <c r="G39" s="85">
        <f t="shared" si="3"/>
        <v>280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235</v>
      </c>
      <c r="F40" s="93">
        <v>242</v>
      </c>
      <c r="G40" s="102">
        <f t="shared" si="3"/>
        <v>477</v>
      </c>
      <c r="H40" s="72" t="s">
        <v>210</v>
      </c>
      <c r="I40" s="73"/>
      <c r="J40" s="74"/>
      <c r="K40" s="41">
        <f>SUM(D14+D28+D34+D41+D46+K9+K17+K26+K32+K36)</f>
        <v>27602</v>
      </c>
      <c r="L40" s="41">
        <f>SUM(E14+E28+E34+E41+E46+L9+L17+L26+L32+L36)</f>
        <v>33568</v>
      </c>
      <c r="M40" s="207">
        <f>SUM(F14+F28+F34+F41+F46+M9+M17+M26+M32+M36)</f>
        <v>33672</v>
      </c>
      <c r="N40" s="208">
        <f>L40+M40</f>
        <v>67240</v>
      </c>
      <c r="O40" s="240" t="s">
        <v>232</v>
      </c>
      <c r="P40" s="230">
        <v>27171</v>
      </c>
      <c r="Q40" s="230">
        <v>33568</v>
      </c>
      <c r="R40" s="230">
        <v>33815</v>
      </c>
      <c r="S40" s="231">
        <v>67383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1509</v>
      </c>
      <c r="E41" s="97">
        <f>SUM(E35:E40)</f>
        <v>1967</v>
      </c>
      <c r="F41" s="98">
        <f>SUM(F35:F40)</f>
        <v>2058</v>
      </c>
      <c r="G41" s="104">
        <f>SUM(G35:G40)</f>
        <v>4025</v>
      </c>
      <c r="H41" s="531" t="s">
        <v>74</v>
      </c>
      <c r="I41" s="532"/>
      <c r="J41" s="533"/>
      <c r="K41" s="41">
        <v>27610</v>
      </c>
      <c r="L41" s="41">
        <v>33603</v>
      </c>
      <c r="M41" s="207">
        <v>33699</v>
      </c>
      <c r="N41" s="208">
        <v>67302</v>
      </c>
      <c r="O41" s="240" t="s">
        <v>233</v>
      </c>
      <c r="P41" s="231">
        <f>K40-P40</f>
        <v>431</v>
      </c>
      <c r="Q41" s="231">
        <f>L40-Q40</f>
        <v>0</v>
      </c>
      <c r="R41" s="231">
        <f>M40-R40</f>
        <v>-143</v>
      </c>
      <c r="S41" s="231">
        <f>N40-S40</f>
        <v>-143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1850</v>
      </c>
      <c r="E42" s="15">
        <v>2101</v>
      </c>
      <c r="F42" s="88">
        <v>2002</v>
      </c>
      <c r="G42" s="82">
        <f>E42+F42</f>
        <v>4103</v>
      </c>
      <c r="H42" s="534" t="s">
        <v>77</v>
      </c>
      <c r="I42" s="535"/>
      <c r="J42" s="536"/>
      <c r="K42" s="222">
        <f>K40-K41</f>
        <v>-8</v>
      </c>
      <c r="L42" s="222">
        <f>L40-L41</f>
        <v>-35</v>
      </c>
      <c r="M42" s="223">
        <f>M40-M41</f>
        <v>-27</v>
      </c>
      <c r="N42" s="133">
        <f>N40-N41</f>
        <v>-62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992</v>
      </c>
      <c r="E43" s="21">
        <v>1282</v>
      </c>
      <c r="F43" s="84">
        <v>1326</v>
      </c>
      <c r="G43" s="85">
        <f>E43+F43</f>
        <v>2608</v>
      </c>
      <c r="H43" s="209" t="s">
        <v>208</v>
      </c>
      <c r="I43" s="210"/>
      <c r="J43" s="210"/>
      <c r="K43" s="218">
        <v>1021</v>
      </c>
      <c r="L43" s="218">
        <v>592</v>
      </c>
      <c r="M43" s="219">
        <v>658</v>
      </c>
      <c r="N43" s="213">
        <f>L43+M43</f>
        <v>1250</v>
      </c>
      <c r="O43" s="241" t="s">
        <v>232</v>
      </c>
      <c r="P43" s="218">
        <v>911</v>
      </c>
      <c r="Q43" s="218">
        <v>540</v>
      </c>
      <c r="R43" s="248">
        <v>619</v>
      </c>
      <c r="S43" s="234">
        <v>1159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738</v>
      </c>
      <c r="E44" s="21">
        <v>808</v>
      </c>
      <c r="F44" s="84">
        <v>771</v>
      </c>
      <c r="G44" s="85">
        <f>E44+F44</f>
        <v>1579</v>
      </c>
      <c r="H44" s="537" t="s">
        <v>211</v>
      </c>
      <c r="I44" s="538"/>
      <c r="J44" s="539"/>
      <c r="K44" s="218">
        <v>1035</v>
      </c>
      <c r="L44" s="218">
        <v>611</v>
      </c>
      <c r="M44" s="219">
        <v>658</v>
      </c>
      <c r="N44" s="213">
        <v>1269</v>
      </c>
      <c r="O44" s="242" t="s">
        <v>233</v>
      </c>
      <c r="P44" s="234">
        <f>K43-P43</f>
        <v>110</v>
      </c>
      <c r="Q44" s="234">
        <f>L43-Q43</f>
        <v>52</v>
      </c>
      <c r="R44" s="234">
        <f>M43-R43</f>
        <v>39</v>
      </c>
      <c r="S44" s="234">
        <f>N43-S43</f>
        <v>91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2564</v>
      </c>
      <c r="E45" s="91">
        <v>2894</v>
      </c>
      <c r="F45" s="93">
        <v>2667</v>
      </c>
      <c r="G45" s="102">
        <f>E45+F45</f>
        <v>5561</v>
      </c>
      <c r="H45" s="540" t="s">
        <v>212</v>
      </c>
      <c r="I45" s="541"/>
      <c r="J45" s="542"/>
      <c r="K45" s="194">
        <f>K43-K44</f>
        <v>-14</v>
      </c>
      <c r="L45" s="194">
        <f>L43-L44</f>
        <v>-19</v>
      </c>
      <c r="M45" s="195">
        <f>M43-M44</f>
        <v>0</v>
      </c>
      <c r="N45" s="155">
        <f>N43-N44</f>
        <v>-19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6144</v>
      </c>
      <c r="E46" s="140">
        <f>SUM(E42:E45)</f>
        <v>7085</v>
      </c>
      <c r="F46" s="65">
        <f>SUM(F42:F45)</f>
        <v>6766</v>
      </c>
      <c r="G46" s="141">
        <f>SUM(G42:G45)</f>
        <v>13851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1F747-81A3-404F-8BFA-BA175CF04D31}">
  <dimension ref="A1:U81"/>
  <sheetViews>
    <sheetView topLeftCell="A19" zoomScaleNormal="100" workbookViewId="0">
      <selection activeCell="P45" sqref="P45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43497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136</v>
      </c>
      <c r="E4" s="15">
        <v>124</v>
      </c>
      <c r="F4" s="88">
        <v>134</v>
      </c>
      <c r="G4" s="82">
        <f t="shared" ref="G4:G27" si="0">E4+F4</f>
        <v>258</v>
      </c>
      <c r="H4" s="17"/>
      <c r="I4" s="15">
        <v>55</v>
      </c>
      <c r="J4" s="18" t="s">
        <v>121</v>
      </c>
      <c r="K4" s="15">
        <v>646</v>
      </c>
      <c r="L4" s="15">
        <v>758</v>
      </c>
      <c r="M4" s="88">
        <v>611</v>
      </c>
      <c r="N4" s="83">
        <f>L4+M4</f>
        <v>1369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307</v>
      </c>
      <c r="E5" s="21">
        <v>376</v>
      </c>
      <c r="F5" s="186">
        <v>392</v>
      </c>
      <c r="G5" s="159">
        <f t="shared" si="0"/>
        <v>768</v>
      </c>
      <c r="H5" s="23" t="s">
        <v>10</v>
      </c>
      <c r="I5" s="21">
        <v>56</v>
      </c>
      <c r="J5" s="24" t="s">
        <v>123</v>
      </c>
      <c r="K5" s="21">
        <v>512</v>
      </c>
      <c r="L5" s="21">
        <v>567</v>
      </c>
      <c r="M5" s="84">
        <v>605</v>
      </c>
      <c r="N5" s="89">
        <f>L5+M5</f>
        <v>1172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343</v>
      </c>
      <c r="E6" s="21">
        <v>411</v>
      </c>
      <c r="F6" s="84">
        <v>429</v>
      </c>
      <c r="G6" s="85">
        <f t="shared" si="0"/>
        <v>840</v>
      </c>
      <c r="H6" s="23"/>
      <c r="I6" s="21">
        <v>57</v>
      </c>
      <c r="J6" s="24" t="s">
        <v>125</v>
      </c>
      <c r="K6" s="21">
        <v>888</v>
      </c>
      <c r="L6" s="21">
        <v>1010</v>
      </c>
      <c r="M6" s="84">
        <v>1022</v>
      </c>
      <c r="N6" s="89">
        <f>L6+M6</f>
        <v>2032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224</v>
      </c>
      <c r="F7" s="84">
        <v>267</v>
      </c>
      <c r="G7" s="159">
        <f t="shared" si="0"/>
        <v>491</v>
      </c>
      <c r="H7" s="23" t="s">
        <v>14</v>
      </c>
      <c r="I7" s="21">
        <v>58</v>
      </c>
      <c r="J7" s="24" t="s">
        <v>127</v>
      </c>
      <c r="K7" s="21">
        <v>854</v>
      </c>
      <c r="L7" s="21">
        <v>1058</v>
      </c>
      <c r="M7" s="84">
        <v>1002</v>
      </c>
      <c r="N7" s="89">
        <f>L7+M7</f>
        <v>2060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541</v>
      </c>
      <c r="E8" s="228">
        <v>682</v>
      </c>
      <c r="F8" s="35">
        <v>651</v>
      </c>
      <c r="G8" s="85">
        <f t="shared" si="0"/>
        <v>1333</v>
      </c>
      <c r="H8" s="90"/>
      <c r="I8" s="91">
        <v>59</v>
      </c>
      <c r="J8" s="92" t="s">
        <v>129</v>
      </c>
      <c r="K8" s="91">
        <v>1139</v>
      </c>
      <c r="L8" s="91">
        <v>1376</v>
      </c>
      <c r="M8" s="93">
        <v>1418</v>
      </c>
      <c r="N8" s="94">
        <f>L8+M8</f>
        <v>2794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389</v>
      </c>
      <c r="E9" s="21">
        <v>416</v>
      </c>
      <c r="F9" s="84">
        <v>472</v>
      </c>
      <c r="G9" s="159">
        <f t="shared" si="0"/>
        <v>888</v>
      </c>
      <c r="H9" s="95" t="s">
        <v>6</v>
      </c>
      <c r="I9" s="96"/>
      <c r="J9" s="96"/>
      <c r="K9" s="97">
        <f>SUM(K4:K8)</f>
        <v>4039</v>
      </c>
      <c r="L9" s="97">
        <f>SUM(L4:L8)</f>
        <v>4769</v>
      </c>
      <c r="M9" s="98">
        <f>SUM(M4:M8)</f>
        <v>4658</v>
      </c>
      <c r="N9" s="99">
        <f>SUM(N4:N8)</f>
        <v>9427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241</v>
      </c>
      <c r="E10" s="21">
        <v>232</v>
      </c>
      <c r="F10" s="84">
        <v>261</v>
      </c>
      <c r="G10" s="85">
        <f t="shared" si="0"/>
        <v>493</v>
      </c>
      <c r="H10" s="17"/>
      <c r="I10" s="15">
        <v>60</v>
      </c>
      <c r="J10" s="18" t="s">
        <v>18</v>
      </c>
      <c r="K10" s="238">
        <v>183</v>
      </c>
      <c r="L10" s="15">
        <v>281</v>
      </c>
      <c r="M10" s="88">
        <v>269</v>
      </c>
      <c r="N10" s="83">
        <f t="shared" ref="N10:N16" si="1">L10+M10</f>
        <v>550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210</v>
      </c>
      <c r="E11" s="21">
        <v>169</v>
      </c>
      <c r="F11" s="84">
        <v>230</v>
      </c>
      <c r="G11" s="85">
        <f t="shared" si="0"/>
        <v>399</v>
      </c>
      <c r="H11" s="23" t="s">
        <v>19</v>
      </c>
      <c r="I11" s="21">
        <v>61</v>
      </c>
      <c r="J11" s="24" t="s">
        <v>20</v>
      </c>
      <c r="K11" s="21">
        <v>161</v>
      </c>
      <c r="L11" s="21">
        <v>217</v>
      </c>
      <c r="M11" s="84">
        <v>220</v>
      </c>
      <c r="N11" s="89">
        <f t="shared" si="1"/>
        <v>437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1574</v>
      </c>
      <c r="E12" s="21">
        <v>1879</v>
      </c>
      <c r="F12" s="84">
        <v>1823</v>
      </c>
      <c r="G12" s="153">
        <f t="shared" si="0"/>
        <v>3702</v>
      </c>
      <c r="H12" s="23"/>
      <c r="I12" s="21">
        <v>62</v>
      </c>
      <c r="J12" s="24" t="s">
        <v>22</v>
      </c>
      <c r="K12" s="21">
        <v>308</v>
      </c>
      <c r="L12" s="21">
        <v>431</v>
      </c>
      <c r="M12" s="84">
        <v>453</v>
      </c>
      <c r="N12" s="89">
        <f t="shared" si="1"/>
        <v>884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251</v>
      </c>
      <c r="F13" s="93">
        <v>264</v>
      </c>
      <c r="G13" s="153">
        <f t="shared" si="0"/>
        <v>515</v>
      </c>
      <c r="H13" s="23"/>
      <c r="I13" s="21">
        <v>63</v>
      </c>
      <c r="J13" s="24" t="s">
        <v>24</v>
      </c>
      <c r="K13" s="21">
        <v>490</v>
      </c>
      <c r="L13" s="21">
        <v>693</v>
      </c>
      <c r="M13" s="84">
        <v>693</v>
      </c>
      <c r="N13" s="89">
        <f t="shared" si="1"/>
        <v>1386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4148</v>
      </c>
      <c r="E14" s="97">
        <f>SUM(E4:E13)</f>
        <v>4764</v>
      </c>
      <c r="F14" s="98">
        <f>SUM(F4:F13)</f>
        <v>4923</v>
      </c>
      <c r="G14" s="160">
        <f t="shared" si="0"/>
        <v>9687</v>
      </c>
      <c r="H14" s="23" t="s">
        <v>25</v>
      </c>
      <c r="I14" s="21">
        <v>64</v>
      </c>
      <c r="J14" s="24" t="s">
        <v>26</v>
      </c>
      <c r="K14" s="21">
        <v>219</v>
      </c>
      <c r="L14" s="21">
        <v>344</v>
      </c>
      <c r="M14" s="84">
        <v>353</v>
      </c>
      <c r="N14" s="89">
        <f t="shared" si="1"/>
        <v>697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126</v>
      </c>
      <c r="F15" s="88">
        <v>143</v>
      </c>
      <c r="G15" s="82">
        <f t="shared" si="0"/>
        <v>269</v>
      </c>
      <c r="H15" s="23"/>
      <c r="I15" s="21">
        <v>65</v>
      </c>
      <c r="J15" s="24" t="s">
        <v>28</v>
      </c>
      <c r="K15" s="21">
        <v>277</v>
      </c>
      <c r="L15" s="21">
        <v>371</v>
      </c>
      <c r="M15" s="84">
        <v>410</v>
      </c>
      <c r="N15" s="89">
        <f t="shared" si="1"/>
        <v>781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219</v>
      </c>
      <c r="F16" s="84">
        <v>239</v>
      </c>
      <c r="G16" s="85">
        <f t="shared" si="0"/>
        <v>458</v>
      </c>
      <c r="H16" s="90"/>
      <c r="I16" s="91">
        <v>66</v>
      </c>
      <c r="J16" s="92" t="s">
        <v>30</v>
      </c>
      <c r="K16" s="91">
        <v>136</v>
      </c>
      <c r="L16" s="91">
        <v>159</v>
      </c>
      <c r="M16" s="93">
        <v>171</v>
      </c>
      <c r="N16" s="89">
        <f t="shared" si="1"/>
        <v>330</v>
      </c>
    </row>
    <row r="17" spans="1:19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112</v>
      </c>
      <c r="F17" s="84">
        <v>105</v>
      </c>
      <c r="G17" s="85">
        <f t="shared" si="0"/>
        <v>217</v>
      </c>
      <c r="H17" s="95" t="s">
        <v>6</v>
      </c>
      <c r="I17" s="96"/>
      <c r="J17" s="96"/>
      <c r="K17" s="97">
        <f>SUM(K10:K16)</f>
        <v>1774</v>
      </c>
      <c r="L17" s="97">
        <f>SUM(L10:L16)</f>
        <v>2496</v>
      </c>
      <c r="M17" s="98">
        <f>SUM(M10:M16)</f>
        <v>2569</v>
      </c>
      <c r="N17" s="99">
        <f>SUM(N10:N16)</f>
        <v>5065</v>
      </c>
    </row>
    <row r="18" spans="1:19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302</v>
      </c>
      <c r="F18" s="84">
        <v>325</v>
      </c>
      <c r="G18" s="85">
        <f t="shared" si="0"/>
        <v>627</v>
      </c>
      <c r="H18" s="17"/>
      <c r="I18" s="15">
        <v>70</v>
      </c>
      <c r="J18" s="18" t="s">
        <v>35</v>
      </c>
      <c r="K18" s="15">
        <v>765</v>
      </c>
      <c r="L18" s="15">
        <v>858</v>
      </c>
      <c r="M18" s="88">
        <v>891</v>
      </c>
      <c r="N18" s="83">
        <f t="shared" ref="N18:N25" si="2">L18+M18</f>
        <v>1749</v>
      </c>
    </row>
    <row r="19" spans="1:19" ht="19.5" customHeight="1" x14ac:dyDescent="0.15">
      <c r="A19" s="20" t="s">
        <v>31</v>
      </c>
      <c r="B19" s="21">
        <v>24</v>
      </c>
      <c r="C19" s="24" t="s">
        <v>36</v>
      </c>
      <c r="D19" s="21">
        <v>81</v>
      </c>
      <c r="E19" s="21">
        <v>117</v>
      </c>
      <c r="F19" s="84">
        <v>125</v>
      </c>
      <c r="G19" s="85">
        <f t="shared" si="0"/>
        <v>242</v>
      </c>
      <c r="H19" s="23"/>
      <c r="I19" s="21">
        <v>72</v>
      </c>
      <c r="J19" s="24" t="s">
        <v>40</v>
      </c>
      <c r="K19" s="21">
        <v>318</v>
      </c>
      <c r="L19" s="21">
        <v>461</v>
      </c>
      <c r="M19" s="84">
        <v>409</v>
      </c>
      <c r="N19" s="206">
        <f t="shared" si="2"/>
        <v>870</v>
      </c>
      <c r="P19" s="529"/>
      <c r="Q19" s="529"/>
      <c r="R19" s="529"/>
    </row>
    <row r="20" spans="1:19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283</v>
      </c>
      <c r="F20" s="84">
        <v>301</v>
      </c>
      <c r="G20" s="85">
        <f t="shared" si="0"/>
        <v>584</v>
      </c>
      <c r="H20" s="23" t="s">
        <v>42</v>
      </c>
      <c r="I20" s="21">
        <v>73</v>
      </c>
      <c r="J20" s="24" t="s">
        <v>43</v>
      </c>
      <c r="K20" s="21">
        <v>216</v>
      </c>
      <c r="L20" s="21">
        <v>274</v>
      </c>
      <c r="M20" s="84">
        <v>298</v>
      </c>
      <c r="N20" s="89">
        <f t="shared" si="2"/>
        <v>572</v>
      </c>
      <c r="O20" s="9" t="s">
        <v>146</v>
      </c>
    </row>
    <row r="21" spans="1:19" ht="19.5" customHeight="1" x14ac:dyDescent="0.15">
      <c r="A21" s="20" t="s">
        <v>31</v>
      </c>
      <c r="B21" s="21">
        <v>26</v>
      </c>
      <c r="C21" s="24" t="s">
        <v>41</v>
      </c>
      <c r="D21" s="21">
        <v>338</v>
      </c>
      <c r="E21" s="21">
        <v>424</v>
      </c>
      <c r="F21" s="84">
        <v>465</v>
      </c>
      <c r="G21" s="85">
        <f t="shared" si="0"/>
        <v>889</v>
      </c>
      <c r="H21" s="23" t="s">
        <v>146</v>
      </c>
      <c r="I21" s="21">
        <v>74</v>
      </c>
      <c r="J21" s="24" t="s">
        <v>46</v>
      </c>
      <c r="K21" s="21">
        <v>280</v>
      </c>
      <c r="L21" s="21">
        <v>380</v>
      </c>
      <c r="M21" s="84">
        <v>432</v>
      </c>
      <c r="N21" s="89">
        <f t="shared" si="2"/>
        <v>812</v>
      </c>
    </row>
    <row r="22" spans="1:19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211</v>
      </c>
      <c r="F22" s="84">
        <v>229</v>
      </c>
      <c r="G22" s="85">
        <f t="shared" si="0"/>
        <v>440</v>
      </c>
      <c r="H22" s="23"/>
      <c r="I22" s="21">
        <v>75</v>
      </c>
      <c r="J22" s="24" t="s">
        <v>48</v>
      </c>
      <c r="K22" s="21">
        <v>340</v>
      </c>
      <c r="L22" s="21">
        <v>445</v>
      </c>
      <c r="M22" s="84">
        <v>457</v>
      </c>
      <c r="N22" s="89">
        <f t="shared" si="2"/>
        <v>902</v>
      </c>
    </row>
    <row r="23" spans="1:19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257</v>
      </c>
      <c r="F23" s="84">
        <v>264</v>
      </c>
      <c r="G23" s="85">
        <f t="shared" si="0"/>
        <v>521</v>
      </c>
      <c r="H23" s="23" t="s">
        <v>50</v>
      </c>
      <c r="I23" s="21">
        <v>76</v>
      </c>
      <c r="J23" s="24" t="s">
        <v>51</v>
      </c>
      <c r="K23" s="21">
        <v>154</v>
      </c>
      <c r="L23" s="21">
        <v>201</v>
      </c>
      <c r="M23" s="220">
        <v>212</v>
      </c>
      <c r="N23" s="89">
        <f t="shared" si="2"/>
        <v>413</v>
      </c>
    </row>
    <row r="24" spans="1:19" ht="19.5" customHeight="1" x14ac:dyDescent="0.15">
      <c r="A24" s="20"/>
      <c r="B24" s="21">
        <v>29</v>
      </c>
      <c r="C24" s="24" t="s">
        <v>49</v>
      </c>
      <c r="D24" s="21">
        <v>845</v>
      </c>
      <c r="E24" s="21">
        <v>1116</v>
      </c>
      <c r="F24" s="84">
        <v>1153</v>
      </c>
      <c r="G24" s="85">
        <f t="shared" si="0"/>
        <v>2269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70</v>
      </c>
      <c r="M24" s="84">
        <v>69</v>
      </c>
      <c r="N24" s="89">
        <f t="shared" si="2"/>
        <v>139</v>
      </c>
    </row>
    <row r="25" spans="1:19" ht="19.5" customHeight="1" x14ac:dyDescent="0.15">
      <c r="A25" s="20"/>
      <c r="B25" s="21">
        <v>30</v>
      </c>
      <c r="C25" s="24" t="s">
        <v>52</v>
      </c>
      <c r="D25" s="21">
        <v>93</v>
      </c>
      <c r="E25" s="21">
        <v>55</v>
      </c>
      <c r="F25" s="220">
        <v>86</v>
      </c>
      <c r="G25" s="85">
        <f t="shared" si="0"/>
        <v>141</v>
      </c>
      <c r="H25" s="23"/>
      <c r="I25" s="21">
        <v>78</v>
      </c>
      <c r="J25" s="24" t="s">
        <v>55</v>
      </c>
      <c r="K25" s="21">
        <v>59</v>
      </c>
      <c r="L25" s="21">
        <v>47</v>
      </c>
      <c r="M25" s="84">
        <v>64</v>
      </c>
      <c r="N25" s="89">
        <f t="shared" si="2"/>
        <v>111</v>
      </c>
    </row>
    <row r="26" spans="1:19" ht="19.5" customHeight="1" x14ac:dyDescent="0.15">
      <c r="A26" s="20"/>
      <c r="B26" s="21">
        <v>31</v>
      </c>
      <c r="C26" s="24" t="s">
        <v>54</v>
      </c>
      <c r="D26" s="21">
        <v>147</v>
      </c>
      <c r="E26" s="21">
        <v>175</v>
      </c>
      <c r="F26" s="84">
        <v>173</v>
      </c>
      <c r="G26" s="85">
        <f t="shared" si="0"/>
        <v>348</v>
      </c>
      <c r="H26" s="95" t="s">
        <v>6</v>
      </c>
      <c r="I26" s="96"/>
      <c r="J26" s="96"/>
      <c r="K26" s="97">
        <f>SUM(K18:K25)</f>
        <v>2182</v>
      </c>
      <c r="L26" s="97">
        <f>SUM(L18:L25)</f>
        <v>2736</v>
      </c>
      <c r="M26" s="98">
        <f>SUM(M18:M25)</f>
        <v>2832</v>
      </c>
      <c r="N26" s="99">
        <f>SUM(N18:N25)</f>
        <v>5568</v>
      </c>
    </row>
    <row r="27" spans="1:19" ht="19.5" customHeight="1" x14ac:dyDescent="0.15">
      <c r="A27" s="100"/>
      <c r="B27" s="91">
        <v>32</v>
      </c>
      <c r="C27" s="92" t="s">
        <v>83</v>
      </c>
      <c r="D27" s="91">
        <v>225</v>
      </c>
      <c r="E27" s="221">
        <v>360</v>
      </c>
      <c r="F27" s="93">
        <v>356</v>
      </c>
      <c r="G27" s="102">
        <f t="shared" si="0"/>
        <v>716</v>
      </c>
      <c r="H27" s="17"/>
      <c r="I27" s="15">
        <v>80</v>
      </c>
      <c r="J27" s="18" t="s">
        <v>58</v>
      </c>
      <c r="K27" s="15">
        <v>152</v>
      </c>
      <c r="L27" s="15">
        <v>196</v>
      </c>
      <c r="M27" s="88">
        <v>230</v>
      </c>
      <c r="N27" s="89">
        <f>L27+M27</f>
        <v>426</v>
      </c>
    </row>
    <row r="28" spans="1:19" ht="19.5" customHeight="1" x14ac:dyDescent="0.15">
      <c r="A28" s="103" t="s">
        <v>6</v>
      </c>
      <c r="B28" s="96"/>
      <c r="C28" s="96"/>
      <c r="D28" s="97">
        <f>SUM(D15:D27)</f>
        <v>2835</v>
      </c>
      <c r="E28" s="97">
        <f>SUM(E15:E27)</f>
        <v>3757</v>
      </c>
      <c r="F28" s="98">
        <f>SUM(F15:F27)</f>
        <v>3964</v>
      </c>
      <c r="G28" s="104">
        <f>SUM(G15:G27)</f>
        <v>7721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109</v>
      </c>
      <c r="M28" s="84">
        <v>110</v>
      </c>
      <c r="N28" s="89">
        <f>L28+M28</f>
        <v>219</v>
      </c>
    </row>
    <row r="29" spans="1:19" ht="19.5" customHeight="1" x14ac:dyDescent="0.15">
      <c r="A29" s="106"/>
      <c r="B29" s="107">
        <v>35</v>
      </c>
      <c r="C29" s="108" t="s">
        <v>134</v>
      </c>
      <c r="D29" s="109">
        <v>410</v>
      </c>
      <c r="E29" s="109">
        <v>512</v>
      </c>
      <c r="F29" s="109">
        <v>497</v>
      </c>
      <c r="G29" s="111">
        <f>E29+F29</f>
        <v>1009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275</v>
      </c>
      <c r="M29" s="84">
        <v>294</v>
      </c>
      <c r="N29" s="89">
        <f>L29+M29</f>
        <v>569</v>
      </c>
    </row>
    <row r="30" spans="1:19" ht="19.5" customHeight="1" x14ac:dyDescent="0.15">
      <c r="A30" s="112" t="s">
        <v>135</v>
      </c>
      <c r="B30" s="113">
        <v>36</v>
      </c>
      <c r="C30" s="114" t="s">
        <v>136</v>
      </c>
      <c r="D30" s="115">
        <v>654</v>
      </c>
      <c r="E30" s="115">
        <v>804</v>
      </c>
      <c r="F30" s="115">
        <v>708</v>
      </c>
      <c r="G30" s="117">
        <f>E30+F30</f>
        <v>1512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133</v>
      </c>
      <c r="M30" s="84">
        <v>137</v>
      </c>
      <c r="N30" s="89">
        <f>L30+M30</f>
        <v>270</v>
      </c>
    </row>
    <row r="31" spans="1:19" ht="19.5" customHeight="1" x14ac:dyDescent="0.15">
      <c r="A31" s="112"/>
      <c r="B31" s="113">
        <v>37</v>
      </c>
      <c r="C31" s="114" t="s">
        <v>137</v>
      </c>
      <c r="D31" s="115">
        <v>809</v>
      </c>
      <c r="E31" s="115">
        <v>1028</v>
      </c>
      <c r="F31" s="115">
        <v>984</v>
      </c>
      <c r="G31" s="117">
        <f>E31+F31</f>
        <v>2012</v>
      </c>
      <c r="H31" s="90"/>
      <c r="I31" s="91">
        <v>84</v>
      </c>
      <c r="J31" s="92" t="s">
        <v>70</v>
      </c>
      <c r="K31" s="91">
        <v>188</v>
      </c>
      <c r="L31" s="91">
        <v>216</v>
      </c>
      <c r="M31" s="93">
        <v>202</v>
      </c>
      <c r="N31" s="94">
        <f>L31+M31</f>
        <v>418</v>
      </c>
      <c r="S31" s="249"/>
    </row>
    <row r="32" spans="1:19" ht="19.5" customHeight="1" x14ac:dyDescent="0.15">
      <c r="A32" s="112" t="s">
        <v>138</v>
      </c>
      <c r="B32" s="113">
        <v>38</v>
      </c>
      <c r="C32" s="114" t="s">
        <v>139</v>
      </c>
      <c r="D32" s="217">
        <v>732</v>
      </c>
      <c r="E32" s="217">
        <v>858</v>
      </c>
      <c r="F32" s="115">
        <v>846</v>
      </c>
      <c r="G32" s="117">
        <f>E32+F32</f>
        <v>1704</v>
      </c>
      <c r="H32" s="95" t="s">
        <v>6</v>
      </c>
      <c r="I32" s="96"/>
      <c r="J32" s="96"/>
      <c r="K32" s="98">
        <f>SUM(K27:K31)</f>
        <v>747</v>
      </c>
      <c r="L32" s="98">
        <f>SUM(L27:L31)</f>
        <v>929</v>
      </c>
      <c r="M32" s="98">
        <f>SUM(M27:M31)</f>
        <v>973</v>
      </c>
      <c r="N32" s="99">
        <f>SUM(N27:N31)</f>
        <v>1902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656</v>
      </c>
      <c r="E33" s="121">
        <v>740</v>
      </c>
      <c r="F33" s="121">
        <v>695</v>
      </c>
      <c r="G33" s="117">
        <f>E33+F33</f>
        <v>1435</v>
      </c>
      <c r="H33" s="530" t="s">
        <v>169</v>
      </c>
      <c r="I33" s="15">
        <v>90</v>
      </c>
      <c r="J33" s="18" t="s">
        <v>142</v>
      </c>
      <c r="K33" s="15">
        <v>248</v>
      </c>
      <c r="L33" s="15">
        <v>313</v>
      </c>
      <c r="M33" s="88">
        <v>321</v>
      </c>
      <c r="N33" s="124">
        <f>L33+M33</f>
        <v>634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3261</v>
      </c>
      <c r="E34" s="97">
        <f>SUM(E29:E33)</f>
        <v>3942</v>
      </c>
      <c r="F34" s="98">
        <f>SUM(F29:F33)</f>
        <v>3730</v>
      </c>
      <c r="G34" s="104">
        <f>SUM(G29:G33)</f>
        <v>7672</v>
      </c>
      <c r="H34" s="518"/>
      <c r="I34" s="21">
        <v>91</v>
      </c>
      <c r="J34" s="24" t="s">
        <v>143</v>
      </c>
      <c r="K34" s="21">
        <v>445</v>
      </c>
      <c r="L34" s="21">
        <v>526</v>
      </c>
      <c r="M34" s="84">
        <v>553</v>
      </c>
      <c r="N34" s="125">
        <f>L34+M34</f>
        <v>1079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505</v>
      </c>
      <c r="E35" s="15">
        <v>601</v>
      </c>
      <c r="F35" s="88">
        <v>644</v>
      </c>
      <c r="G35" s="82">
        <f t="shared" ref="G35:G40" si="3">E35+F35</f>
        <v>1245</v>
      </c>
      <c r="H35" s="519"/>
      <c r="I35" s="91">
        <v>92</v>
      </c>
      <c r="J35" s="92" t="s">
        <v>145</v>
      </c>
      <c r="K35" s="91">
        <v>299</v>
      </c>
      <c r="L35" s="91">
        <v>336</v>
      </c>
      <c r="M35" s="93">
        <v>355</v>
      </c>
      <c r="N35" s="126">
        <f>L35+M35</f>
        <v>691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667</v>
      </c>
      <c r="F36" s="84">
        <v>700</v>
      </c>
      <c r="G36" s="85">
        <f t="shared" si="3"/>
        <v>1367</v>
      </c>
      <c r="H36" s="95" t="s">
        <v>6</v>
      </c>
      <c r="I36" s="97"/>
      <c r="J36" s="97"/>
      <c r="K36" s="97">
        <f>SUM(K33:K35)</f>
        <v>992</v>
      </c>
      <c r="L36" s="97">
        <f>SUM(L33:L35)</f>
        <v>1175</v>
      </c>
      <c r="M36" s="97">
        <f>SUM(M33:M35)</f>
        <v>1229</v>
      </c>
      <c r="N36" s="99">
        <f>SUM(N33:N35)</f>
        <v>2404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205</v>
      </c>
      <c r="E37" s="21">
        <v>285</v>
      </c>
      <c r="F37" s="84">
        <v>271</v>
      </c>
      <c r="G37" s="85">
        <f t="shared" si="3"/>
        <v>556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48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121</v>
      </c>
      <c r="F39" s="84">
        <v>159</v>
      </c>
      <c r="G39" s="85">
        <f t="shared" si="3"/>
        <v>280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235</v>
      </c>
      <c r="F40" s="93">
        <v>243</v>
      </c>
      <c r="G40" s="102">
        <f t="shared" si="3"/>
        <v>478</v>
      </c>
      <c r="H40" s="72" t="s">
        <v>210</v>
      </c>
      <c r="I40" s="73"/>
      <c r="J40" s="74"/>
      <c r="K40" s="41">
        <f>SUM(D14+D28+D34+D41+D46+K9+K17+K26+K32+K36)</f>
        <v>27610</v>
      </c>
      <c r="L40" s="41">
        <f>SUM(E14+E28+E34+E41+E46+L9+L17+L26+L32+L36)</f>
        <v>33603</v>
      </c>
      <c r="M40" s="207">
        <f>SUM(F14+F28+F34+F41+F46+M9+M17+M26+M32+M36)</f>
        <v>33699</v>
      </c>
      <c r="N40" s="208">
        <f>L40+M40</f>
        <v>67302</v>
      </c>
      <c r="O40" s="240" t="s">
        <v>232</v>
      </c>
      <c r="P40" s="230">
        <v>27183</v>
      </c>
      <c r="Q40" s="230">
        <v>33595</v>
      </c>
      <c r="R40" s="230">
        <v>33833</v>
      </c>
      <c r="S40" s="231">
        <v>67428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1509</v>
      </c>
      <c r="E41" s="97">
        <f>SUM(E35:E40)</f>
        <v>1963</v>
      </c>
      <c r="F41" s="98">
        <f>SUM(F35:F40)</f>
        <v>2065</v>
      </c>
      <c r="G41" s="104">
        <f>SUM(G35:G40)</f>
        <v>4028</v>
      </c>
      <c r="H41" s="531" t="s">
        <v>74</v>
      </c>
      <c r="I41" s="532"/>
      <c r="J41" s="533"/>
      <c r="K41" s="41">
        <v>27593</v>
      </c>
      <c r="L41" s="41">
        <v>33632</v>
      </c>
      <c r="M41" s="207">
        <v>33732</v>
      </c>
      <c r="N41" s="208">
        <v>67364</v>
      </c>
      <c r="O41" s="240" t="s">
        <v>233</v>
      </c>
      <c r="P41" s="231">
        <f>K40-P40</f>
        <v>427</v>
      </c>
      <c r="Q41" s="231">
        <f>L40-Q40</f>
        <v>8</v>
      </c>
      <c r="R41" s="231">
        <f>M40-R40</f>
        <v>-134</v>
      </c>
      <c r="S41" s="231">
        <f>N40-S40</f>
        <v>-126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1827</v>
      </c>
      <c r="E42" s="15">
        <v>2084</v>
      </c>
      <c r="F42" s="88">
        <v>1991</v>
      </c>
      <c r="G42" s="82">
        <f>E42+F42</f>
        <v>4075</v>
      </c>
      <c r="H42" s="534" t="s">
        <v>77</v>
      </c>
      <c r="I42" s="535"/>
      <c r="J42" s="536"/>
      <c r="K42" s="222">
        <f>K40-K41</f>
        <v>17</v>
      </c>
      <c r="L42" s="222">
        <f>L40-L41</f>
        <v>-29</v>
      </c>
      <c r="M42" s="223">
        <f>M40-M41</f>
        <v>-33</v>
      </c>
      <c r="N42" s="133">
        <f>N40-N41</f>
        <v>-62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988</v>
      </c>
      <c r="E43" s="21">
        <v>1278</v>
      </c>
      <c r="F43" s="84">
        <v>1326</v>
      </c>
      <c r="G43" s="85">
        <f>E43+F43</f>
        <v>2604</v>
      </c>
      <c r="H43" s="209" t="s">
        <v>208</v>
      </c>
      <c r="I43" s="210"/>
      <c r="J43" s="210"/>
      <c r="K43" s="218">
        <v>1035</v>
      </c>
      <c r="L43" s="218">
        <v>611</v>
      </c>
      <c r="M43" s="219">
        <v>658</v>
      </c>
      <c r="N43" s="213">
        <f>L43+M43</f>
        <v>1269</v>
      </c>
      <c r="O43" s="241" t="s">
        <v>232</v>
      </c>
      <c r="P43" s="218">
        <v>911</v>
      </c>
      <c r="Q43" s="218">
        <v>540</v>
      </c>
      <c r="R43" s="248">
        <v>619</v>
      </c>
      <c r="S43" s="234">
        <v>1159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741</v>
      </c>
      <c r="E44" s="21">
        <v>810</v>
      </c>
      <c r="F44" s="84">
        <v>772</v>
      </c>
      <c r="G44" s="85">
        <f>E44+F44</f>
        <v>1582</v>
      </c>
      <c r="H44" s="537" t="s">
        <v>211</v>
      </c>
      <c r="I44" s="538"/>
      <c r="J44" s="539"/>
      <c r="K44" s="218">
        <v>992</v>
      </c>
      <c r="L44" s="218">
        <v>594</v>
      </c>
      <c r="M44" s="219">
        <v>632</v>
      </c>
      <c r="N44" s="213">
        <v>1226</v>
      </c>
      <c r="O44" s="242" t="s">
        <v>233</v>
      </c>
      <c r="P44" s="234">
        <f>K43-P43</f>
        <v>124</v>
      </c>
      <c r="Q44" s="234">
        <f>L43-Q43</f>
        <v>71</v>
      </c>
      <c r="R44" s="234">
        <f>M43-R43</f>
        <v>39</v>
      </c>
      <c r="S44" s="234">
        <f>N43-S43</f>
        <v>110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2567</v>
      </c>
      <c r="E45" s="91">
        <v>2900</v>
      </c>
      <c r="F45" s="93">
        <v>2667</v>
      </c>
      <c r="G45" s="102">
        <f>E45+F45</f>
        <v>5567</v>
      </c>
      <c r="H45" s="540" t="s">
        <v>212</v>
      </c>
      <c r="I45" s="541"/>
      <c r="J45" s="542"/>
      <c r="K45" s="194">
        <f>K43-K44</f>
        <v>43</v>
      </c>
      <c r="L45" s="194">
        <f>L43-L44</f>
        <v>17</v>
      </c>
      <c r="M45" s="195">
        <f>M43-M44</f>
        <v>26</v>
      </c>
      <c r="N45" s="155">
        <f>N43-N44</f>
        <v>43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6123</v>
      </c>
      <c r="E46" s="140">
        <f>SUM(E42:E45)</f>
        <v>7072</v>
      </c>
      <c r="F46" s="65">
        <f>SUM(F42:F45)</f>
        <v>6756</v>
      </c>
      <c r="G46" s="141">
        <f>SUM(G42:G45)</f>
        <v>13828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1BA91-FD9D-46DA-BB97-6F6D8935DF6B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43466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137</v>
      </c>
      <c r="E4" s="15">
        <v>124</v>
      </c>
      <c r="F4" s="88">
        <v>135</v>
      </c>
      <c r="G4" s="82">
        <f t="shared" ref="G4:G27" si="0">E4+F4</f>
        <v>259</v>
      </c>
      <c r="H4" s="17"/>
      <c r="I4" s="15">
        <v>55</v>
      </c>
      <c r="J4" s="18" t="s">
        <v>121</v>
      </c>
      <c r="K4" s="15">
        <v>669</v>
      </c>
      <c r="L4" s="15">
        <v>783</v>
      </c>
      <c r="M4" s="88">
        <v>611</v>
      </c>
      <c r="N4" s="83">
        <f>L4+M4</f>
        <v>1394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305</v>
      </c>
      <c r="E5" s="21">
        <v>373</v>
      </c>
      <c r="F5" s="186">
        <v>390</v>
      </c>
      <c r="G5" s="159">
        <f t="shared" si="0"/>
        <v>763</v>
      </c>
      <c r="H5" s="23" t="s">
        <v>10</v>
      </c>
      <c r="I5" s="21">
        <v>56</v>
      </c>
      <c r="J5" s="24" t="s">
        <v>123</v>
      </c>
      <c r="K5" s="21">
        <v>516</v>
      </c>
      <c r="L5" s="21">
        <v>573</v>
      </c>
      <c r="M5" s="84">
        <v>612</v>
      </c>
      <c r="N5" s="89">
        <f>L5+M5</f>
        <v>1185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350</v>
      </c>
      <c r="E6" s="21">
        <v>415</v>
      </c>
      <c r="F6" s="84">
        <v>436</v>
      </c>
      <c r="G6" s="85">
        <f t="shared" si="0"/>
        <v>851</v>
      </c>
      <c r="H6" s="23"/>
      <c r="I6" s="21">
        <v>57</v>
      </c>
      <c r="J6" s="24" t="s">
        <v>125</v>
      </c>
      <c r="K6" s="21">
        <v>886</v>
      </c>
      <c r="L6" s="21">
        <v>1007</v>
      </c>
      <c r="M6" s="84">
        <v>1019</v>
      </c>
      <c r="N6" s="89">
        <f>L6+M6</f>
        <v>2026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224</v>
      </c>
      <c r="F7" s="84">
        <v>264</v>
      </c>
      <c r="G7" s="159">
        <f t="shared" si="0"/>
        <v>488</v>
      </c>
      <c r="H7" s="23" t="s">
        <v>14</v>
      </c>
      <c r="I7" s="21">
        <v>58</v>
      </c>
      <c r="J7" s="24" t="s">
        <v>127</v>
      </c>
      <c r="K7" s="21">
        <v>856</v>
      </c>
      <c r="L7" s="21">
        <v>1061</v>
      </c>
      <c r="M7" s="84">
        <v>1010</v>
      </c>
      <c r="N7" s="89">
        <f>L7+M7</f>
        <v>2071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543</v>
      </c>
      <c r="E8" s="228">
        <v>687</v>
      </c>
      <c r="F8" s="35">
        <v>653</v>
      </c>
      <c r="G8" s="85">
        <f t="shared" si="0"/>
        <v>1340</v>
      </c>
      <c r="H8" s="90"/>
      <c r="I8" s="91">
        <v>59</v>
      </c>
      <c r="J8" s="92" t="s">
        <v>129</v>
      </c>
      <c r="K8" s="91">
        <v>1131</v>
      </c>
      <c r="L8" s="91">
        <v>1378</v>
      </c>
      <c r="M8" s="93">
        <v>1413</v>
      </c>
      <c r="N8" s="94">
        <f>L8+M8</f>
        <v>2791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388</v>
      </c>
      <c r="E9" s="21">
        <v>415</v>
      </c>
      <c r="F9" s="84">
        <v>473</v>
      </c>
      <c r="G9" s="159">
        <f t="shared" si="0"/>
        <v>888</v>
      </c>
      <c r="H9" s="95" t="s">
        <v>6</v>
      </c>
      <c r="I9" s="96"/>
      <c r="J9" s="96"/>
      <c r="K9" s="97">
        <f>SUM(K4:K8)</f>
        <v>4058</v>
      </c>
      <c r="L9" s="97">
        <f>SUM(L4:L8)</f>
        <v>4802</v>
      </c>
      <c r="M9" s="98">
        <f>SUM(M4:M8)</f>
        <v>4665</v>
      </c>
      <c r="N9" s="99">
        <f>SUM(N4:N8)</f>
        <v>9467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242</v>
      </c>
      <c r="E10" s="21">
        <v>233</v>
      </c>
      <c r="F10" s="84">
        <v>263</v>
      </c>
      <c r="G10" s="85">
        <f t="shared" si="0"/>
        <v>496</v>
      </c>
      <c r="H10" s="17"/>
      <c r="I10" s="15">
        <v>60</v>
      </c>
      <c r="J10" s="18" t="s">
        <v>18</v>
      </c>
      <c r="K10" s="238">
        <v>182</v>
      </c>
      <c r="L10" s="15">
        <v>281</v>
      </c>
      <c r="M10" s="88">
        <v>269</v>
      </c>
      <c r="N10" s="83">
        <f t="shared" ref="N10:N16" si="1">L10+M10</f>
        <v>550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169</v>
      </c>
      <c r="F11" s="84">
        <v>231</v>
      </c>
      <c r="G11" s="85">
        <f t="shared" si="0"/>
        <v>400</v>
      </c>
      <c r="H11" s="23" t="s">
        <v>19</v>
      </c>
      <c r="I11" s="21">
        <v>61</v>
      </c>
      <c r="J11" s="24" t="s">
        <v>20</v>
      </c>
      <c r="K11" s="21">
        <v>160</v>
      </c>
      <c r="L11" s="21">
        <v>215</v>
      </c>
      <c r="M11" s="84">
        <v>221</v>
      </c>
      <c r="N11" s="89">
        <f t="shared" si="1"/>
        <v>436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1576</v>
      </c>
      <c r="E12" s="21">
        <v>1884</v>
      </c>
      <c r="F12" s="84">
        <v>1827</v>
      </c>
      <c r="G12" s="153">
        <f t="shared" si="0"/>
        <v>3711</v>
      </c>
      <c r="H12" s="23"/>
      <c r="I12" s="21">
        <v>62</v>
      </c>
      <c r="J12" s="24" t="s">
        <v>22</v>
      </c>
      <c r="K12" s="21">
        <v>309</v>
      </c>
      <c r="L12" s="21">
        <v>431</v>
      </c>
      <c r="M12" s="84">
        <v>454</v>
      </c>
      <c r="N12" s="89">
        <f t="shared" si="1"/>
        <v>885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250</v>
      </c>
      <c r="F13" s="93">
        <v>265</v>
      </c>
      <c r="G13" s="153">
        <f t="shared" si="0"/>
        <v>515</v>
      </c>
      <c r="H13" s="23"/>
      <c r="I13" s="21">
        <v>63</v>
      </c>
      <c r="J13" s="24" t="s">
        <v>24</v>
      </c>
      <c r="K13" s="21">
        <v>489</v>
      </c>
      <c r="L13" s="21">
        <v>689</v>
      </c>
      <c r="M13" s="84">
        <v>692</v>
      </c>
      <c r="N13" s="89">
        <f t="shared" si="1"/>
        <v>1381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4158</v>
      </c>
      <c r="E14" s="97">
        <f>SUM(E4:E13)</f>
        <v>4774</v>
      </c>
      <c r="F14" s="98">
        <f>SUM(F4:F13)</f>
        <v>4937</v>
      </c>
      <c r="G14" s="160">
        <f t="shared" si="0"/>
        <v>9711</v>
      </c>
      <c r="H14" s="23" t="s">
        <v>25</v>
      </c>
      <c r="I14" s="21">
        <v>64</v>
      </c>
      <c r="J14" s="24" t="s">
        <v>26</v>
      </c>
      <c r="K14" s="21">
        <v>221</v>
      </c>
      <c r="L14" s="21">
        <v>344</v>
      </c>
      <c r="M14" s="84">
        <v>357</v>
      </c>
      <c r="N14" s="89">
        <f t="shared" si="1"/>
        <v>701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126</v>
      </c>
      <c r="F15" s="88">
        <v>143</v>
      </c>
      <c r="G15" s="82">
        <f t="shared" si="0"/>
        <v>269</v>
      </c>
      <c r="H15" s="23"/>
      <c r="I15" s="21">
        <v>65</v>
      </c>
      <c r="J15" s="24" t="s">
        <v>28</v>
      </c>
      <c r="K15" s="21">
        <v>278</v>
      </c>
      <c r="L15" s="21">
        <v>374</v>
      </c>
      <c r="M15" s="84">
        <v>412</v>
      </c>
      <c r="N15" s="89">
        <f t="shared" si="1"/>
        <v>786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219</v>
      </c>
      <c r="F16" s="84">
        <v>238</v>
      </c>
      <c r="G16" s="85">
        <f t="shared" si="0"/>
        <v>457</v>
      </c>
      <c r="H16" s="90"/>
      <c r="I16" s="91">
        <v>66</v>
      </c>
      <c r="J16" s="92" t="s">
        <v>30</v>
      </c>
      <c r="K16" s="91">
        <v>137</v>
      </c>
      <c r="L16" s="91">
        <v>159</v>
      </c>
      <c r="M16" s="93">
        <v>174</v>
      </c>
      <c r="N16" s="89">
        <f t="shared" si="1"/>
        <v>333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112</v>
      </c>
      <c r="F17" s="84">
        <v>105</v>
      </c>
      <c r="G17" s="85">
        <f t="shared" si="0"/>
        <v>217</v>
      </c>
      <c r="H17" s="95" t="s">
        <v>6</v>
      </c>
      <c r="I17" s="96"/>
      <c r="J17" s="96"/>
      <c r="K17" s="97">
        <f>SUM(K10:K16)</f>
        <v>1776</v>
      </c>
      <c r="L17" s="97">
        <f>SUM(L10:L16)</f>
        <v>2493</v>
      </c>
      <c r="M17" s="98">
        <f>SUM(M10:M16)</f>
        <v>2579</v>
      </c>
      <c r="N17" s="99">
        <f>SUM(N10:N16)</f>
        <v>5072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302</v>
      </c>
      <c r="F18" s="84">
        <v>325</v>
      </c>
      <c r="G18" s="85">
        <f t="shared" si="0"/>
        <v>627</v>
      </c>
      <c r="H18" s="17"/>
      <c r="I18" s="15">
        <v>70</v>
      </c>
      <c r="J18" s="18" t="s">
        <v>35</v>
      </c>
      <c r="K18" s="15">
        <v>755</v>
      </c>
      <c r="L18" s="15">
        <v>853</v>
      </c>
      <c r="M18" s="88">
        <v>888</v>
      </c>
      <c r="N18" s="83">
        <f t="shared" ref="N18:N25" si="2">L18+M18</f>
        <v>1741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81</v>
      </c>
      <c r="E19" s="21">
        <v>117</v>
      </c>
      <c r="F19" s="84">
        <v>125</v>
      </c>
      <c r="G19" s="85">
        <f t="shared" si="0"/>
        <v>242</v>
      </c>
      <c r="H19" s="23"/>
      <c r="I19" s="21">
        <v>72</v>
      </c>
      <c r="J19" s="24" t="s">
        <v>40</v>
      </c>
      <c r="K19" s="21">
        <v>318</v>
      </c>
      <c r="L19" s="21">
        <v>461</v>
      </c>
      <c r="M19" s="84">
        <v>409</v>
      </c>
      <c r="N19" s="206">
        <f t="shared" si="2"/>
        <v>870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284</v>
      </c>
      <c r="F20" s="84">
        <v>301</v>
      </c>
      <c r="G20" s="85">
        <f t="shared" si="0"/>
        <v>585</v>
      </c>
      <c r="H20" s="23" t="s">
        <v>42</v>
      </c>
      <c r="I20" s="21">
        <v>73</v>
      </c>
      <c r="J20" s="24" t="s">
        <v>43</v>
      </c>
      <c r="K20" s="21">
        <v>216</v>
      </c>
      <c r="L20" s="21">
        <v>274</v>
      </c>
      <c r="M20" s="84">
        <v>302</v>
      </c>
      <c r="N20" s="89">
        <f t="shared" si="2"/>
        <v>576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340</v>
      </c>
      <c r="E21" s="21">
        <v>425</v>
      </c>
      <c r="F21" s="84">
        <v>468</v>
      </c>
      <c r="G21" s="85">
        <f t="shared" si="0"/>
        <v>893</v>
      </c>
      <c r="H21" s="23" t="s">
        <v>146</v>
      </c>
      <c r="I21" s="21">
        <v>74</v>
      </c>
      <c r="J21" s="24" t="s">
        <v>46</v>
      </c>
      <c r="K21" s="21">
        <v>279</v>
      </c>
      <c r="L21" s="21">
        <v>377</v>
      </c>
      <c r="M21" s="84">
        <v>428</v>
      </c>
      <c r="N21" s="89">
        <f t="shared" si="2"/>
        <v>805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159</v>
      </c>
      <c r="E22" s="21">
        <v>210</v>
      </c>
      <c r="F22" s="84">
        <v>229</v>
      </c>
      <c r="G22" s="85">
        <f t="shared" si="0"/>
        <v>439</v>
      </c>
      <c r="H22" s="23"/>
      <c r="I22" s="21">
        <v>75</v>
      </c>
      <c r="J22" s="24" t="s">
        <v>48</v>
      </c>
      <c r="K22" s="21">
        <v>340</v>
      </c>
      <c r="L22" s="21">
        <v>446</v>
      </c>
      <c r="M22" s="84">
        <v>460</v>
      </c>
      <c r="N22" s="89">
        <f t="shared" si="2"/>
        <v>906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257</v>
      </c>
      <c r="F23" s="84">
        <v>264</v>
      </c>
      <c r="G23" s="85">
        <f t="shared" si="0"/>
        <v>521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200</v>
      </c>
      <c r="M23" s="220">
        <v>211</v>
      </c>
      <c r="N23" s="89">
        <f t="shared" si="2"/>
        <v>411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839</v>
      </c>
      <c r="E24" s="21">
        <v>1117</v>
      </c>
      <c r="F24" s="84">
        <v>1155</v>
      </c>
      <c r="G24" s="85">
        <f t="shared" si="0"/>
        <v>2272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70</v>
      </c>
      <c r="M24" s="84">
        <v>69</v>
      </c>
      <c r="N24" s="89">
        <f t="shared" si="2"/>
        <v>139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95</v>
      </c>
      <c r="E25" s="21">
        <v>56</v>
      </c>
      <c r="F25" s="220">
        <v>86</v>
      </c>
      <c r="G25" s="85">
        <f t="shared" si="0"/>
        <v>142</v>
      </c>
      <c r="H25" s="23"/>
      <c r="I25" s="21">
        <v>78</v>
      </c>
      <c r="J25" s="24" t="s">
        <v>55</v>
      </c>
      <c r="K25" s="21">
        <v>60</v>
      </c>
      <c r="L25" s="21">
        <v>50</v>
      </c>
      <c r="M25" s="84">
        <v>67</v>
      </c>
      <c r="N25" s="89">
        <f t="shared" si="2"/>
        <v>117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147</v>
      </c>
      <c r="E26" s="21">
        <v>175</v>
      </c>
      <c r="F26" s="84">
        <v>173</v>
      </c>
      <c r="G26" s="85">
        <f t="shared" si="0"/>
        <v>348</v>
      </c>
      <c r="H26" s="95" t="s">
        <v>6</v>
      </c>
      <c r="I26" s="96"/>
      <c r="J26" s="96"/>
      <c r="K26" s="97">
        <f>SUM(K18:K25)</f>
        <v>2170</v>
      </c>
      <c r="L26" s="97">
        <f>SUM(L18:L25)</f>
        <v>2731</v>
      </c>
      <c r="M26" s="98">
        <f>SUM(M18:M25)</f>
        <v>2834</v>
      </c>
      <c r="N26" s="99">
        <f>SUM(N18:N25)</f>
        <v>5565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225</v>
      </c>
      <c r="E27" s="221">
        <v>361</v>
      </c>
      <c r="F27" s="93">
        <v>356</v>
      </c>
      <c r="G27" s="102">
        <f t="shared" si="0"/>
        <v>717</v>
      </c>
      <c r="H27" s="17"/>
      <c r="I27" s="15">
        <v>80</v>
      </c>
      <c r="J27" s="18" t="s">
        <v>58</v>
      </c>
      <c r="K27" s="15">
        <v>153</v>
      </c>
      <c r="L27" s="15">
        <v>197</v>
      </c>
      <c r="M27" s="88">
        <v>231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2832</v>
      </c>
      <c r="E28" s="97">
        <f>SUM(E15:E27)</f>
        <v>3761</v>
      </c>
      <c r="F28" s="98">
        <f>SUM(F15:F27)</f>
        <v>3968</v>
      </c>
      <c r="G28" s="104">
        <f>SUM(G15:G27)</f>
        <v>7729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109</v>
      </c>
      <c r="M28" s="84">
        <v>112</v>
      </c>
      <c r="N28" s="89">
        <f>L28+M28</f>
        <v>221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407</v>
      </c>
      <c r="E29" s="109">
        <v>511</v>
      </c>
      <c r="F29" s="109">
        <v>494</v>
      </c>
      <c r="G29" s="111">
        <f>E29+F29</f>
        <v>1005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275</v>
      </c>
      <c r="M29" s="84">
        <v>294</v>
      </c>
      <c r="N29" s="89">
        <f>L29+M29</f>
        <v>569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643</v>
      </c>
      <c r="E30" s="115">
        <v>800</v>
      </c>
      <c r="F30" s="115">
        <v>704</v>
      </c>
      <c r="G30" s="117">
        <f>E30+F30</f>
        <v>1504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133</v>
      </c>
      <c r="M30" s="84">
        <v>136</v>
      </c>
      <c r="N30" s="89">
        <f>L30+M30</f>
        <v>269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807</v>
      </c>
      <c r="E31" s="115">
        <v>1027</v>
      </c>
      <c r="F31" s="115">
        <v>977</v>
      </c>
      <c r="G31" s="117">
        <f>E31+F31</f>
        <v>2004</v>
      </c>
      <c r="H31" s="90"/>
      <c r="I31" s="91">
        <v>84</v>
      </c>
      <c r="J31" s="92" t="s">
        <v>70</v>
      </c>
      <c r="K31" s="91">
        <v>188</v>
      </c>
      <c r="L31" s="91">
        <v>216</v>
      </c>
      <c r="M31" s="93">
        <v>202</v>
      </c>
      <c r="N31" s="94">
        <f>L31+M31</f>
        <v>418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728</v>
      </c>
      <c r="E32" s="217">
        <v>853</v>
      </c>
      <c r="F32" s="115">
        <v>840</v>
      </c>
      <c r="G32" s="117">
        <f>E32+F32</f>
        <v>1693</v>
      </c>
      <c r="H32" s="95" t="s">
        <v>6</v>
      </c>
      <c r="I32" s="96"/>
      <c r="J32" s="96"/>
      <c r="K32" s="98">
        <f>SUM(K27:K31)</f>
        <v>748</v>
      </c>
      <c r="L32" s="98">
        <f>SUM(L27:L31)</f>
        <v>930</v>
      </c>
      <c r="M32" s="98">
        <f>SUM(M27:M31)</f>
        <v>975</v>
      </c>
      <c r="N32" s="99">
        <f>SUM(N27:N31)</f>
        <v>1905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653</v>
      </c>
      <c r="E33" s="121">
        <v>736</v>
      </c>
      <c r="F33" s="121">
        <v>691</v>
      </c>
      <c r="G33" s="117">
        <f>E33+F33</f>
        <v>1427</v>
      </c>
      <c r="H33" s="530" t="s">
        <v>169</v>
      </c>
      <c r="I33" s="15">
        <v>90</v>
      </c>
      <c r="J33" s="18" t="s">
        <v>142</v>
      </c>
      <c r="K33" s="15">
        <v>248</v>
      </c>
      <c r="L33" s="15">
        <v>313</v>
      </c>
      <c r="M33" s="88">
        <v>321</v>
      </c>
      <c r="N33" s="124">
        <f>L33+M33</f>
        <v>634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3238</v>
      </c>
      <c r="E34" s="97">
        <f>SUM(E29:E33)</f>
        <v>3927</v>
      </c>
      <c r="F34" s="98">
        <f>SUM(F29:F33)</f>
        <v>3706</v>
      </c>
      <c r="G34" s="104">
        <f>SUM(G29:G33)</f>
        <v>7633</v>
      </c>
      <c r="H34" s="518"/>
      <c r="I34" s="21">
        <v>91</v>
      </c>
      <c r="J34" s="24" t="s">
        <v>143</v>
      </c>
      <c r="K34" s="21">
        <v>446</v>
      </c>
      <c r="L34" s="21">
        <v>527</v>
      </c>
      <c r="M34" s="84">
        <v>554</v>
      </c>
      <c r="N34" s="125">
        <f>L34+M34</f>
        <v>1081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506</v>
      </c>
      <c r="E35" s="15">
        <v>599</v>
      </c>
      <c r="F35" s="88">
        <v>645</v>
      </c>
      <c r="G35" s="82">
        <f t="shared" ref="G35:G40" si="3">E35+F35</f>
        <v>1244</v>
      </c>
      <c r="H35" s="519"/>
      <c r="I35" s="91">
        <v>92</v>
      </c>
      <c r="J35" s="92" t="s">
        <v>145</v>
      </c>
      <c r="K35" s="91">
        <v>301</v>
      </c>
      <c r="L35" s="91">
        <v>336</v>
      </c>
      <c r="M35" s="93">
        <v>355</v>
      </c>
      <c r="N35" s="126">
        <f>L35+M35</f>
        <v>691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469</v>
      </c>
      <c r="E36" s="21">
        <v>669</v>
      </c>
      <c r="F36" s="84">
        <v>706</v>
      </c>
      <c r="G36" s="85">
        <f t="shared" si="3"/>
        <v>1375</v>
      </c>
      <c r="H36" s="95" t="s">
        <v>6</v>
      </c>
      <c r="I36" s="97"/>
      <c r="J36" s="97"/>
      <c r="K36" s="97">
        <f>SUM(K33:K35)</f>
        <v>995</v>
      </c>
      <c r="L36" s="97">
        <f>SUM(L33:L35)</f>
        <v>1176</v>
      </c>
      <c r="M36" s="97">
        <f>SUM(M33:M35)</f>
        <v>1230</v>
      </c>
      <c r="N36" s="99">
        <f>SUM(N33:N35)</f>
        <v>2406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285</v>
      </c>
      <c r="F37" s="84">
        <v>268</v>
      </c>
      <c r="G37" s="85">
        <f t="shared" si="3"/>
        <v>553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48</v>
      </c>
      <c r="G38" s="85">
        <f>E38+F38</f>
        <v>102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123</v>
      </c>
      <c r="F39" s="84">
        <v>159</v>
      </c>
      <c r="G39" s="85">
        <f t="shared" si="3"/>
        <v>282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235</v>
      </c>
      <c r="F40" s="93">
        <v>243</v>
      </c>
      <c r="G40" s="102">
        <f t="shared" si="3"/>
        <v>478</v>
      </c>
      <c r="H40" s="72" t="s">
        <v>210</v>
      </c>
      <c r="I40" s="73"/>
      <c r="J40" s="74"/>
      <c r="K40" s="41">
        <f>SUM(D14+D28+D34+D41+D46+K9+K17+K26+K32+K36)</f>
        <v>27593</v>
      </c>
      <c r="L40" s="41">
        <f>SUM(E14+E28+E34+E41+E46+L9+L17+L26+L32+L36)</f>
        <v>33632</v>
      </c>
      <c r="M40" s="207">
        <f>SUM(F14+F28+F34+F41+F46+M9+M17+M26+M32+M36)</f>
        <v>33732</v>
      </c>
      <c r="N40" s="208">
        <f>L40+M40</f>
        <v>67364</v>
      </c>
      <c r="O40" s="240" t="s">
        <v>232</v>
      </c>
      <c r="P40" s="230">
        <v>27177</v>
      </c>
      <c r="Q40" s="230">
        <v>33606</v>
      </c>
      <c r="R40" s="230">
        <v>33841</v>
      </c>
      <c r="S40" s="231">
        <f>Q40+R40</f>
        <v>67447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1510</v>
      </c>
      <c r="E41" s="97">
        <f>SUM(E35:E40)</f>
        <v>1965</v>
      </c>
      <c r="F41" s="98">
        <f>SUM(F35:F40)</f>
        <v>2069</v>
      </c>
      <c r="G41" s="104">
        <f>SUM(G35:G40)</f>
        <v>4034</v>
      </c>
      <c r="H41" s="531" t="s">
        <v>74</v>
      </c>
      <c r="I41" s="532"/>
      <c r="J41" s="533"/>
      <c r="K41" s="41">
        <v>27596</v>
      </c>
      <c r="L41" s="41">
        <v>33639</v>
      </c>
      <c r="M41" s="207">
        <v>33748</v>
      </c>
      <c r="N41" s="208">
        <f>L41+M41</f>
        <v>67387</v>
      </c>
      <c r="O41" s="240" t="s">
        <v>233</v>
      </c>
      <c r="P41" s="231">
        <f>K40-P40</f>
        <v>416</v>
      </c>
      <c r="Q41" s="231">
        <f>L40-Q40</f>
        <v>26</v>
      </c>
      <c r="R41" s="231">
        <f>M40-R40</f>
        <v>-109</v>
      </c>
      <c r="S41" s="231">
        <f>N40-S40</f>
        <v>-83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1820</v>
      </c>
      <c r="E42" s="15">
        <v>2079</v>
      </c>
      <c r="F42" s="88">
        <v>1998</v>
      </c>
      <c r="G42" s="82">
        <f>E42+F42</f>
        <v>4077</v>
      </c>
      <c r="H42" s="534" t="s">
        <v>77</v>
      </c>
      <c r="I42" s="535"/>
      <c r="J42" s="536"/>
      <c r="K42" s="222">
        <f>K40-K41</f>
        <v>-3</v>
      </c>
      <c r="L42" s="222">
        <f>L40-L41</f>
        <v>-7</v>
      </c>
      <c r="M42" s="223">
        <f>M40-M41</f>
        <v>-16</v>
      </c>
      <c r="N42" s="133">
        <f>N40-N41</f>
        <v>-23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986</v>
      </c>
      <c r="E43" s="21">
        <v>1279</v>
      </c>
      <c r="F43" s="84">
        <v>1323</v>
      </c>
      <c r="G43" s="85">
        <f>E43+F43</f>
        <v>2602</v>
      </c>
      <c r="H43" s="209" t="s">
        <v>208</v>
      </c>
      <c r="I43" s="210"/>
      <c r="J43" s="210"/>
      <c r="K43" s="218">
        <v>992</v>
      </c>
      <c r="L43" s="218">
        <v>594</v>
      </c>
      <c r="M43" s="219">
        <v>632</v>
      </c>
      <c r="N43" s="213">
        <f>L43+M43</f>
        <v>1226</v>
      </c>
      <c r="O43" s="241" t="s">
        <v>232</v>
      </c>
      <c r="P43" s="218">
        <v>904</v>
      </c>
      <c r="Q43" s="218">
        <v>538</v>
      </c>
      <c r="R43" s="219">
        <v>617</v>
      </c>
      <c r="S43" s="234">
        <f>Q43+R43</f>
        <v>1155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740</v>
      </c>
      <c r="E44" s="21">
        <v>811</v>
      </c>
      <c r="F44" s="84">
        <v>775</v>
      </c>
      <c r="G44" s="85">
        <f>E44+F44</f>
        <v>1586</v>
      </c>
      <c r="H44" s="537" t="s">
        <v>211</v>
      </c>
      <c r="I44" s="538"/>
      <c r="J44" s="539"/>
      <c r="K44" s="218">
        <v>989</v>
      </c>
      <c r="L44" s="218">
        <v>591</v>
      </c>
      <c r="M44" s="219">
        <v>624</v>
      </c>
      <c r="N44" s="213">
        <f>L44+M44</f>
        <v>1215</v>
      </c>
      <c r="O44" s="242" t="s">
        <v>233</v>
      </c>
      <c r="P44" s="234">
        <f>K43-P43</f>
        <v>88</v>
      </c>
      <c r="Q44" s="234">
        <f>L43-Q43</f>
        <v>56</v>
      </c>
      <c r="R44" s="234">
        <f>M43-R43</f>
        <v>15</v>
      </c>
      <c r="S44" s="234">
        <f>N43-S43</f>
        <v>71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2562</v>
      </c>
      <c r="E45" s="91">
        <v>2904</v>
      </c>
      <c r="F45" s="93">
        <v>2673</v>
      </c>
      <c r="G45" s="102">
        <f>E45+F45</f>
        <v>5577</v>
      </c>
      <c r="H45" s="540" t="s">
        <v>212</v>
      </c>
      <c r="I45" s="541"/>
      <c r="J45" s="542"/>
      <c r="K45" s="194">
        <f>K43-K44</f>
        <v>3</v>
      </c>
      <c r="L45" s="194">
        <f>L43-L44</f>
        <v>3</v>
      </c>
      <c r="M45" s="195">
        <f>M43-M44</f>
        <v>8</v>
      </c>
      <c r="N45" s="155">
        <f>N43-N44</f>
        <v>11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6108</v>
      </c>
      <c r="E46" s="140">
        <f>SUM(E42:E45)</f>
        <v>7073</v>
      </c>
      <c r="F46" s="65">
        <f>SUM(F42:F45)</f>
        <v>6769</v>
      </c>
      <c r="G46" s="141">
        <f>SUM(G42:G45)</f>
        <v>13842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020BC-6911-4E18-B23C-A00E275DF84C}">
  <dimension ref="A1:U81"/>
  <sheetViews>
    <sheetView topLeftCell="A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43435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137</v>
      </c>
      <c r="E4" s="15">
        <v>125</v>
      </c>
      <c r="F4" s="88">
        <v>135</v>
      </c>
      <c r="G4" s="82">
        <f t="shared" ref="G4:G27" si="0">E4+F4</f>
        <v>260</v>
      </c>
      <c r="H4" s="17"/>
      <c r="I4" s="15">
        <v>55</v>
      </c>
      <c r="J4" s="18" t="s">
        <v>121</v>
      </c>
      <c r="K4" s="15">
        <v>682</v>
      </c>
      <c r="L4" s="15">
        <v>796</v>
      </c>
      <c r="M4" s="88">
        <v>613</v>
      </c>
      <c r="N4" s="83">
        <f>L4+M4</f>
        <v>1409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305</v>
      </c>
      <c r="E5" s="21">
        <v>373</v>
      </c>
      <c r="F5" s="186">
        <v>391</v>
      </c>
      <c r="G5" s="159">
        <f t="shared" si="0"/>
        <v>764</v>
      </c>
      <c r="H5" s="23" t="s">
        <v>10</v>
      </c>
      <c r="I5" s="21">
        <v>56</v>
      </c>
      <c r="J5" s="24" t="s">
        <v>123</v>
      </c>
      <c r="K5" s="21">
        <v>515</v>
      </c>
      <c r="L5" s="21">
        <v>572</v>
      </c>
      <c r="M5" s="84">
        <v>612</v>
      </c>
      <c r="N5" s="89">
        <f>L5+M5</f>
        <v>1184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353</v>
      </c>
      <c r="E6" s="21">
        <v>422</v>
      </c>
      <c r="F6" s="84">
        <v>438</v>
      </c>
      <c r="G6" s="85">
        <f t="shared" si="0"/>
        <v>860</v>
      </c>
      <c r="H6" s="23"/>
      <c r="I6" s="21">
        <v>57</v>
      </c>
      <c r="J6" s="24" t="s">
        <v>125</v>
      </c>
      <c r="K6" s="21">
        <v>882</v>
      </c>
      <c r="L6" s="21">
        <v>1008</v>
      </c>
      <c r="M6" s="84">
        <v>1021</v>
      </c>
      <c r="N6" s="89">
        <f>L6+M6</f>
        <v>2029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224</v>
      </c>
      <c r="F7" s="84">
        <v>262</v>
      </c>
      <c r="G7" s="159">
        <f t="shared" si="0"/>
        <v>486</v>
      </c>
      <c r="H7" s="23" t="s">
        <v>14</v>
      </c>
      <c r="I7" s="21">
        <v>58</v>
      </c>
      <c r="J7" s="24" t="s">
        <v>127</v>
      </c>
      <c r="K7" s="21">
        <v>852</v>
      </c>
      <c r="L7" s="21">
        <v>1059</v>
      </c>
      <c r="M7" s="84">
        <v>1007</v>
      </c>
      <c r="N7" s="89">
        <f>L7+M7</f>
        <v>2066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547</v>
      </c>
      <c r="E8" s="228">
        <v>690</v>
      </c>
      <c r="F8" s="35">
        <v>665</v>
      </c>
      <c r="G8" s="85">
        <f t="shared" si="0"/>
        <v>1355</v>
      </c>
      <c r="H8" s="90"/>
      <c r="I8" s="91">
        <v>59</v>
      </c>
      <c r="J8" s="92" t="s">
        <v>129</v>
      </c>
      <c r="K8" s="91">
        <v>1136</v>
      </c>
      <c r="L8" s="91">
        <v>1381</v>
      </c>
      <c r="M8" s="93">
        <v>1418</v>
      </c>
      <c r="N8" s="94">
        <f>L8+M8</f>
        <v>2799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389</v>
      </c>
      <c r="E9" s="21">
        <v>418</v>
      </c>
      <c r="F9" s="84">
        <v>471</v>
      </c>
      <c r="G9" s="159">
        <f t="shared" si="0"/>
        <v>889</v>
      </c>
      <c r="H9" s="95" t="s">
        <v>6</v>
      </c>
      <c r="I9" s="96"/>
      <c r="J9" s="96"/>
      <c r="K9" s="97">
        <f>SUM(K4:K8)</f>
        <v>4067</v>
      </c>
      <c r="L9" s="97">
        <f>SUM(L4:L8)</f>
        <v>4816</v>
      </c>
      <c r="M9" s="98">
        <f>SUM(M4:M8)</f>
        <v>4671</v>
      </c>
      <c r="N9" s="99">
        <f>SUM(N4:N8)</f>
        <v>9487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243</v>
      </c>
      <c r="E10" s="21">
        <v>234</v>
      </c>
      <c r="F10" s="84">
        <v>264</v>
      </c>
      <c r="G10" s="85">
        <f t="shared" si="0"/>
        <v>498</v>
      </c>
      <c r="H10" s="17"/>
      <c r="I10" s="15">
        <v>60</v>
      </c>
      <c r="J10" s="18" t="s">
        <v>18</v>
      </c>
      <c r="K10" s="238">
        <v>182</v>
      </c>
      <c r="L10" s="15">
        <v>282</v>
      </c>
      <c r="M10" s="88">
        <v>271</v>
      </c>
      <c r="N10" s="83">
        <f t="shared" ref="N10:N16" si="1">L10+M10</f>
        <v>553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215</v>
      </c>
      <c r="E11" s="21">
        <v>170</v>
      </c>
      <c r="F11" s="84">
        <v>233</v>
      </c>
      <c r="G11" s="85">
        <f t="shared" si="0"/>
        <v>403</v>
      </c>
      <c r="H11" s="23" t="s">
        <v>19</v>
      </c>
      <c r="I11" s="21">
        <v>61</v>
      </c>
      <c r="J11" s="24" t="s">
        <v>20</v>
      </c>
      <c r="K11" s="21">
        <v>160</v>
      </c>
      <c r="L11" s="21">
        <v>216</v>
      </c>
      <c r="M11" s="84">
        <v>221</v>
      </c>
      <c r="N11" s="89">
        <f t="shared" si="1"/>
        <v>437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1572</v>
      </c>
      <c r="E12" s="21">
        <v>1877</v>
      </c>
      <c r="F12" s="84">
        <v>1824</v>
      </c>
      <c r="G12" s="153">
        <f t="shared" si="0"/>
        <v>3701</v>
      </c>
      <c r="H12" s="23"/>
      <c r="I12" s="21">
        <v>62</v>
      </c>
      <c r="J12" s="24" t="s">
        <v>22</v>
      </c>
      <c r="K12" s="21">
        <v>309</v>
      </c>
      <c r="L12" s="21">
        <v>431</v>
      </c>
      <c r="M12" s="84">
        <v>457</v>
      </c>
      <c r="N12" s="89">
        <f t="shared" si="1"/>
        <v>888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213</v>
      </c>
      <c r="E13" s="91">
        <v>247</v>
      </c>
      <c r="F13" s="93">
        <v>263</v>
      </c>
      <c r="G13" s="153">
        <f t="shared" si="0"/>
        <v>510</v>
      </c>
      <c r="H13" s="23"/>
      <c r="I13" s="21">
        <v>63</v>
      </c>
      <c r="J13" s="24" t="s">
        <v>24</v>
      </c>
      <c r="K13" s="21">
        <v>488</v>
      </c>
      <c r="L13" s="21">
        <v>691</v>
      </c>
      <c r="M13" s="84">
        <v>693</v>
      </c>
      <c r="N13" s="89">
        <f t="shared" si="1"/>
        <v>1384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4165</v>
      </c>
      <c r="E14" s="97">
        <f>SUM(E4:E13)</f>
        <v>4780</v>
      </c>
      <c r="F14" s="98">
        <f>SUM(F4:F13)</f>
        <v>4946</v>
      </c>
      <c r="G14" s="160">
        <f t="shared" si="0"/>
        <v>9726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344</v>
      </c>
      <c r="M14" s="84">
        <v>355</v>
      </c>
      <c r="N14" s="89">
        <f t="shared" si="1"/>
        <v>699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126</v>
      </c>
      <c r="F15" s="88">
        <v>143</v>
      </c>
      <c r="G15" s="82">
        <f t="shared" si="0"/>
        <v>269</v>
      </c>
      <c r="H15" s="23"/>
      <c r="I15" s="21">
        <v>65</v>
      </c>
      <c r="J15" s="24" t="s">
        <v>28</v>
      </c>
      <c r="K15" s="21">
        <v>278</v>
      </c>
      <c r="L15" s="21">
        <v>374</v>
      </c>
      <c r="M15" s="84">
        <v>411</v>
      </c>
      <c r="N15" s="89">
        <f t="shared" si="1"/>
        <v>785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218</v>
      </c>
      <c r="F16" s="84">
        <v>237</v>
      </c>
      <c r="G16" s="85">
        <f t="shared" si="0"/>
        <v>455</v>
      </c>
      <c r="H16" s="90"/>
      <c r="I16" s="91">
        <v>66</v>
      </c>
      <c r="J16" s="92" t="s">
        <v>30</v>
      </c>
      <c r="K16" s="91">
        <v>137</v>
      </c>
      <c r="L16" s="91">
        <v>161</v>
      </c>
      <c r="M16" s="93">
        <v>176</v>
      </c>
      <c r="N16" s="89">
        <f t="shared" si="1"/>
        <v>337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112</v>
      </c>
      <c r="F17" s="84">
        <v>105</v>
      </c>
      <c r="G17" s="85">
        <f t="shared" si="0"/>
        <v>217</v>
      </c>
      <c r="H17" s="95" t="s">
        <v>6</v>
      </c>
      <c r="I17" s="96"/>
      <c r="J17" s="96"/>
      <c r="K17" s="97">
        <f>SUM(K10:K16)</f>
        <v>1774</v>
      </c>
      <c r="L17" s="97">
        <f>SUM(L10:L16)</f>
        <v>2499</v>
      </c>
      <c r="M17" s="98">
        <f>SUM(M10:M16)</f>
        <v>2584</v>
      </c>
      <c r="N17" s="99">
        <f>SUM(N10:N16)</f>
        <v>5083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305</v>
      </c>
      <c r="F18" s="84">
        <v>325</v>
      </c>
      <c r="G18" s="85">
        <f t="shared" si="0"/>
        <v>630</v>
      </c>
      <c r="H18" s="17"/>
      <c r="I18" s="15">
        <v>70</v>
      </c>
      <c r="J18" s="18" t="s">
        <v>35</v>
      </c>
      <c r="K18" s="15">
        <v>751</v>
      </c>
      <c r="L18" s="15">
        <v>847</v>
      </c>
      <c r="M18" s="88">
        <v>893</v>
      </c>
      <c r="N18" s="83">
        <f t="shared" ref="N18:N25" si="2">L18+M18</f>
        <v>1740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81</v>
      </c>
      <c r="E19" s="21">
        <v>118</v>
      </c>
      <c r="F19" s="84">
        <v>125</v>
      </c>
      <c r="G19" s="85">
        <f t="shared" si="0"/>
        <v>243</v>
      </c>
      <c r="H19" s="23"/>
      <c r="I19" s="21">
        <v>72</v>
      </c>
      <c r="J19" s="24" t="s">
        <v>40</v>
      </c>
      <c r="K19" s="21">
        <v>319</v>
      </c>
      <c r="L19" s="21">
        <v>462</v>
      </c>
      <c r="M19" s="84">
        <v>409</v>
      </c>
      <c r="N19" s="206">
        <f t="shared" si="2"/>
        <v>871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285</v>
      </c>
      <c r="F20" s="84">
        <v>303</v>
      </c>
      <c r="G20" s="85">
        <f t="shared" si="0"/>
        <v>588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273</v>
      </c>
      <c r="M20" s="84">
        <v>303</v>
      </c>
      <c r="N20" s="89">
        <f t="shared" si="2"/>
        <v>576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341</v>
      </c>
      <c r="E21" s="21">
        <v>427</v>
      </c>
      <c r="F21" s="84">
        <v>472</v>
      </c>
      <c r="G21" s="85">
        <f t="shared" si="0"/>
        <v>899</v>
      </c>
      <c r="H21" s="23" t="s">
        <v>146</v>
      </c>
      <c r="I21" s="21">
        <v>74</v>
      </c>
      <c r="J21" s="24" t="s">
        <v>46</v>
      </c>
      <c r="K21" s="21">
        <v>279</v>
      </c>
      <c r="L21" s="21">
        <v>377</v>
      </c>
      <c r="M21" s="84">
        <v>428</v>
      </c>
      <c r="N21" s="89">
        <f t="shared" si="2"/>
        <v>805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212</v>
      </c>
      <c r="F22" s="84">
        <v>235</v>
      </c>
      <c r="G22" s="85">
        <f t="shared" si="0"/>
        <v>447</v>
      </c>
      <c r="H22" s="23"/>
      <c r="I22" s="21">
        <v>75</v>
      </c>
      <c r="J22" s="24" t="s">
        <v>48</v>
      </c>
      <c r="K22" s="21">
        <v>339</v>
      </c>
      <c r="L22" s="21">
        <v>445</v>
      </c>
      <c r="M22" s="84">
        <v>458</v>
      </c>
      <c r="N22" s="89">
        <f t="shared" si="2"/>
        <v>903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258</v>
      </c>
      <c r="F23" s="84">
        <v>263</v>
      </c>
      <c r="G23" s="85">
        <f t="shared" si="0"/>
        <v>521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199</v>
      </c>
      <c r="M23" s="220">
        <v>211</v>
      </c>
      <c r="N23" s="89">
        <f t="shared" si="2"/>
        <v>410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835</v>
      </c>
      <c r="E24" s="21">
        <v>1110</v>
      </c>
      <c r="F24" s="84">
        <v>1147</v>
      </c>
      <c r="G24" s="85">
        <f t="shared" si="0"/>
        <v>2257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68</v>
      </c>
      <c r="M24" s="84">
        <v>68</v>
      </c>
      <c r="N24" s="89">
        <f t="shared" si="2"/>
        <v>136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95</v>
      </c>
      <c r="E25" s="21">
        <v>56</v>
      </c>
      <c r="F25" s="220">
        <v>86</v>
      </c>
      <c r="G25" s="85">
        <f t="shared" si="0"/>
        <v>142</v>
      </c>
      <c r="H25" s="23"/>
      <c r="I25" s="21">
        <v>78</v>
      </c>
      <c r="J25" s="24" t="s">
        <v>55</v>
      </c>
      <c r="K25" s="21">
        <v>60</v>
      </c>
      <c r="L25" s="21">
        <v>50</v>
      </c>
      <c r="M25" s="84">
        <v>67</v>
      </c>
      <c r="N25" s="89">
        <f t="shared" si="2"/>
        <v>117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147</v>
      </c>
      <c r="E26" s="21">
        <v>175</v>
      </c>
      <c r="F26" s="84">
        <v>173</v>
      </c>
      <c r="G26" s="85">
        <f t="shared" si="0"/>
        <v>348</v>
      </c>
      <c r="H26" s="95" t="s">
        <v>6</v>
      </c>
      <c r="I26" s="96"/>
      <c r="J26" s="96"/>
      <c r="K26" s="97">
        <f>SUM(K18:K25)</f>
        <v>2165</v>
      </c>
      <c r="L26" s="97">
        <f>SUM(L18:L25)</f>
        <v>2721</v>
      </c>
      <c r="M26" s="98">
        <f>SUM(M18:M25)</f>
        <v>2837</v>
      </c>
      <c r="N26" s="99">
        <f>SUM(N18:N25)</f>
        <v>5558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361</v>
      </c>
      <c r="F27" s="93">
        <v>357</v>
      </c>
      <c r="G27" s="102">
        <f t="shared" si="0"/>
        <v>718</v>
      </c>
      <c r="H27" s="17"/>
      <c r="I27" s="15">
        <v>80</v>
      </c>
      <c r="J27" s="18" t="s">
        <v>58</v>
      </c>
      <c r="K27" s="15">
        <v>153</v>
      </c>
      <c r="L27" s="15">
        <v>197</v>
      </c>
      <c r="M27" s="88">
        <v>231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2831</v>
      </c>
      <c r="E28" s="97">
        <f>SUM(E15:E27)</f>
        <v>3763</v>
      </c>
      <c r="F28" s="98">
        <f>SUM(F15:F27)</f>
        <v>3971</v>
      </c>
      <c r="G28" s="104">
        <f>SUM(G15:G27)</f>
        <v>7734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109</v>
      </c>
      <c r="M28" s="84">
        <v>112</v>
      </c>
      <c r="N28" s="89">
        <f>L28+M28</f>
        <v>221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405</v>
      </c>
      <c r="E29" s="109">
        <v>510</v>
      </c>
      <c r="F29" s="109">
        <v>493</v>
      </c>
      <c r="G29" s="111">
        <f>E29+F29</f>
        <v>1003</v>
      </c>
      <c r="H29" s="23" t="s">
        <v>64</v>
      </c>
      <c r="I29" s="21">
        <v>82</v>
      </c>
      <c r="J29" s="24" t="s">
        <v>65</v>
      </c>
      <c r="K29" s="21">
        <v>217</v>
      </c>
      <c r="L29" s="21">
        <v>275</v>
      </c>
      <c r="M29" s="84">
        <v>295</v>
      </c>
      <c r="N29" s="89">
        <f>L29+M29</f>
        <v>570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643</v>
      </c>
      <c r="E30" s="115">
        <v>800</v>
      </c>
      <c r="F30" s="115">
        <v>704</v>
      </c>
      <c r="G30" s="117">
        <f>E30+F30</f>
        <v>1504</v>
      </c>
      <c r="H30" s="23" t="s">
        <v>67</v>
      </c>
      <c r="I30" s="21">
        <v>83</v>
      </c>
      <c r="J30" s="24" t="s">
        <v>68</v>
      </c>
      <c r="K30" s="21">
        <v>110</v>
      </c>
      <c r="L30" s="21">
        <v>133</v>
      </c>
      <c r="M30" s="84">
        <v>135</v>
      </c>
      <c r="N30" s="89">
        <f>L30+M30</f>
        <v>268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807</v>
      </c>
      <c r="E31" s="115">
        <v>1025</v>
      </c>
      <c r="F31" s="115">
        <v>974</v>
      </c>
      <c r="G31" s="117">
        <f>E31+F31</f>
        <v>1999</v>
      </c>
      <c r="H31" s="90"/>
      <c r="I31" s="91">
        <v>84</v>
      </c>
      <c r="J31" s="92" t="s">
        <v>70</v>
      </c>
      <c r="K31" s="91">
        <v>188</v>
      </c>
      <c r="L31" s="91">
        <v>217</v>
      </c>
      <c r="M31" s="93">
        <v>201</v>
      </c>
      <c r="N31" s="94">
        <f>L31+M31</f>
        <v>418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731</v>
      </c>
      <c r="E32" s="217">
        <v>851</v>
      </c>
      <c r="F32" s="115">
        <v>841</v>
      </c>
      <c r="G32" s="117">
        <f>E32+F32</f>
        <v>1692</v>
      </c>
      <c r="H32" s="95" t="s">
        <v>6</v>
      </c>
      <c r="I32" s="96"/>
      <c r="J32" s="96"/>
      <c r="K32" s="98">
        <f>SUM(K27:K31)</f>
        <v>748</v>
      </c>
      <c r="L32" s="98">
        <f>SUM(L27:L31)</f>
        <v>931</v>
      </c>
      <c r="M32" s="98">
        <f>SUM(M27:M31)</f>
        <v>974</v>
      </c>
      <c r="N32" s="99">
        <f>SUM(N27:N31)</f>
        <v>1905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652</v>
      </c>
      <c r="E33" s="121">
        <v>730</v>
      </c>
      <c r="F33" s="121">
        <v>693</v>
      </c>
      <c r="G33" s="117">
        <f>E33+F33</f>
        <v>1423</v>
      </c>
      <c r="H33" s="530" t="s">
        <v>169</v>
      </c>
      <c r="I33" s="15">
        <v>90</v>
      </c>
      <c r="J33" s="18" t="s">
        <v>142</v>
      </c>
      <c r="K33" s="15">
        <v>250</v>
      </c>
      <c r="L33" s="15">
        <v>316</v>
      </c>
      <c r="M33" s="88">
        <v>323</v>
      </c>
      <c r="N33" s="124">
        <f>L33+M33</f>
        <v>639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3238</v>
      </c>
      <c r="E34" s="97">
        <f>SUM(E29:E33)</f>
        <v>3916</v>
      </c>
      <c r="F34" s="98">
        <f>SUM(F29:F33)</f>
        <v>3705</v>
      </c>
      <c r="G34" s="104">
        <f>SUM(G29:G33)</f>
        <v>7621</v>
      </c>
      <c r="H34" s="518"/>
      <c r="I34" s="21">
        <v>91</v>
      </c>
      <c r="J34" s="24" t="s">
        <v>143</v>
      </c>
      <c r="K34" s="21">
        <v>446</v>
      </c>
      <c r="L34" s="21">
        <v>524</v>
      </c>
      <c r="M34" s="84">
        <v>554</v>
      </c>
      <c r="N34" s="125">
        <f>L34+M34</f>
        <v>1078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505</v>
      </c>
      <c r="E35" s="15">
        <v>597</v>
      </c>
      <c r="F35" s="88">
        <v>644</v>
      </c>
      <c r="G35" s="82">
        <f t="shared" ref="G35:G40" si="3">E35+F35</f>
        <v>1241</v>
      </c>
      <c r="H35" s="519"/>
      <c r="I35" s="91">
        <v>92</v>
      </c>
      <c r="J35" s="92" t="s">
        <v>145</v>
      </c>
      <c r="K35" s="91">
        <v>303</v>
      </c>
      <c r="L35" s="91">
        <v>342</v>
      </c>
      <c r="M35" s="93">
        <v>357</v>
      </c>
      <c r="N35" s="126">
        <f>L35+M35</f>
        <v>699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670</v>
      </c>
      <c r="F36" s="84">
        <v>707</v>
      </c>
      <c r="G36" s="85">
        <f t="shared" si="3"/>
        <v>1377</v>
      </c>
      <c r="H36" s="95" t="s">
        <v>6</v>
      </c>
      <c r="I36" s="97"/>
      <c r="J36" s="97"/>
      <c r="K36" s="97">
        <f>SUM(K33:K35)</f>
        <v>999</v>
      </c>
      <c r="L36" s="97">
        <f>SUM(L33:L35)</f>
        <v>1182</v>
      </c>
      <c r="M36" s="98">
        <v>1234</v>
      </c>
      <c r="N36" s="99">
        <f>SUM(N33:N35)</f>
        <v>2416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284</v>
      </c>
      <c r="F37" s="84">
        <v>268</v>
      </c>
      <c r="G37" s="85">
        <f t="shared" si="3"/>
        <v>552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55</v>
      </c>
      <c r="F38" s="84">
        <v>48</v>
      </c>
      <c r="G38" s="85">
        <f>E38+F38</f>
        <v>103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124</v>
      </c>
      <c r="F39" s="84">
        <v>159</v>
      </c>
      <c r="G39" s="85">
        <f t="shared" si="3"/>
        <v>283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236</v>
      </c>
      <c r="F40" s="93">
        <v>243</v>
      </c>
      <c r="G40" s="102">
        <f t="shared" si="3"/>
        <v>479</v>
      </c>
      <c r="H40" s="72" t="s">
        <v>210</v>
      </c>
      <c r="I40" s="73"/>
      <c r="J40" s="74"/>
      <c r="K40" s="41">
        <f>SUM(D14+D28+D34+D41+D46+K9+K17+K26+K32+K36)</f>
        <v>27596</v>
      </c>
      <c r="L40" s="41">
        <f>SUM(E14+E28+E34+E41+E46+L9+L17+L26+L32+L36)</f>
        <v>33639</v>
      </c>
      <c r="M40" s="207">
        <f>SUM(F14+F28+F34+F41+F46+M9+M17+M26+M32+M36)</f>
        <v>33748</v>
      </c>
      <c r="N40" s="208">
        <f>L40+M40</f>
        <v>67387</v>
      </c>
      <c r="O40" s="240" t="s">
        <v>232</v>
      </c>
      <c r="P40" s="230">
        <v>27192</v>
      </c>
      <c r="Q40" s="230">
        <v>33618</v>
      </c>
      <c r="R40" s="230">
        <v>33844</v>
      </c>
      <c r="S40" s="231">
        <f>Q40+R40</f>
        <v>67462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1510</v>
      </c>
      <c r="E41" s="97">
        <f>SUM(E35:E40)</f>
        <v>1966</v>
      </c>
      <c r="F41" s="98">
        <f>SUM(F35:F40)</f>
        <v>2069</v>
      </c>
      <c r="G41" s="104">
        <f>SUM(G35:G40)</f>
        <v>4035</v>
      </c>
      <c r="H41" s="531" t="s">
        <v>74</v>
      </c>
      <c r="I41" s="532"/>
      <c r="J41" s="533"/>
      <c r="K41" s="41">
        <v>27606</v>
      </c>
      <c r="L41" s="41">
        <v>33651</v>
      </c>
      <c r="M41" s="207">
        <v>33775</v>
      </c>
      <c r="N41" s="208">
        <f>L41+M41</f>
        <v>67426</v>
      </c>
      <c r="O41" s="240" t="s">
        <v>233</v>
      </c>
      <c r="P41" s="231">
        <f>K40-P40</f>
        <v>404</v>
      </c>
      <c r="Q41" s="231">
        <f>L40-Q40</f>
        <v>21</v>
      </c>
      <c r="R41" s="231">
        <f>M40-R40</f>
        <v>-96</v>
      </c>
      <c r="S41" s="231">
        <f>N40-S40</f>
        <v>-75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1811</v>
      </c>
      <c r="E42" s="15">
        <v>2067</v>
      </c>
      <c r="F42" s="88">
        <v>1995</v>
      </c>
      <c r="G42" s="82">
        <f>E42+F42</f>
        <v>4062</v>
      </c>
      <c r="H42" s="534" t="s">
        <v>77</v>
      </c>
      <c r="I42" s="535"/>
      <c r="J42" s="536"/>
      <c r="K42" s="222">
        <f>K40-K41</f>
        <v>-10</v>
      </c>
      <c r="L42" s="222">
        <f>L40-L41</f>
        <v>-12</v>
      </c>
      <c r="M42" s="223">
        <f>M40-M41</f>
        <v>-27</v>
      </c>
      <c r="N42" s="133">
        <f>N40-N41</f>
        <v>-39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983</v>
      </c>
      <c r="E43" s="21">
        <v>1276</v>
      </c>
      <c r="F43" s="84">
        <v>1320</v>
      </c>
      <c r="G43" s="85">
        <f>E43+F43</f>
        <v>2596</v>
      </c>
      <c r="H43" s="209" t="s">
        <v>208</v>
      </c>
      <c r="I43" s="210"/>
      <c r="J43" s="210"/>
      <c r="K43" s="218">
        <v>989</v>
      </c>
      <c r="L43" s="218">
        <v>591</v>
      </c>
      <c r="M43" s="219">
        <v>624</v>
      </c>
      <c r="N43" s="213">
        <f>L43+M43</f>
        <v>1215</v>
      </c>
      <c r="O43" s="241" t="s">
        <v>232</v>
      </c>
      <c r="P43" s="218">
        <v>901</v>
      </c>
      <c r="Q43" s="218">
        <v>540</v>
      </c>
      <c r="R43" s="219">
        <v>608</v>
      </c>
      <c r="S43" s="234">
        <f>Q43+R43</f>
        <v>1148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739</v>
      </c>
      <c r="E44" s="21">
        <v>812</v>
      </c>
      <c r="F44" s="84">
        <v>772</v>
      </c>
      <c r="G44" s="85">
        <f>E44+F44</f>
        <v>1584</v>
      </c>
      <c r="H44" s="537" t="s">
        <v>211</v>
      </c>
      <c r="I44" s="538"/>
      <c r="J44" s="539"/>
      <c r="K44" s="218">
        <v>981</v>
      </c>
      <c r="L44" s="218">
        <v>577</v>
      </c>
      <c r="M44" s="219">
        <v>634</v>
      </c>
      <c r="N44" s="213">
        <f>L44+M44</f>
        <v>1211</v>
      </c>
      <c r="O44" s="242" t="s">
        <v>233</v>
      </c>
      <c r="P44" s="234">
        <f>K43-P43</f>
        <v>88</v>
      </c>
      <c r="Q44" s="234">
        <f>L43-Q43</f>
        <v>51</v>
      </c>
      <c r="R44" s="234">
        <f>M43-R43</f>
        <v>16</v>
      </c>
      <c r="S44" s="234">
        <f>N43-S43</f>
        <v>67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2566</v>
      </c>
      <c r="E45" s="91">
        <v>2910</v>
      </c>
      <c r="F45" s="93">
        <v>2670</v>
      </c>
      <c r="G45" s="102">
        <f>E45+F45</f>
        <v>5580</v>
      </c>
      <c r="H45" s="540" t="s">
        <v>212</v>
      </c>
      <c r="I45" s="541"/>
      <c r="J45" s="542"/>
      <c r="K45" s="194">
        <f>K43-K44</f>
        <v>8</v>
      </c>
      <c r="L45" s="194">
        <f>L43-L44</f>
        <v>14</v>
      </c>
      <c r="M45" s="195">
        <f>M43-M44</f>
        <v>-10</v>
      </c>
      <c r="N45" s="155">
        <f>N43-N44</f>
        <v>4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6099</v>
      </c>
      <c r="E46" s="140">
        <f>SUM(E42:E45)</f>
        <v>7065</v>
      </c>
      <c r="F46" s="140">
        <f>SUM(F42:F45)</f>
        <v>6757</v>
      </c>
      <c r="G46" s="65">
        <f>SUM(G42:G45)</f>
        <v>13822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EBBA3-A839-4FF8-97B8-7E394916FC6F}">
  <dimension ref="A1:U81"/>
  <sheetViews>
    <sheetView topLeftCell="F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43405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139</v>
      </c>
      <c r="E4" s="15">
        <v>126</v>
      </c>
      <c r="F4" s="88">
        <v>138</v>
      </c>
      <c r="G4" s="82">
        <f t="shared" ref="G4:G27" si="0">E4+F4</f>
        <v>264</v>
      </c>
      <c r="H4" s="17"/>
      <c r="I4" s="15">
        <v>55</v>
      </c>
      <c r="J4" s="18" t="s">
        <v>121</v>
      </c>
      <c r="K4" s="15">
        <v>713</v>
      </c>
      <c r="L4" s="15">
        <v>827</v>
      </c>
      <c r="M4" s="88">
        <v>614</v>
      </c>
      <c r="N4" s="83">
        <f>L4+M4</f>
        <v>1441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306</v>
      </c>
      <c r="E5" s="21">
        <v>372</v>
      </c>
      <c r="F5" s="186">
        <v>392</v>
      </c>
      <c r="G5" s="159">
        <f t="shared" si="0"/>
        <v>764</v>
      </c>
      <c r="H5" s="23" t="s">
        <v>10</v>
      </c>
      <c r="I5" s="21">
        <v>56</v>
      </c>
      <c r="J5" s="24" t="s">
        <v>123</v>
      </c>
      <c r="K5" s="21">
        <v>514</v>
      </c>
      <c r="L5" s="21">
        <v>569</v>
      </c>
      <c r="M5" s="84">
        <v>606</v>
      </c>
      <c r="N5" s="89">
        <f>L5+M5</f>
        <v>1175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354</v>
      </c>
      <c r="E6" s="21">
        <v>422</v>
      </c>
      <c r="F6" s="84">
        <v>441</v>
      </c>
      <c r="G6" s="85">
        <f t="shared" si="0"/>
        <v>863</v>
      </c>
      <c r="H6" s="23"/>
      <c r="I6" s="21">
        <v>57</v>
      </c>
      <c r="J6" s="24" t="s">
        <v>125</v>
      </c>
      <c r="K6" s="21">
        <v>881</v>
      </c>
      <c r="L6" s="21">
        <v>1010</v>
      </c>
      <c r="M6" s="84">
        <v>1025</v>
      </c>
      <c r="N6" s="89">
        <f>L6+M6</f>
        <v>2035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225</v>
      </c>
      <c r="F7" s="84">
        <v>260</v>
      </c>
      <c r="G7" s="159">
        <f t="shared" si="0"/>
        <v>485</v>
      </c>
      <c r="H7" s="23" t="s">
        <v>14</v>
      </c>
      <c r="I7" s="21">
        <v>58</v>
      </c>
      <c r="J7" s="24" t="s">
        <v>127</v>
      </c>
      <c r="K7" s="21">
        <v>848</v>
      </c>
      <c r="L7" s="21">
        <v>1055</v>
      </c>
      <c r="M7" s="84">
        <v>1009</v>
      </c>
      <c r="N7" s="89">
        <f>L7+M7</f>
        <v>2064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544</v>
      </c>
      <c r="E8" s="228">
        <v>692</v>
      </c>
      <c r="F8" s="35">
        <v>661</v>
      </c>
      <c r="G8" s="85">
        <f t="shared" si="0"/>
        <v>1353</v>
      </c>
      <c r="H8" s="90"/>
      <c r="I8" s="91">
        <v>59</v>
      </c>
      <c r="J8" s="92" t="s">
        <v>129</v>
      </c>
      <c r="K8" s="91">
        <v>1136</v>
      </c>
      <c r="L8" s="91">
        <v>1383</v>
      </c>
      <c r="M8" s="93">
        <v>1419</v>
      </c>
      <c r="N8" s="94">
        <f>L8+M8</f>
        <v>2802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391</v>
      </c>
      <c r="E9" s="21">
        <v>419</v>
      </c>
      <c r="F9" s="84">
        <v>473</v>
      </c>
      <c r="G9" s="159">
        <f t="shared" si="0"/>
        <v>892</v>
      </c>
      <c r="H9" s="95" t="s">
        <v>6</v>
      </c>
      <c r="I9" s="96"/>
      <c r="J9" s="96"/>
      <c r="K9" s="97">
        <f>SUM(K4:K8)</f>
        <v>4092</v>
      </c>
      <c r="L9" s="97">
        <f>SUM(L4:L8)</f>
        <v>4844</v>
      </c>
      <c r="M9" s="98">
        <f>SUM(M4:M8)</f>
        <v>4673</v>
      </c>
      <c r="N9" s="99">
        <f>SUM(N4:N8)</f>
        <v>9517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243</v>
      </c>
      <c r="E10" s="21">
        <v>231</v>
      </c>
      <c r="F10" s="84">
        <v>265</v>
      </c>
      <c r="G10" s="85">
        <f t="shared" si="0"/>
        <v>496</v>
      </c>
      <c r="H10" s="17"/>
      <c r="I10" s="15">
        <v>60</v>
      </c>
      <c r="J10" s="18" t="s">
        <v>18</v>
      </c>
      <c r="K10" s="238">
        <v>182</v>
      </c>
      <c r="L10" s="15">
        <v>284</v>
      </c>
      <c r="M10" s="88">
        <v>271</v>
      </c>
      <c r="N10" s="83">
        <f t="shared" ref="N10:N16" si="1">L10+M10</f>
        <v>555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218</v>
      </c>
      <c r="E11" s="21">
        <v>172</v>
      </c>
      <c r="F11" s="84">
        <v>234</v>
      </c>
      <c r="G11" s="85">
        <f t="shared" si="0"/>
        <v>406</v>
      </c>
      <c r="H11" s="23" t="s">
        <v>19</v>
      </c>
      <c r="I11" s="21">
        <v>61</v>
      </c>
      <c r="J11" s="24" t="s">
        <v>20</v>
      </c>
      <c r="K11" s="21">
        <v>158</v>
      </c>
      <c r="L11" s="21">
        <v>214</v>
      </c>
      <c r="M11" s="84">
        <v>219</v>
      </c>
      <c r="N11" s="89">
        <f t="shared" si="1"/>
        <v>433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1569</v>
      </c>
      <c r="E12" s="21">
        <v>1872</v>
      </c>
      <c r="F12" s="84">
        <v>1829</v>
      </c>
      <c r="G12" s="153">
        <f t="shared" si="0"/>
        <v>3701</v>
      </c>
      <c r="H12" s="23"/>
      <c r="I12" s="21">
        <v>62</v>
      </c>
      <c r="J12" s="24" t="s">
        <v>22</v>
      </c>
      <c r="K12" s="21">
        <v>311</v>
      </c>
      <c r="L12" s="21">
        <v>432</v>
      </c>
      <c r="M12" s="84">
        <v>459</v>
      </c>
      <c r="N12" s="89">
        <f t="shared" si="1"/>
        <v>891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249</v>
      </c>
      <c r="F13" s="93">
        <v>265</v>
      </c>
      <c r="G13" s="153">
        <f t="shared" si="0"/>
        <v>514</v>
      </c>
      <c r="H13" s="23"/>
      <c r="I13" s="21">
        <v>63</v>
      </c>
      <c r="J13" s="24" t="s">
        <v>24</v>
      </c>
      <c r="K13" s="21">
        <v>489</v>
      </c>
      <c r="L13" s="21">
        <v>693</v>
      </c>
      <c r="M13" s="84">
        <v>693</v>
      </c>
      <c r="N13" s="89">
        <f t="shared" si="1"/>
        <v>1386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4169</v>
      </c>
      <c r="E14" s="97">
        <f>SUM(E4:E13)</f>
        <v>4780</v>
      </c>
      <c r="F14" s="98">
        <f>SUM(F4:F13)</f>
        <v>4958</v>
      </c>
      <c r="G14" s="160">
        <f t="shared" si="0"/>
        <v>9738</v>
      </c>
      <c r="H14" s="23" t="s">
        <v>25</v>
      </c>
      <c r="I14" s="21">
        <v>64</v>
      </c>
      <c r="J14" s="24" t="s">
        <v>26</v>
      </c>
      <c r="K14" s="21">
        <v>228</v>
      </c>
      <c r="L14" s="21">
        <v>345</v>
      </c>
      <c r="M14" s="84">
        <v>362</v>
      </c>
      <c r="N14" s="89">
        <f t="shared" si="1"/>
        <v>707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125</v>
      </c>
      <c r="F15" s="88">
        <v>143</v>
      </c>
      <c r="G15" s="82">
        <f t="shared" si="0"/>
        <v>268</v>
      </c>
      <c r="H15" s="23"/>
      <c r="I15" s="21">
        <v>65</v>
      </c>
      <c r="J15" s="24" t="s">
        <v>28</v>
      </c>
      <c r="K15" s="21">
        <v>279</v>
      </c>
      <c r="L15" s="21">
        <v>374</v>
      </c>
      <c r="M15" s="84">
        <v>412</v>
      </c>
      <c r="N15" s="89">
        <f t="shared" si="1"/>
        <v>786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218</v>
      </c>
      <c r="F16" s="84">
        <v>237</v>
      </c>
      <c r="G16" s="85">
        <f t="shared" si="0"/>
        <v>455</v>
      </c>
      <c r="H16" s="90"/>
      <c r="I16" s="91">
        <v>66</v>
      </c>
      <c r="J16" s="92" t="s">
        <v>30</v>
      </c>
      <c r="K16" s="91">
        <v>137</v>
      </c>
      <c r="L16" s="91">
        <v>161</v>
      </c>
      <c r="M16" s="93">
        <v>176</v>
      </c>
      <c r="N16" s="89">
        <f t="shared" si="1"/>
        <v>337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76</v>
      </c>
      <c r="E17" s="21">
        <v>111</v>
      </c>
      <c r="F17" s="84">
        <v>104</v>
      </c>
      <c r="G17" s="85">
        <f t="shared" si="0"/>
        <v>215</v>
      </c>
      <c r="H17" s="95" t="s">
        <v>6</v>
      </c>
      <c r="I17" s="96"/>
      <c r="J17" s="96"/>
      <c r="K17" s="97">
        <f>SUM(K10:K16)</f>
        <v>1784</v>
      </c>
      <c r="L17" s="97">
        <f>SUM(L10:L16)</f>
        <v>2503</v>
      </c>
      <c r="M17" s="98">
        <f>SUM(M10:M16)</f>
        <v>2592</v>
      </c>
      <c r="N17" s="99">
        <f>SUM(N10:N16)</f>
        <v>5095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305</v>
      </c>
      <c r="F18" s="84">
        <v>325</v>
      </c>
      <c r="G18" s="85">
        <f t="shared" si="0"/>
        <v>630</v>
      </c>
      <c r="H18" s="17"/>
      <c r="I18" s="15">
        <v>70</v>
      </c>
      <c r="J18" s="18" t="s">
        <v>35</v>
      </c>
      <c r="K18" s="15">
        <v>747</v>
      </c>
      <c r="L18" s="15">
        <v>848</v>
      </c>
      <c r="M18" s="88">
        <v>890</v>
      </c>
      <c r="N18" s="83">
        <f t="shared" ref="N18:N25" si="2">L18+M18</f>
        <v>1738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81</v>
      </c>
      <c r="E19" s="21">
        <v>119</v>
      </c>
      <c r="F19" s="84">
        <v>125</v>
      </c>
      <c r="G19" s="85">
        <f t="shared" si="0"/>
        <v>244</v>
      </c>
      <c r="H19" s="23"/>
      <c r="I19" s="21">
        <v>72</v>
      </c>
      <c r="J19" s="24" t="s">
        <v>40</v>
      </c>
      <c r="K19" s="21">
        <v>317</v>
      </c>
      <c r="L19" s="21">
        <v>459</v>
      </c>
      <c r="M19" s="84">
        <v>408</v>
      </c>
      <c r="N19" s="206">
        <f t="shared" si="2"/>
        <v>867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285</v>
      </c>
      <c r="F20" s="84">
        <v>303</v>
      </c>
      <c r="G20" s="85">
        <f t="shared" si="0"/>
        <v>588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275</v>
      </c>
      <c r="M20" s="84">
        <v>302</v>
      </c>
      <c r="N20" s="89">
        <f t="shared" si="2"/>
        <v>577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338</v>
      </c>
      <c r="E21" s="21">
        <v>424</v>
      </c>
      <c r="F21" s="84">
        <v>467</v>
      </c>
      <c r="G21" s="85">
        <f t="shared" si="0"/>
        <v>891</v>
      </c>
      <c r="H21" s="23" t="s">
        <v>146</v>
      </c>
      <c r="I21" s="21">
        <v>74</v>
      </c>
      <c r="J21" s="24" t="s">
        <v>46</v>
      </c>
      <c r="K21" s="21">
        <v>279</v>
      </c>
      <c r="L21" s="21">
        <v>377</v>
      </c>
      <c r="M21" s="84">
        <v>428</v>
      </c>
      <c r="N21" s="89">
        <f t="shared" si="2"/>
        <v>805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159</v>
      </c>
      <c r="E22" s="21">
        <v>212</v>
      </c>
      <c r="F22" s="84">
        <v>231</v>
      </c>
      <c r="G22" s="85">
        <f t="shared" si="0"/>
        <v>443</v>
      </c>
      <c r="H22" s="23"/>
      <c r="I22" s="21">
        <v>75</v>
      </c>
      <c r="J22" s="24" t="s">
        <v>48</v>
      </c>
      <c r="K22" s="21">
        <v>339</v>
      </c>
      <c r="L22" s="21">
        <v>445</v>
      </c>
      <c r="M22" s="84">
        <v>458</v>
      </c>
      <c r="N22" s="89">
        <f t="shared" si="2"/>
        <v>903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188</v>
      </c>
      <c r="E23" s="21">
        <v>259</v>
      </c>
      <c r="F23" s="84">
        <v>266</v>
      </c>
      <c r="G23" s="85">
        <f t="shared" si="0"/>
        <v>525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199</v>
      </c>
      <c r="M23" s="220">
        <v>211</v>
      </c>
      <c r="N23" s="89">
        <f t="shared" si="2"/>
        <v>410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831</v>
      </c>
      <c r="E24" s="21">
        <v>1110</v>
      </c>
      <c r="F24" s="84">
        <v>1142</v>
      </c>
      <c r="G24" s="85">
        <f t="shared" si="0"/>
        <v>2252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68</v>
      </c>
      <c r="M24" s="84">
        <v>68</v>
      </c>
      <c r="N24" s="89">
        <f t="shared" si="2"/>
        <v>136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95</v>
      </c>
      <c r="E25" s="21">
        <v>57</v>
      </c>
      <c r="F25" s="220">
        <v>86</v>
      </c>
      <c r="G25" s="85">
        <f t="shared" si="0"/>
        <v>143</v>
      </c>
      <c r="H25" s="23"/>
      <c r="I25" s="21">
        <v>78</v>
      </c>
      <c r="J25" s="24" t="s">
        <v>55</v>
      </c>
      <c r="K25" s="21">
        <v>60</v>
      </c>
      <c r="L25" s="21">
        <v>50</v>
      </c>
      <c r="M25" s="84">
        <v>67</v>
      </c>
      <c r="N25" s="89">
        <f t="shared" si="2"/>
        <v>117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146</v>
      </c>
      <c r="E26" s="21">
        <v>177</v>
      </c>
      <c r="F26" s="84">
        <v>173</v>
      </c>
      <c r="G26" s="85">
        <f t="shared" si="0"/>
        <v>350</v>
      </c>
      <c r="H26" s="95" t="s">
        <v>6</v>
      </c>
      <c r="I26" s="96"/>
      <c r="J26" s="96"/>
      <c r="K26" s="97">
        <f>SUM(K18:K25)</f>
        <v>2159</v>
      </c>
      <c r="L26" s="97">
        <f>SUM(L18:L25)</f>
        <v>2721</v>
      </c>
      <c r="M26" s="98">
        <f>SUM(M18:M25)</f>
        <v>2832</v>
      </c>
      <c r="N26" s="99">
        <f>SUM(N18:N25)</f>
        <v>5553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361</v>
      </c>
      <c r="F27" s="93">
        <v>358</v>
      </c>
      <c r="G27" s="102">
        <f t="shared" si="0"/>
        <v>719</v>
      </c>
      <c r="H27" s="17"/>
      <c r="I27" s="15">
        <v>80</v>
      </c>
      <c r="J27" s="18" t="s">
        <v>58</v>
      </c>
      <c r="K27" s="15">
        <v>153</v>
      </c>
      <c r="L27" s="15">
        <v>197</v>
      </c>
      <c r="M27" s="88">
        <v>231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2823</v>
      </c>
      <c r="E28" s="97">
        <f>SUM(E15:E27)</f>
        <v>3763</v>
      </c>
      <c r="F28" s="98">
        <f>SUM(F15:F27)</f>
        <v>3960</v>
      </c>
      <c r="G28" s="104">
        <f>SUM(G15:G27)</f>
        <v>7723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109</v>
      </c>
      <c r="M28" s="84">
        <v>111</v>
      </c>
      <c r="N28" s="89">
        <f>L28+M28</f>
        <v>220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406</v>
      </c>
      <c r="E29" s="109">
        <v>515</v>
      </c>
      <c r="F29" s="109">
        <v>499</v>
      </c>
      <c r="G29" s="111">
        <f>E29+F29</f>
        <v>1014</v>
      </c>
      <c r="H29" s="23" t="s">
        <v>64</v>
      </c>
      <c r="I29" s="21">
        <v>82</v>
      </c>
      <c r="J29" s="24" t="s">
        <v>65</v>
      </c>
      <c r="K29" s="21">
        <v>217</v>
      </c>
      <c r="L29" s="21">
        <v>275</v>
      </c>
      <c r="M29" s="84">
        <v>297</v>
      </c>
      <c r="N29" s="89">
        <f>L29+M29</f>
        <v>572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649</v>
      </c>
      <c r="E30" s="115">
        <v>802</v>
      </c>
      <c r="F30" s="115">
        <v>706</v>
      </c>
      <c r="G30" s="117">
        <f>E30+F30</f>
        <v>1508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134</v>
      </c>
      <c r="M30" s="84">
        <v>138</v>
      </c>
      <c r="N30" s="89">
        <f>L30+M30</f>
        <v>272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811</v>
      </c>
      <c r="E31" s="115">
        <v>1023</v>
      </c>
      <c r="F31" s="115">
        <v>975</v>
      </c>
      <c r="G31" s="117">
        <f>E31+F31</f>
        <v>1998</v>
      </c>
      <c r="H31" s="90"/>
      <c r="I31" s="91">
        <v>84</v>
      </c>
      <c r="J31" s="92" t="s">
        <v>70</v>
      </c>
      <c r="K31" s="91">
        <v>189</v>
      </c>
      <c r="L31" s="91">
        <v>219</v>
      </c>
      <c r="M31" s="93">
        <v>199</v>
      </c>
      <c r="N31" s="94">
        <f>L31+M31</f>
        <v>418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727</v>
      </c>
      <c r="E32" s="217">
        <v>846</v>
      </c>
      <c r="F32" s="115">
        <v>839</v>
      </c>
      <c r="G32" s="117">
        <f>E32+F32</f>
        <v>1685</v>
      </c>
      <c r="H32" s="95" t="s">
        <v>6</v>
      </c>
      <c r="I32" s="96"/>
      <c r="J32" s="96"/>
      <c r="K32" s="98">
        <f>SUM(K27:K31)</f>
        <v>750</v>
      </c>
      <c r="L32" s="98">
        <f>SUM(L27:L31)</f>
        <v>934</v>
      </c>
      <c r="M32" s="98">
        <f>SUM(M27:M31)</f>
        <v>976</v>
      </c>
      <c r="N32" s="99">
        <f>SUM(N27:N31)</f>
        <v>1910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647</v>
      </c>
      <c r="E33" s="121">
        <v>726</v>
      </c>
      <c r="F33" s="121">
        <v>690</v>
      </c>
      <c r="G33" s="117">
        <f>E33+F33</f>
        <v>1416</v>
      </c>
      <c r="H33" s="530" t="s">
        <v>169</v>
      </c>
      <c r="I33" s="15">
        <v>90</v>
      </c>
      <c r="J33" s="18" t="s">
        <v>142</v>
      </c>
      <c r="K33" s="15">
        <v>250</v>
      </c>
      <c r="L33" s="15">
        <v>317</v>
      </c>
      <c r="M33" s="88">
        <v>324</v>
      </c>
      <c r="N33" s="124">
        <f>L33+M33</f>
        <v>641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3240</v>
      </c>
      <c r="E34" s="97">
        <f>SUM(E29:E33)</f>
        <v>3912</v>
      </c>
      <c r="F34" s="98">
        <f>SUM(F29:F33)</f>
        <v>3709</v>
      </c>
      <c r="G34" s="104">
        <f>SUM(G29:G33)</f>
        <v>7621</v>
      </c>
      <c r="H34" s="518"/>
      <c r="I34" s="21">
        <v>91</v>
      </c>
      <c r="J34" s="24" t="s">
        <v>143</v>
      </c>
      <c r="K34" s="21">
        <v>447</v>
      </c>
      <c r="L34" s="21">
        <v>524</v>
      </c>
      <c r="M34" s="84">
        <v>557</v>
      </c>
      <c r="N34" s="125">
        <f>L34+M34</f>
        <v>1081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505</v>
      </c>
      <c r="E35" s="15">
        <v>595</v>
      </c>
      <c r="F35" s="88">
        <v>646</v>
      </c>
      <c r="G35" s="82">
        <f t="shared" ref="G35:G40" si="3">E35+F35</f>
        <v>1241</v>
      </c>
      <c r="H35" s="519"/>
      <c r="I35" s="91">
        <v>92</v>
      </c>
      <c r="J35" s="92" t="s">
        <v>145</v>
      </c>
      <c r="K35" s="91">
        <v>305</v>
      </c>
      <c r="L35" s="91">
        <v>343</v>
      </c>
      <c r="M35" s="93">
        <v>357</v>
      </c>
      <c r="N35" s="126">
        <f>L35+M35</f>
        <v>700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674</v>
      </c>
      <c r="F36" s="84">
        <v>709</v>
      </c>
      <c r="G36" s="85">
        <f t="shared" si="3"/>
        <v>1383</v>
      </c>
      <c r="H36" s="95" t="s">
        <v>6</v>
      </c>
      <c r="I36" s="97"/>
      <c r="J36" s="97"/>
      <c r="K36" s="97">
        <f>SUM(K33:K35)</f>
        <v>1002</v>
      </c>
      <c r="L36" s="97">
        <f>SUM(L33:L35)</f>
        <v>1184</v>
      </c>
      <c r="M36" s="98">
        <f>SUM(M33:M35)</f>
        <v>1238</v>
      </c>
      <c r="N36" s="99">
        <f>SUM(N33:N35)</f>
        <v>2422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285</v>
      </c>
      <c r="F37" s="84">
        <v>269</v>
      </c>
      <c r="G37" s="85">
        <f t="shared" si="3"/>
        <v>554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55</v>
      </c>
      <c r="F38" s="84">
        <v>49</v>
      </c>
      <c r="G38" s="85">
        <f>E38+F38</f>
        <v>104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122</v>
      </c>
      <c r="F39" s="84">
        <v>157</v>
      </c>
      <c r="G39" s="85">
        <f t="shared" si="3"/>
        <v>279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237</v>
      </c>
      <c r="F40" s="93">
        <v>243</v>
      </c>
      <c r="G40" s="102">
        <f t="shared" si="3"/>
        <v>480</v>
      </c>
      <c r="H40" s="72" t="s">
        <v>210</v>
      </c>
      <c r="I40" s="73"/>
      <c r="J40" s="74"/>
      <c r="K40" s="41">
        <f>SUM(D14+D28+D34+D41+D46+K9+K17+K26+K32+K36)</f>
        <v>27606</v>
      </c>
      <c r="L40" s="41">
        <f>SUM(E14+E28+E34+E41+E46+L9+L17+L26+L32+L36)</f>
        <v>33651</v>
      </c>
      <c r="M40" s="207">
        <f>SUM(F14+F28+F34+F41+F46+M9+M17+M26+M32+M36)</f>
        <v>33775</v>
      </c>
      <c r="N40" s="208">
        <f>L40+M40</f>
        <v>67426</v>
      </c>
      <c r="O40" s="240" t="s">
        <v>232</v>
      </c>
      <c r="P40" s="230">
        <v>27221</v>
      </c>
      <c r="Q40" s="230">
        <v>33644</v>
      </c>
      <c r="R40" s="230">
        <v>33887</v>
      </c>
      <c r="S40" s="231">
        <f>Q40+R40</f>
        <v>67531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1510</v>
      </c>
      <c r="E41" s="97">
        <f>SUM(E35:E40)</f>
        <v>1968</v>
      </c>
      <c r="F41" s="98">
        <f>SUM(F35:F40)</f>
        <v>2073</v>
      </c>
      <c r="G41" s="104">
        <f>SUM(G35:G40)</f>
        <v>4041</v>
      </c>
      <c r="H41" s="531" t="s">
        <v>74</v>
      </c>
      <c r="I41" s="532"/>
      <c r="J41" s="533"/>
      <c r="K41" s="41">
        <v>27568</v>
      </c>
      <c r="L41" s="41">
        <v>33649</v>
      </c>
      <c r="M41" s="207">
        <v>33750</v>
      </c>
      <c r="N41" s="208">
        <f>L41+M41</f>
        <v>67399</v>
      </c>
      <c r="O41" s="240" t="s">
        <v>233</v>
      </c>
      <c r="P41" s="231">
        <f>K40-P40</f>
        <v>385</v>
      </c>
      <c r="Q41" s="231">
        <f>L40-Q40</f>
        <v>7</v>
      </c>
      <c r="R41" s="231">
        <f>M40-R40</f>
        <v>-112</v>
      </c>
      <c r="S41" s="231">
        <f>N40-S40</f>
        <v>-105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1803</v>
      </c>
      <c r="E42" s="15">
        <v>2064</v>
      </c>
      <c r="F42" s="88">
        <v>1995</v>
      </c>
      <c r="G42" s="82">
        <f>E42+F42</f>
        <v>4059</v>
      </c>
      <c r="H42" s="534" t="s">
        <v>77</v>
      </c>
      <c r="I42" s="535"/>
      <c r="J42" s="536"/>
      <c r="K42" s="222">
        <f>K40-K41</f>
        <v>38</v>
      </c>
      <c r="L42" s="222">
        <f>L40-L41</f>
        <v>2</v>
      </c>
      <c r="M42" s="223">
        <f>M40-M41</f>
        <v>25</v>
      </c>
      <c r="N42" s="133">
        <f>N40-N41</f>
        <v>27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979</v>
      </c>
      <c r="E43" s="21">
        <v>1273</v>
      </c>
      <c r="F43" s="84">
        <v>1323</v>
      </c>
      <c r="G43" s="85">
        <f>E43+F43</f>
        <v>2596</v>
      </c>
      <c r="H43" s="209" t="s">
        <v>208</v>
      </c>
      <c r="I43" s="210"/>
      <c r="J43" s="210"/>
      <c r="K43" s="218">
        <v>981</v>
      </c>
      <c r="L43" s="218">
        <v>577</v>
      </c>
      <c r="M43" s="219">
        <v>634</v>
      </c>
      <c r="N43" s="213">
        <f>L43+M43</f>
        <v>1211</v>
      </c>
      <c r="O43" s="241" t="s">
        <v>232</v>
      </c>
      <c r="P43" s="218">
        <v>907</v>
      </c>
      <c r="Q43" s="218">
        <v>530</v>
      </c>
      <c r="R43" s="219">
        <v>619</v>
      </c>
      <c r="S43" s="234">
        <f>Q43+R43</f>
        <v>1149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741</v>
      </c>
      <c r="E44" s="21">
        <v>811</v>
      </c>
      <c r="F44" s="84">
        <v>775</v>
      </c>
      <c r="G44" s="85">
        <f>E44+F44</f>
        <v>1586</v>
      </c>
      <c r="H44" s="537" t="s">
        <v>211</v>
      </c>
      <c r="I44" s="538"/>
      <c r="J44" s="539"/>
      <c r="K44" s="218">
        <v>964</v>
      </c>
      <c r="L44" s="218">
        <v>568</v>
      </c>
      <c r="M44" s="219">
        <v>631</v>
      </c>
      <c r="N44" s="213">
        <f>L44+M44</f>
        <v>1199</v>
      </c>
      <c r="O44" s="242" t="s">
        <v>233</v>
      </c>
      <c r="P44" s="234">
        <f>K43-P43</f>
        <v>74</v>
      </c>
      <c r="Q44" s="234">
        <f>L43-Q43</f>
        <v>47</v>
      </c>
      <c r="R44" s="234">
        <f>M43-R43</f>
        <v>15</v>
      </c>
      <c r="S44" s="234">
        <f>N43-S43</f>
        <v>62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2554</v>
      </c>
      <c r="E45" s="91">
        <v>2894</v>
      </c>
      <c r="F45" s="93">
        <v>2671</v>
      </c>
      <c r="G45" s="102">
        <f>E45+F45</f>
        <v>5565</v>
      </c>
      <c r="H45" s="540" t="s">
        <v>212</v>
      </c>
      <c r="I45" s="541"/>
      <c r="J45" s="542"/>
      <c r="K45" s="194">
        <f>K43-K44</f>
        <v>17</v>
      </c>
      <c r="L45" s="194">
        <f>L43-L44</f>
        <v>9</v>
      </c>
      <c r="M45" s="195">
        <f>M43-M44</f>
        <v>3</v>
      </c>
      <c r="N45" s="155">
        <f>N43-N44</f>
        <v>12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6077</v>
      </c>
      <c r="E46" s="140">
        <f>SUM(E42:E45)</f>
        <v>7042</v>
      </c>
      <c r="F46" s="140">
        <f>SUM(F42:F45)</f>
        <v>6764</v>
      </c>
      <c r="G46" s="65">
        <f>SUM(G42:G45)</f>
        <v>13806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B2A91-D493-4BF5-890C-1638C505485B}">
  <dimension ref="A1:U81"/>
  <sheetViews>
    <sheetView topLeftCell="A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43374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139</v>
      </c>
      <c r="E4" s="15">
        <v>126</v>
      </c>
      <c r="F4" s="88">
        <v>139</v>
      </c>
      <c r="G4" s="82">
        <f t="shared" ref="G4:G27" si="0">E4+F4</f>
        <v>265</v>
      </c>
      <c r="H4" s="17"/>
      <c r="I4" s="15">
        <v>55</v>
      </c>
      <c r="J4" s="18" t="s">
        <v>121</v>
      </c>
      <c r="K4" s="15">
        <v>725</v>
      </c>
      <c r="L4" s="15">
        <v>836</v>
      </c>
      <c r="M4" s="88">
        <v>618</v>
      </c>
      <c r="N4" s="83">
        <f>L4+M4</f>
        <v>1454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307</v>
      </c>
      <c r="E5" s="21">
        <v>372</v>
      </c>
      <c r="F5" s="186">
        <v>390</v>
      </c>
      <c r="G5" s="159">
        <f t="shared" si="0"/>
        <v>762</v>
      </c>
      <c r="H5" s="23" t="s">
        <v>10</v>
      </c>
      <c r="I5" s="21">
        <v>56</v>
      </c>
      <c r="J5" s="24" t="s">
        <v>123</v>
      </c>
      <c r="K5" s="21">
        <v>520</v>
      </c>
      <c r="L5" s="21">
        <v>576</v>
      </c>
      <c r="M5" s="84">
        <v>614</v>
      </c>
      <c r="N5" s="89">
        <f>L5+M5</f>
        <v>1190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353</v>
      </c>
      <c r="E6" s="21">
        <v>428</v>
      </c>
      <c r="F6" s="84">
        <v>442</v>
      </c>
      <c r="G6" s="85">
        <f t="shared" si="0"/>
        <v>870</v>
      </c>
      <c r="H6" s="23"/>
      <c r="I6" s="21">
        <v>57</v>
      </c>
      <c r="J6" s="24" t="s">
        <v>125</v>
      </c>
      <c r="K6" s="21">
        <v>872</v>
      </c>
      <c r="L6" s="21">
        <v>1003</v>
      </c>
      <c r="M6" s="84">
        <v>1016</v>
      </c>
      <c r="N6" s="89">
        <f>L6+M6</f>
        <v>2019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226</v>
      </c>
      <c r="F7" s="84">
        <v>258</v>
      </c>
      <c r="G7" s="159">
        <f t="shared" si="0"/>
        <v>484</v>
      </c>
      <c r="H7" s="23" t="s">
        <v>14</v>
      </c>
      <c r="I7" s="21">
        <v>58</v>
      </c>
      <c r="J7" s="24" t="s">
        <v>127</v>
      </c>
      <c r="K7" s="21">
        <v>841</v>
      </c>
      <c r="L7" s="21">
        <v>1051</v>
      </c>
      <c r="M7" s="84">
        <v>1009</v>
      </c>
      <c r="N7" s="89">
        <f>L7+M7</f>
        <v>2060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540</v>
      </c>
      <c r="E8" s="228">
        <v>687</v>
      </c>
      <c r="F8" s="35">
        <v>659</v>
      </c>
      <c r="G8" s="85">
        <f t="shared" si="0"/>
        <v>1346</v>
      </c>
      <c r="H8" s="90"/>
      <c r="I8" s="91">
        <v>59</v>
      </c>
      <c r="J8" s="92" t="s">
        <v>129</v>
      </c>
      <c r="K8" s="91">
        <v>1138</v>
      </c>
      <c r="L8" s="91">
        <v>1382</v>
      </c>
      <c r="M8" s="93">
        <v>1416</v>
      </c>
      <c r="N8" s="94">
        <f>L8+M8</f>
        <v>2798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393</v>
      </c>
      <c r="E9" s="21">
        <v>421</v>
      </c>
      <c r="F9" s="84">
        <v>473</v>
      </c>
      <c r="G9" s="159">
        <f t="shared" si="0"/>
        <v>894</v>
      </c>
      <c r="H9" s="95" t="s">
        <v>6</v>
      </c>
      <c r="I9" s="96"/>
      <c r="J9" s="96"/>
      <c r="K9" s="97">
        <f>SUM(K4:K8)</f>
        <v>4096</v>
      </c>
      <c r="L9" s="97">
        <f>SUM(L4:L8)</f>
        <v>4848</v>
      </c>
      <c r="M9" s="98">
        <f>SUM(M4:M8)</f>
        <v>4673</v>
      </c>
      <c r="N9" s="99">
        <f>SUM(N4:N8)</f>
        <v>9521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240</v>
      </c>
      <c r="E10" s="21">
        <v>230</v>
      </c>
      <c r="F10" s="84">
        <v>260</v>
      </c>
      <c r="G10" s="85">
        <f t="shared" si="0"/>
        <v>490</v>
      </c>
      <c r="H10" s="17"/>
      <c r="I10" s="15">
        <v>60</v>
      </c>
      <c r="J10" s="18" t="s">
        <v>18</v>
      </c>
      <c r="K10" s="238">
        <v>182</v>
      </c>
      <c r="L10" s="15">
        <v>285</v>
      </c>
      <c r="M10" s="88">
        <v>271</v>
      </c>
      <c r="N10" s="83">
        <f t="shared" ref="N10:N16" si="1">L10+M10</f>
        <v>556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216</v>
      </c>
      <c r="E11" s="21">
        <v>171</v>
      </c>
      <c r="F11" s="84">
        <v>233</v>
      </c>
      <c r="G11" s="85">
        <f t="shared" si="0"/>
        <v>404</v>
      </c>
      <c r="H11" s="23" t="s">
        <v>19</v>
      </c>
      <c r="I11" s="21">
        <v>61</v>
      </c>
      <c r="J11" s="24" t="s">
        <v>20</v>
      </c>
      <c r="K11" s="21">
        <v>154</v>
      </c>
      <c r="L11" s="21">
        <v>211</v>
      </c>
      <c r="M11" s="84">
        <v>214</v>
      </c>
      <c r="N11" s="89">
        <f t="shared" si="1"/>
        <v>425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1569</v>
      </c>
      <c r="E12" s="21">
        <v>1874</v>
      </c>
      <c r="F12" s="84">
        <v>1825</v>
      </c>
      <c r="G12" s="153">
        <f t="shared" si="0"/>
        <v>3699</v>
      </c>
      <c r="H12" s="23"/>
      <c r="I12" s="21">
        <v>62</v>
      </c>
      <c r="J12" s="24" t="s">
        <v>22</v>
      </c>
      <c r="K12" s="21">
        <v>310</v>
      </c>
      <c r="L12" s="21">
        <v>429</v>
      </c>
      <c r="M12" s="84">
        <v>458</v>
      </c>
      <c r="N12" s="89">
        <f t="shared" si="1"/>
        <v>887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249</v>
      </c>
      <c r="F13" s="93">
        <v>265</v>
      </c>
      <c r="G13" s="153">
        <f t="shared" si="0"/>
        <v>514</v>
      </c>
      <c r="H13" s="23"/>
      <c r="I13" s="21">
        <v>63</v>
      </c>
      <c r="J13" s="24" t="s">
        <v>24</v>
      </c>
      <c r="K13" s="21">
        <v>485</v>
      </c>
      <c r="L13" s="21">
        <v>690</v>
      </c>
      <c r="M13" s="84">
        <v>695</v>
      </c>
      <c r="N13" s="89">
        <f t="shared" si="1"/>
        <v>1385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4164</v>
      </c>
      <c r="E14" s="97">
        <f>SUM(E4:E13)</f>
        <v>4784</v>
      </c>
      <c r="F14" s="98">
        <f>SUM(F4:F13)</f>
        <v>4944</v>
      </c>
      <c r="G14" s="160">
        <f t="shared" si="0"/>
        <v>9728</v>
      </c>
      <c r="H14" s="23" t="s">
        <v>25</v>
      </c>
      <c r="I14" s="21">
        <v>64</v>
      </c>
      <c r="J14" s="24" t="s">
        <v>26</v>
      </c>
      <c r="K14" s="21">
        <v>227</v>
      </c>
      <c r="L14" s="21">
        <v>344</v>
      </c>
      <c r="M14" s="84">
        <v>361</v>
      </c>
      <c r="N14" s="89">
        <f t="shared" si="1"/>
        <v>705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126</v>
      </c>
      <c r="F15" s="88">
        <v>146</v>
      </c>
      <c r="G15" s="82">
        <f t="shared" si="0"/>
        <v>272</v>
      </c>
      <c r="H15" s="23"/>
      <c r="I15" s="21">
        <v>65</v>
      </c>
      <c r="J15" s="24" t="s">
        <v>28</v>
      </c>
      <c r="K15" s="21">
        <v>278</v>
      </c>
      <c r="L15" s="21">
        <v>374</v>
      </c>
      <c r="M15" s="84">
        <v>412</v>
      </c>
      <c r="N15" s="89">
        <f t="shared" si="1"/>
        <v>786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219</v>
      </c>
      <c r="F16" s="84">
        <v>238</v>
      </c>
      <c r="G16" s="85">
        <f t="shared" si="0"/>
        <v>457</v>
      </c>
      <c r="H16" s="90"/>
      <c r="I16" s="91">
        <v>66</v>
      </c>
      <c r="J16" s="92" t="s">
        <v>30</v>
      </c>
      <c r="K16" s="91">
        <v>137</v>
      </c>
      <c r="L16" s="91">
        <v>161</v>
      </c>
      <c r="M16" s="93">
        <v>176</v>
      </c>
      <c r="N16" s="89">
        <f t="shared" si="1"/>
        <v>337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76</v>
      </c>
      <c r="E17" s="21">
        <v>110</v>
      </c>
      <c r="F17" s="84">
        <v>103</v>
      </c>
      <c r="G17" s="85">
        <f t="shared" si="0"/>
        <v>213</v>
      </c>
      <c r="H17" s="95" t="s">
        <v>6</v>
      </c>
      <c r="I17" s="96"/>
      <c r="J17" s="96"/>
      <c r="K17" s="97">
        <f>SUM(K10:K16)</f>
        <v>1773</v>
      </c>
      <c r="L17" s="97">
        <f>SUM(L10:L16)</f>
        <v>2494</v>
      </c>
      <c r="M17" s="98">
        <f>SUM(M10:M16)</f>
        <v>2587</v>
      </c>
      <c r="N17" s="99">
        <f>SUM(N10:N16)</f>
        <v>5081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305</v>
      </c>
      <c r="F18" s="84">
        <v>325</v>
      </c>
      <c r="G18" s="85">
        <f t="shared" si="0"/>
        <v>630</v>
      </c>
      <c r="H18" s="17"/>
      <c r="I18" s="15">
        <v>70</v>
      </c>
      <c r="J18" s="18" t="s">
        <v>35</v>
      </c>
      <c r="K18" s="15">
        <v>741</v>
      </c>
      <c r="L18" s="15">
        <v>846</v>
      </c>
      <c r="M18" s="88">
        <v>888</v>
      </c>
      <c r="N18" s="83">
        <f t="shared" ref="N18:N25" si="2">L18+M18</f>
        <v>1734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81</v>
      </c>
      <c r="E19" s="21">
        <v>119</v>
      </c>
      <c r="F19" s="84">
        <v>125</v>
      </c>
      <c r="G19" s="85">
        <f t="shared" si="0"/>
        <v>244</v>
      </c>
      <c r="H19" s="23"/>
      <c r="I19" s="21">
        <v>72</v>
      </c>
      <c r="J19" s="24" t="s">
        <v>40</v>
      </c>
      <c r="K19" s="21">
        <v>319</v>
      </c>
      <c r="L19" s="21">
        <v>460</v>
      </c>
      <c r="M19" s="84">
        <v>410</v>
      </c>
      <c r="N19" s="206">
        <f t="shared" si="2"/>
        <v>870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286</v>
      </c>
      <c r="F20" s="84">
        <v>304</v>
      </c>
      <c r="G20" s="85">
        <f t="shared" si="0"/>
        <v>590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275</v>
      </c>
      <c r="M20" s="84">
        <v>302</v>
      </c>
      <c r="N20" s="89">
        <f t="shared" si="2"/>
        <v>577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335</v>
      </c>
      <c r="E21" s="21">
        <v>422</v>
      </c>
      <c r="F21" s="84">
        <v>465</v>
      </c>
      <c r="G21" s="85">
        <f t="shared" si="0"/>
        <v>887</v>
      </c>
      <c r="H21" s="23" t="s">
        <v>146</v>
      </c>
      <c r="I21" s="21">
        <v>74</v>
      </c>
      <c r="J21" s="24" t="s">
        <v>46</v>
      </c>
      <c r="K21" s="21">
        <v>279</v>
      </c>
      <c r="L21" s="21">
        <v>378</v>
      </c>
      <c r="M21" s="84">
        <v>429</v>
      </c>
      <c r="N21" s="89">
        <f t="shared" si="2"/>
        <v>807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158</v>
      </c>
      <c r="E22" s="21">
        <v>213</v>
      </c>
      <c r="F22" s="84">
        <v>233</v>
      </c>
      <c r="G22" s="85">
        <f t="shared" si="0"/>
        <v>446</v>
      </c>
      <c r="H22" s="23"/>
      <c r="I22" s="21">
        <v>75</v>
      </c>
      <c r="J22" s="24" t="s">
        <v>48</v>
      </c>
      <c r="K22" s="21">
        <v>339</v>
      </c>
      <c r="L22" s="21">
        <v>445</v>
      </c>
      <c r="M22" s="84">
        <v>460</v>
      </c>
      <c r="N22" s="89">
        <f t="shared" si="2"/>
        <v>905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188</v>
      </c>
      <c r="E23" s="21">
        <v>259</v>
      </c>
      <c r="F23" s="84">
        <v>266</v>
      </c>
      <c r="G23" s="85">
        <f t="shared" si="0"/>
        <v>525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201</v>
      </c>
      <c r="M23" s="220">
        <v>211</v>
      </c>
      <c r="N23" s="89">
        <f t="shared" si="2"/>
        <v>412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835</v>
      </c>
      <c r="E24" s="21">
        <v>1116</v>
      </c>
      <c r="F24" s="84">
        <v>1145</v>
      </c>
      <c r="G24" s="85">
        <f t="shared" si="0"/>
        <v>2261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70</v>
      </c>
      <c r="M24" s="84">
        <v>68</v>
      </c>
      <c r="N24" s="89">
        <f t="shared" si="2"/>
        <v>138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95</v>
      </c>
      <c r="E25" s="21">
        <v>57</v>
      </c>
      <c r="F25" s="220">
        <v>86</v>
      </c>
      <c r="G25" s="85">
        <f t="shared" si="0"/>
        <v>143</v>
      </c>
      <c r="H25" s="23"/>
      <c r="I25" s="21">
        <v>78</v>
      </c>
      <c r="J25" s="24" t="s">
        <v>55</v>
      </c>
      <c r="K25" s="21">
        <v>57</v>
      </c>
      <c r="L25" s="21">
        <v>47</v>
      </c>
      <c r="M25" s="84">
        <v>65</v>
      </c>
      <c r="N25" s="89">
        <f t="shared" si="2"/>
        <v>112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145</v>
      </c>
      <c r="E26" s="21">
        <v>177</v>
      </c>
      <c r="F26" s="84">
        <v>169</v>
      </c>
      <c r="G26" s="85">
        <f t="shared" si="0"/>
        <v>346</v>
      </c>
      <c r="H26" s="95" t="s">
        <v>6</v>
      </c>
      <c r="I26" s="96"/>
      <c r="J26" s="96"/>
      <c r="K26" s="97">
        <f>SUM(K18:K25)</f>
        <v>2153</v>
      </c>
      <c r="L26" s="97">
        <f>SUM(L18:L25)</f>
        <v>2722</v>
      </c>
      <c r="M26" s="98">
        <f>SUM(M18:M25)</f>
        <v>2833</v>
      </c>
      <c r="N26" s="99">
        <f>SUM(N18:N25)</f>
        <v>5555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361</v>
      </c>
      <c r="F27" s="93">
        <v>360</v>
      </c>
      <c r="G27" s="102">
        <f t="shared" si="0"/>
        <v>721</v>
      </c>
      <c r="H27" s="17"/>
      <c r="I27" s="15">
        <v>80</v>
      </c>
      <c r="J27" s="18" t="s">
        <v>58</v>
      </c>
      <c r="K27" s="15">
        <v>153</v>
      </c>
      <c r="L27" s="15">
        <v>197</v>
      </c>
      <c r="M27" s="88">
        <v>231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2823</v>
      </c>
      <c r="E28" s="97">
        <f>SUM(E15:E27)</f>
        <v>3770</v>
      </c>
      <c r="F28" s="98">
        <f>SUM(F15:F27)</f>
        <v>3965</v>
      </c>
      <c r="G28" s="104">
        <f>SUM(G15:G27)</f>
        <v>7735</v>
      </c>
      <c r="H28" s="23" t="s">
        <v>61</v>
      </c>
      <c r="I28" s="21">
        <v>81</v>
      </c>
      <c r="J28" s="24" t="s">
        <v>62</v>
      </c>
      <c r="K28" s="21">
        <v>79</v>
      </c>
      <c r="L28" s="21">
        <v>108</v>
      </c>
      <c r="M28" s="84">
        <v>108</v>
      </c>
      <c r="N28" s="89">
        <f>L28+M28</f>
        <v>216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408</v>
      </c>
      <c r="E29" s="109">
        <v>523</v>
      </c>
      <c r="F29" s="109">
        <v>501</v>
      </c>
      <c r="G29" s="111">
        <f>E29+F29</f>
        <v>1024</v>
      </c>
      <c r="H29" s="23" t="s">
        <v>64</v>
      </c>
      <c r="I29" s="21">
        <v>82</v>
      </c>
      <c r="J29" s="24" t="s">
        <v>65</v>
      </c>
      <c r="K29" s="21">
        <v>217</v>
      </c>
      <c r="L29" s="21">
        <v>275</v>
      </c>
      <c r="M29" s="84">
        <v>296</v>
      </c>
      <c r="N29" s="89">
        <f>L29+M29</f>
        <v>571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644</v>
      </c>
      <c r="E30" s="115">
        <v>798</v>
      </c>
      <c r="F30" s="115">
        <v>702</v>
      </c>
      <c r="G30" s="117">
        <f>E30+F30</f>
        <v>1500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135</v>
      </c>
      <c r="M30" s="84">
        <v>139</v>
      </c>
      <c r="N30" s="89">
        <f>L30+M30</f>
        <v>274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806</v>
      </c>
      <c r="E31" s="115">
        <v>1018</v>
      </c>
      <c r="F31" s="115">
        <v>966</v>
      </c>
      <c r="G31" s="117">
        <f>E31+F31</f>
        <v>1984</v>
      </c>
      <c r="H31" s="90"/>
      <c r="I31" s="91">
        <v>84</v>
      </c>
      <c r="J31" s="92" t="s">
        <v>70</v>
      </c>
      <c r="K31" s="91">
        <v>188</v>
      </c>
      <c r="L31" s="91">
        <v>217</v>
      </c>
      <c r="M31" s="93">
        <v>198</v>
      </c>
      <c r="N31" s="94">
        <f>L31+M31</f>
        <v>415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717</v>
      </c>
      <c r="E32" s="217">
        <v>833</v>
      </c>
      <c r="F32" s="115">
        <v>839</v>
      </c>
      <c r="G32" s="117">
        <f>E32+F32</f>
        <v>1672</v>
      </c>
      <c r="H32" s="95" t="s">
        <v>6</v>
      </c>
      <c r="I32" s="96"/>
      <c r="J32" s="96"/>
      <c r="K32" s="98">
        <f>SUM(K27:K31)</f>
        <v>750</v>
      </c>
      <c r="L32" s="98">
        <f>SUM(L27:L31)</f>
        <v>932</v>
      </c>
      <c r="M32" s="98">
        <f>SUM(M27:M31)</f>
        <v>972</v>
      </c>
      <c r="N32" s="99">
        <f>SUM(N27:N31)</f>
        <v>1904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638</v>
      </c>
      <c r="E33" s="121">
        <v>719</v>
      </c>
      <c r="F33" s="121">
        <v>681</v>
      </c>
      <c r="G33" s="117">
        <f>E33+F33</f>
        <v>1400</v>
      </c>
      <c r="H33" s="530" t="s">
        <v>169</v>
      </c>
      <c r="I33" s="15">
        <v>90</v>
      </c>
      <c r="J33" s="18" t="s">
        <v>142</v>
      </c>
      <c r="K33" s="15">
        <v>252</v>
      </c>
      <c r="L33" s="15">
        <v>319</v>
      </c>
      <c r="M33" s="88">
        <v>324</v>
      </c>
      <c r="N33" s="124">
        <f>L33+M33</f>
        <v>643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3213</v>
      </c>
      <c r="E34" s="97">
        <f>SUM(E29:E33)</f>
        <v>3891</v>
      </c>
      <c r="F34" s="98">
        <f>SUM(F29:F33)</f>
        <v>3689</v>
      </c>
      <c r="G34" s="104">
        <f>SUM(G29:G33)</f>
        <v>7580</v>
      </c>
      <c r="H34" s="518"/>
      <c r="I34" s="21">
        <v>91</v>
      </c>
      <c r="J34" s="24" t="s">
        <v>143</v>
      </c>
      <c r="K34" s="21">
        <v>448</v>
      </c>
      <c r="L34" s="21">
        <v>524</v>
      </c>
      <c r="M34" s="84">
        <v>556</v>
      </c>
      <c r="N34" s="125">
        <f>L34+M34</f>
        <v>1080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503</v>
      </c>
      <c r="E35" s="15">
        <v>594</v>
      </c>
      <c r="F35" s="88">
        <v>644</v>
      </c>
      <c r="G35" s="82">
        <f t="shared" ref="G35:G40" si="3">E35+F35</f>
        <v>1238</v>
      </c>
      <c r="H35" s="519"/>
      <c r="I35" s="91">
        <v>92</v>
      </c>
      <c r="J35" s="92" t="s">
        <v>145</v>
      </c>
      <c r="K35" s="91">
        <v>304</v>
      </c>
      <c r="L35" s="91">
        <v>343</v>
      </c>
      <c r="M35" s="93">
        <v>356</v>
      </c>
      <c r="N35" s="126">
        <f>L35+M35</f>
        <v>699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469</v>
      </c>
      <c r="E36" s="21">
        <v>675</v>
      </c>
      <c r="F36" s="84">
        <v>705</v>
      </c>
      <c r="G36" s="85">
        <f t="shared" si="3"/>
        <v>1380</v>
      </c>
      <c r="H36" s="95" t="s">
        <v>6</v>
      </c>
      <c r="I36" s="97"/>
      <c r="J36" s="97"/>
      <c r="K36" s="97">
        <f>SUM(K33:K35)</f>
        <v>1004</v>
      </c>
      <c r="L36" s="97">
        <f>SUM(L33:L35)</f>
        <v>1186</v>
      </c>
      <c r="M36" s="98">
        <f>SUM(M33:M35)</f>
        <v>1236</v>
      </c>
      <c r="N36" s="99">
        <f>SUM(N33:N35)</f>
        <v>2422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206</v>
      </c>
      <c r="E37" s="21">
        <v>288</v>
      </c>
      <c r="F37" s="84">
        <v>272</v>
      </c>
      <c r="G37" s="85">
        <f t="shared" si="3"/>
        <v>560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56</v>
      </c>
      <c r="F38" s="84">
        <v>50</v>
      </c>
      <c r="G38" s="85">
        <f>E38+F38</f>
        <v>106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122</v>
      </c>
      <c r="F39" s="84">
        <v>157</v>
      </c>
      <c r="G39" s="85">
        <f t="shared" si="3"/>
        <v>279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237</v>
      </c>
      <c r="F40" s="93">
        <v>244</v>
      </c>
      <c r="G40" s="102">
        <f t="shared" si="3"/>
        <v>481</v>
      </c>
      <c r="H40" s="72" t="s">
        <v>210</v>
      </c>
      <c r="I40" s="73"/>
      <c r="J40" s="74"/>
      <c r="K40" s="41">
        <f>SUM(D14+D28+D34+D41+D46+K9+K17+K26+K32+K36)</f>
        <v>27568</v>
      </c>
      <c r="L40" s="41">
        <f>SUM(E14+E28+E34+E41+E46+L9+L17+L26+L32+L36)</f>
        <v>33649</v>
      </c>
      <c r="M40" s="207">
        <f>SUM(F14+F28+F34+F41+F46+M9+M17+M26+M32+M36)</f>
        <v>33750</v>
      </c>
      <c r="N40" s="208">
        <f>L40+M40</f>
        <v>67399</v>
      </c>
      <c r="O40" s="240" t="s">
        <v>232</v>
      </c>
      <c r="P40" s="230">
        <v>27223</v>
      </c>
      <c r="Q40" s="230">
        <v>33661</v>
      </c>
      <c r="R40" s="230">
        <v>33899</v>
      </c>
      <c r="S40" s="231">
        <f>Q40+R40</f>
        <v>67560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1509</v>
      </c>
      <c r="E41" s="97">
        <f>SUM(E35:E40)</f>
        <v>1972</v>
      </c>
      <c r="F41" s="98">
        <f>SUM(F35:F40)</f>
        <v>2072</v>
      </c>
      <c r="G41" s="104">
        <f>SUM(G35:G40)</f>
        <v>4044</v>
      </c>
      <c r="H41" s="531" t="s">
        <v>74</v>
      </c>
      <c r="I41" s="532"/>
      <c r="J41" s="533"/>
      <c r="K41" s="41">
        <v>27569</v>
      </c>
      <c r="L41" s="41">
        <v>33667</v>
      </c>
      <c r="M41" s="207">
        <v>33782</v>
      </c>
      <c r="N41" s="208">
        <f>L41+M41</f>
        <v>67449</v>
      </c>
      <c r="O41" s="240" t="s">
        <v>233</v>
      </c>
      <c r="P41" s="231">
        <f>K40-P40</f>
        <v>345</v>
      </c>
      <c r="Q41" s="231">
        <f>L40-Q40</f>
        <v>-12</v>
      </c>
      <c r="R41" s="231">
        <f>M40-R40</f>
        <v>-149</v>
      </c>
      <c r="S41" s="231">
        <f>N40-S40</f>
        <v>-161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1807</v>
      </c>
      <c r="E42" s="15">
        <v>2063</v>
      </c>
      <c r="F42" s="88">
        <v>1999</v>
      </c>
      <c r="G42" s="82">
        <f>E42+F42</f>
        <v>4062</v>
      </c>
      <c r="H42" s="534" t="s">
        <v>77</v>
      </c>
      <c r="I42" s="535"/>
      <c r="J42" s="536"/>
      <c r="K42" s="222">
        <f>K40-K41</f>
        <v>-1</v>
      </c>
      <c r="L42" s="222">
        <f>L40-L41</f>
        <v>-18</v>
      </c>
      <c r="M42" s="223">
        <f>M40-M41</f>
        <v>-32</v>
      </c>
      <c r="N42" s="133">
        <f>N40-N41</f>
        <v>-50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979</v>
      </c>
      <c r="E43" s="21">
        <v>1277</v>
      </c>
      <c r="F43" s="84">
        <v>1323</v>
      </c>
      <c r="G43" s="85">
        <f>E43+F43</f>
        <v>2600</v>
      </c>
      <c r="H43" s="209" t="s">
        <v>208</v>
      </c>
      <c r="I43" s="210"/>
      <c r="J43" s="210"/>
      <c r="K43" s="218">
        <v>964</v>
      </c>
      <c r="L43" s="218">
        <v>568</v>
      </c>
      <c r="M43" s="219">
        <v>631</v>
      </c>
      <c r="N43" s="213">
        <f>L43+M43</f>
        <v>1199</v>
      </c>
      <c r="O43" s="241" t="s">
        <v>232</v>
      </c>
      <c r="P43" s="218">
        <v>902</v>
      </c>
      <c r="Q43" s="218">
        <v>521</v>
      </c>
      <c r="R43" s="219">
        <v>623</v>
      </c>
      <c r="S43" s="234">
        <f>Q43+R43</f>
        <v>1144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742</v>
      </c>
      <c r="E44" s="21">
        <v>815</v>
      </c>
      <c r="F44" s="84">
        <v>777</v>
      </c>
      <c r="G44" s="85">
        <f>E44+F44</f>
        <v>1592</v>
      </c>
      <c r="H44" s="537" t="s">
        <v>211</v>
      </c>
      <c r="I44" s="538"/>
      <c r="J44" s="539"/>
      <c r="K44" s="218">
        <v>966</v>
      </c>
      <c r="L44" s="218">
        <v>572</v>
      </c>
      <c r="M44" s="219">
        <v>638</v>
      </c>
      <c r="N44" s="213">
        <f>L44+M44</f>
        <v>1210</v>
      </c>
      <c r="O44" s="242" t="s">
        <v>233</v>
      </c>
      <c r="P44" s="234">
        <f>K43-P43</f>
        <v>62</v>
      </c>
      <c r="Q44" s="234">
        <f>L43-Q43</f>
        <v>47</v>
      </c>
      <c r="R44" s="234">
        <f>M43-R43</f>
        <v>8</v>
      </c>
      <c r="S44" s="234">
        <f>N43-S43</f>
        <v>55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2555</v>
      </c>
      <c r="E45" s="91">
        <v>2895</v>
      </c>
      <c r="F45" s="93">
        <v>2680</v>
      </c>
      <c r="G45" s="102">
        <f>E45+F45</f>
        <v>5575</v>
      </c>
      <c r="H45" s="540" t="s">
        <v>212</v>
      </c>
      <c r="I45" s="541"/>
      <c r="J45" s="542"/>
      <c r="K45" s="194">
        <f>K43-K44</f>
        <v>-2</v>
      </c>
      <c r="L45" s="194">
        <f>L43-L44</f>
        <v>-4</v>
      </c>
      <c r="M45" s="195">
        <f>M43-M44</f>
        <v>-7</v>
      </c>
      <c r="N45" s="155">
        <f>N43-N44</f>
        <v>-11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6083</v>
      </c>
      <c r="E46" s="140">
        <f>SUM(E42:E45)</f>
        <v>7050</v>
      </c>
      <c r="F46" s="140">
        <f>SUM(F42:F45)</f>
        <v>6779</v>
      </c>
      <c r="G46" s="65">
        <f>SUM(G42:G45)</f>
        <v>13829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E4D93-17FD-4BF4-817D-3CCB0AAAAA21}">
  <dimension ref="A1:U81"/>
  <sheetViews>
    <sheetView topLeftCell="E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43344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134</v>
      </c>
      <c r="E4" s="15">
        <v>125</v>
      </c>
      <c r="F4" s="88">
        <v>137</v>
      </c>
      <c r="G4" s="82">
        <f t="shared" ref="G4:G27" si="0">E4+F4</f>
        <v>262</v>
      </c>
      <c r="H4" s="17"/>
      <c r="I4" s="15">
        <v>55</v>
      </c>
      <c r="J4" s="18" t="s">
        <v>121</v>
      </c>
      <c r="K4" s="15">
        <v>732</v>
      </c>
      <c r="L4" s="15">
        <v>843</v>
      </c>
      <c r="M4" s="88">
        <v>624</v>
      </c>
      <c r="N4" s="83">
        <f>L4+M4</f>
        <v>1467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305</v>
      </c>
      <c r="E5" s="21">
        <v>370</v>
      </c>
      <c r="F5" s="186">
        <v>388</v>
      </c>
      <c r="G5" s="159">
        <f t="shared" si="0"/>
        <v>758</v>
      </c>
      <c r="H5" s="23" t="s">
        <v>10</v>
      </c>
      <c r="I5" s="21">
        <v>56</v>
      </c>
      <c r="J5" s="24" t="s">
        <v>123</v>
      </c>
      <c r="K5" s="21">
        <v>525</v>
      </c>
      <c r="L5" s="21">
        <v>582</v>
      </c>
      <c r="M5" s="84">
        <v>617</v>
      </c>
      <c r="N5" s="89">
        <f>L5+M5</f>
        <v>1199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350</v>
      </c>
      <c r="E6" s="21">
        <v>424</v>
      </c>
      <c r="F6" s="84">
        <v>438</v>
      </c>
      <c r="G6" s="85">
        <f t="shared" si="0"/>
        <v>862</v>
      </c>
      <c r="H6" s="23"/>
      <c r="I6" s="21">
        <v>57</v>
      </c>
      <c r="J6" s="24" t="s">
        <v>125</v>
      </c>
      <c r="K6" s="21">
        <v>870</v>
      </c>
      <c r="L6" s="21">
        <v>999</v>
      </c>
      <c r="M6" s="84">
        <v>1015</v>
      </c>
      <c r="N6" s="89">
        <f>L6+M6</f>
        <v>2014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226</v>
      </c>
      <c r="F7" s="84">
        <v>259</v>
      </c>
      <c r="G7" s="159">
        <f t="shared" si="0"/>
        <v>485</v>
      </c>
      <c r="H7" s="23" t="s">
        <v>14</v>
      </c>
      <c r="I7" s="21">
        <v>58</v>
      </c>
      <c r="J7" s="24" t="s">
        <v>127</v>
      </c>
      <c r="K7" s="21">
        <v>840</v>
      </c>
      <c r="L7" s="21">
        <v>1050</v>
      </c>
      <c r="M7" s="84">
        <v>1003</v>
      </c>
      <c r="N7" s="89">
        <f>L7+M7</f>
        <v>2053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542</v>
      </c>
      <c r="E8" s="228">
        <v>689</v>
      </c>
      <c r="F8" s="35">
        <v>663</v>
      </c>
      <c r="G8" s="85">
        <f t="shared" si="0"/>
        <v>1352</v>
      </c>
      <c r="H8" s="90"/>
      <c r="I8" s="91">
        <v>59</v>
      </c>
      <c r="J8" s="92" t="s">
        <v>129</v>
      </c>
      <c r="K8" s="91">
        <v>1139</v>
      </c>
      <c r="L8" s="91">
        <v>1383</v>
      </c>
      <c r="M8" s="93">
        <v>1418</v>
      </c>
      <c r="N8" s="94">
        <f>L8+M8</f>
        <v>2801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421</v>
      </c>
      <c r="F9" s="84">
        <v>469</v>
      </c>
      <c r="G9" s="159">
        <f t="shared" si="0"/>
        <v>890</v>
      </c>
      <c r="H9" s="95" t="s">
        <v>6</v>
      </c>
      <c r="I9" s="96"/>
      <c r="J9" s="96"/>
      <c r="K9" s="97">
        <f>SUM(K4:K8)</f>
        <v>4106</v>
      </c>
      <c r="L9" s="97">
        <f>SUM(L4:L8)</f>
        <v>4857</v>
      </c>
      <c r="M9" s="98">
        <f>SUM(M4:M8)</f>
        <v>4677</v>
      </c>
      <c r="N9" s="99">
        <f>SUM(N4:N8)</f>
        <v>9534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238</v>
      </c>
      <c r="E10" s="21">
        <v>229</v>
      </c>
      <c r="F10" s="84">
        <v>258</v>
      </c>
      <c r="G10" s="85">
        <f t="shared" si="0"/>
        <v>487</v>
      </c>
      <c r="H10" s="17"/>
      <c r="I10" s="15">
        <v>60</v>
      </c>
      <c r="J10" s="18" t="s">
        <v>18</v>
      </c>
      <c r="K10" s="238">
        <v>182</v>
      </c>
      <c r="L10" s="15">
        <v>286</v>
      </c>
      <c r="M10" s="88">
        <v>271</v>
      </c>
      <c r="N10" s="83">
        <f t="shared" ref="N10:N16" si="1">L10+M10</f>
        <v>557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215</v>
      </c>
      <c r="E11" s="21">
        <v>169</v>
      </c>
      <c r="F11" s="84">
        <v>235</v>
      </c>
      <c r="G11" s="85">
        <f t="shared" si="0"/>
        <v>404</v>
      </c>
      <c r="H11" s="23" t="s">
        <v>19</v>
      </c>
      <c r="I11" s="21">
        <v>61</v>
      </c>
      <c r="J11" s="24" t="s">
        <v>20</v>
      </c>
      <c r="K11" s="21">
        <v>155</v>
      </c>
      <c r="L11" s="21">
        <v>211</v>
      </c>
      <c r="M11" s="84">
        <v>215</v>
      </c>
      <c r="N11" s="89">
        <f t="shared" si="1"/>
        <v>426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1571</v>
      </c>
      <c r="E12" s="21">
        <v>1873</v>
      </c>
      <c r="F12" s="84">
        <v>1829</v>
      </c>
      <c r="G12" s="153">
        <f t="shared" si="0"/>
        <v>3702</v>
      </c>
      <c r="H12" s="23"/>
      <c r="I12" s="21">
        <v>62</v>
      </c>
      <c r="J12" s="24" t="s">
        <v>22</v>
      </c>
      <c r="K12" s="21">
        <v>310</v>
      </c>
      <c r="L12" s="21">
        <v>429</v>
      </c>
      <c r="M12" s="84">
        <v>458</v>
      </c>
      <c r="N12" s="89">
        <f t="shared" si="1"/>
        <v>887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249</v>
      </c>
      <c r="F13" s="93">
        <v>266</v>
      </c>
      <c r="G13" s="153">
        <f t="shared" si="0"/>
        <v>515</v>
      </c>
      <c r="H13" s="23"/>
      <c r="I13" s="21">
        <v>63</v>
      </c>
      <c r="J13" s="24" t="s">
        <v>24</v>
      </c>
      <c r="K13" s="21">
        <v>486</v>
      </c>
      <c r="L13" s="21">
        <v>693</v>
      </c>
      <c r="M13" s="84">
        <v>697</v>
      </c>
      <c r="N13" s="89">
        <f t="shared" si="1"/>
        <v>1390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4155</v>
      </c>
      <c r="E14" s="97">
        <f>SUM(E4:E13)</f>
        <v>4775</v>
      </c>
      <c r="F14" s="98">
        <f>SUM(F4:F13)</f>
        <v>4942</v>
      </c>
      <c r="G14" s="160">
        <f t="shared" si="0"/>
        <v>9717</v>
      </c>
      <c r="H14" s="23" t="s">
        <v>25</v>
      </c>
      <c r="I14" s="21">
        <v>64</v>
      </c>
      <c r="J14" s="24" t="s">
        <v>26</v>
      </c>
      <c r="K14" s="21">
        <v>227</v>
      </c>
      <c r="L14" s="21">
        <v>346</v>
      </c>
      <c r="M14" s="84">
        <v>362</v>
      </c>
      <c r="N14" s="89">
        <f t="shared" si="1"/>
        <v>708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126</v>
      </c>
      <c r="F15" s="88">
        <v>146</v>
      </c>
      <c r="G15" s="82">
        <f t="shared" si="0"/>
        <v>272</v>
      </c>
      <c r="H15" s="23"/>
      <c r="I15" s="21">
        <v>65</v>
      </c>
      <c r="J15" s="24" t="s">
        <v>28</v>
      </c>
      <c r="K15" s="21">
        <v>278</v>
      </c>
      <c r="L15" s="21">
        <v>374</v>
      </c>
      <c r="M15" s="84">
        <v>413</v>
      </c>
      <c r="N15" s="89">
        <f t="shared" si="1"/>
        <v>787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220</v>
      </c>
      <c r="F16" s="84">
        <v>238</v>
      </c>
      <c r="G16" s="85">
        <f t="shared" si="0"/>
        <v>458</v>
      </c>
      <c r="H16" s="90"/>
      <c r="I16" s="91">
        <v>66</v>
      </c>
      <c r="J16" s="92" t="s">
        <v>30</v>
      </c>
      <c r="K16" s="91">
        <v>138</v>
      </c>
      <c r="L16" s="91">
        <v>162</v>
      </c>
      <c r="M16" s="93">
        <v>177</v>
      </c>
      <c r="N16" s="89">
        <f t="shared" si="1"/>
        <v>339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110</v>
      </c>
      <c r="F17" s="84">
        <v>103</v>
      </c>
      <c r="G17" s="85">
        <f t="shared" si="0"/>
        <v>213</v>
      </c>
      <c r="H17" s="95" t="s">
        <v>6</v>
      </c>
      <c r="I17" s="96"/>
      <c r="J17" s="96"/>
      <c r="K17" s="97">
        <f>SUM(K10:K16)</f>
        <v>1776</v>
      </c>
      <c r="L17" s="97">
        <f>SUM(L10:L16)</f>
        <v>2501</v>
      </c>
      <c r="M17" s="98">
        <f>SUM(M10:M16)</f>
        <v>2593</v>
      </c>
      <c r="N17" s="99">
        <f>SUM(N10:N16)</f>
        <v>5094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305</v>
      </c>
      <c r="F18" s="84">
        <v>326</v>
      </c>
      <c r="G18" s="85">
        <f t="shared" si="0"/>
        <v>631</v>
      </c>
      <c r="H18" s="17"/>
      <c r="I18" s="15">
        <v>70</v>
      </c>
      <c r="J18" s="18" t="s">
        <v>35</v>
      </c>
      <c r="K18" s="15">
        <v>743</v>
      </c>
      <c r="L18" s="15">
        <v>847</v>
      </c>
      <c r="M18" s="88">
        <v>887</v>
      </c>
      <c r="N18" s="83">
        <f t="shared" ref="N18:N25" si="2">L18+M18</f>
        <v>1734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81</v>
      </c>
      <c r="E19" s="21">
        <v>119</v>
      </c>
      <c r="F19" s="84">
        <v>126</v>
      </c>
      <c r="G19" s="85">
        <f t="shared" si="0"/>
        <v>245</v>
      </c>
      <c r="H19" s="23"/>
      <c r="I19" s="21">
        <v>72</v>
      </c>
      <c r="J19" s="24" t="s">
        <v>40</v>
      </c>
      <c r="K19" s="21">
        <v>317</v>
      </c>
      <c r="L19" s="21">
        <v>458</v>
      </c>
      <c r="M19" s="84">
        <v>408</v>
      </c>
      <c r="N19" s="206">
        <f t="shared" si="2"/>
        <v>866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286</v>
      </c>
      <c r="F20" s="84">
        <v>306</v>
      </c>
      <c r="G20" s="85">
        <f t="shared" si="0"/>
        <v>592</v>
      </c>
      <c r="H20" s="23" t="s">
        <v>42</v>
      </c>
      <c r="I20" s="21">
        <v>73</v>
      </c>
      <c r="J20" s="24" t="s">
        <v>43</v>
      </c>
      <c r="K20" s="21">
        <v>216</v>
      </c>
      <c r="L20" s="21">
        <v>275</v>
      </c>
      <c r="M20" s="84">
        <v>302</v>
      </c>
      <c r="N20" s="89">
        <f t="shared" si="2"/>
        <v>577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338</v>
      </c>
      <c r="E21" s="21">
        <v>424</v>
      </c>
      <c r="F21" s="84">
        <v>470</v>
      </c>
      <c r="G21" s="85">
        <f t="shared" si="0"/>
        <v>894</v>
      </c>
      <c r="H21" s="23" t="s">
        <v>146</v>
      </c>
      <c r="I21" s="21">
        <v>74</v>
      </c>
      <c r="J21" s="24" t="s">
        <v>46</v>
      </c>
      <c r="K21" s="21">
        <v>279</v>
      </c>
      <c r="L21" s="21">
        <v>377</v>
      </c>
      <c r="M21" s="84">
        <v>429</v>
      </c>
      <c r="N21" s="89">
        <f t="shared" si="2"/>
        <v>806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158</v>
      </c>
      <c r="E22" s="21">
        <v>213</v>
      </c>
      <c r="F22" s="84">
        <v>233</v>
      </c>
      <c r="G22" s="85">
        <f t="shared" si="0"/>
        <v>446</v>
      </c>
      <c r="H22" s="23"/>
      <c r="I22" s="21">
        <v>75</v>
      </c>
      <c r="J22" s="24" t="s">
        <v>48</v>
      </c>
      <c r="K22" s="21">
        <v>340</v>
      </c>
      <c r="L22" s="21">
        <v>445</v>
      </c>
      <c r="M22" s="84">
        <v>461</v>
      </c>
      <c r="N22" s="89">
        <f t="shared" si="2"/>
        <v>906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189</v>
      </c>
      <c r="E23" s="21">
        <v>258</v>
      </c>
      <c r="F23" s="84">
        <v>268</v>
      </c>
      <c r="G23" s="85">
        <f t="shared" si="0"/>
        <v>526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201</v>
      </c>
      <c r="M23" s="220">
        <v>214</v>
      </c>
      <c r="N23" s="89">
        <f t="shared" si="2"/>
        <v>415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833</v>
      </c>
      <c r="E24" s="21">
        <v>1111</v>
      </c>
      <c r="F24" s="84">
        <v>1147</v>
      </c>
      <c r="G24" s="85">
        <f t="shared" si="0"/>
        <v>2258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70</v>
      </c>
      <c r="M24" s="84">
        <v>68</v>
      </c>
      <c r="N24" s="89">
        <f t="shared" si="2"/>
        <v>138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95</v>
      </c>
      <c r="E25" s="21">
        <v>58</v>
      </c>
      <c r="F25" s="220">
        <v>86</v>
      </c>
      <c r="G25" s="85">
        <f t="shared" si="0"/>
        <v>144</v>
      </c>
      <c r="H25" s="23"/>
      <c r="I25" s="21">
        <v>78</v>
      </c>
      <c r="J25" s="24" t="s">
        <v>55</v>
      </c>
      <c r="K25" s="21">
        <v>57</v>
      </c>
      <c r="L25" s="21">
        <v>47</v>
      </c>
      <c r="M25" s="84">
        <v>65</v>
      </c>
      <c r="N25" s="89">
        <f t="shared" si="2"/>
        <v>112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145</v>
      </c>
      <c r="E26" s="21">
        <v>177</v>
      </c>
      <c r="F26" s="84">
        <v>169</v>
      </c>
      <c r="G26" s="85">
        <f t="shared" si="0"/>
        <v>346</v>
      </c>
      <c r="H26" s="95" t="s">
        <v>6</v>
      </c>
      <c r="I26" s="96"/>
      <c r="J26" s="96"/>
      <c r="K26" s="97">
        <f>SUM(K18:K25)</f>
        <v>2154</v>
      </c>
      <c r="L26" s="97">
        <f>SUM(L18:L25)</f>
        <v>2720</v>
      </c>
      <c r="M26" s="98">
        <f>SUM(M18:M25)</f>
        <v>2834</v>
      </c>
      <c r="N26" s="99">
        <f>SUM(N18:N25)</f>
        <v>5554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361</v>
      </c>
      <c r="F27" s="93">
        <v>360</v>
      </c>
      <c r="G27" s="102">
        <f t="shared" si="0"/>
        <v>721</v>
      </c>
      <c r="H27" s="17"/>
      <c r="I27" s="15">
        <v>80</v>
      </c>
      <c r="J27" s="18" t="s">
        <v>58</v>
      </c>
      <c r="K27" s="15">
        <v>153</v>
      </c>
      <c r="L27" s="15">
        <v>197</v>
      </c>
      <c r="M27" s="88">
        <v>231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2823</v>
      </c>
      <c r="E28" s="97">
        <f>SUM(E15:E27)</f>
        <v>3768</v>
      </c>
      <c r="F28" s="98">
        <f>SUM(F15:F27)</f>
        <v>3978</v>
      </c>
      <c r="G28" s="104">
        <f>SUM(G15:G27)</f>
        <v>7746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112</v>
      </c>
      <c r="M28" s="84">
        <v>110</v>
      </c>
      <c r="N28" s="89">
        <f>L28+M28</f>
        <v>222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409</v>
      </c>
      <c r="E29" s="109">
        <v>522</v>
      </c>
      <c r="F29" s="109">
        <v>499</v>
      </c>
      <c r="G29" s="111">
        <f>E29+F29</f>
        <v>1021</v>
      </c>
      <c r="H29" s="23" t="s">
        <v>64</v>
      </c>
      <c r="I29" s="21">
        <v>82</v>
      </c>
      <c r="J29" s="24" t="s">
        <v>65</v>
      </c>
      <c r="K29" s="21">
        <v>218</v>
      </c>
      <c r="L29" s="21">
        <v>276</v>
      </c>
      <c r="M29" s="84">
        <v>299</v>
      </c>
      <c r="N29" s="89">
        <f>L29+M29</f>
        <v>575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646</v>
      </c>
      <c r="E30" s="115">
        <v>798</v>
      </c>
      <c r="F30" s="115">
        <v>706</v>
      </c>
      <c r="G30" s="117">
        <f>E30+F30</f>
        <v>1504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134</v>
      </c>
      <c r="M30" s="84">
        <v>138</v>
      </c>
      <c r="N30" s="89">
        <f>L30+M30</f>
        <v>272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805</v>
      </c>
      <c r="E31" s="115">
        <v>1021</v>
      </c>
      <c r="F31" s="115">
        <v>964</v>
      </c>
      <c r="G31" s="117">
        <f>E31+F31</f>
        <v>1985</v>
      </c>
      <c r="H31" s="90"/>
      <c r="I31" s="91">
        <v>84</v>
      </c>
      <c r="J31" s="92" t="s">
        <v>70</v>
      </c>
      <c r="K31" s="91">
        <v>189</v>
      </c>
      <c r="L31" s="91">
        <v>219</v>
      </c>
      <c r="M31" s="93">
        <v>198</v>
      </c>
      <c r="N31" s="94">
        <f>L31+M31</f>
        <v>417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713</v>
      </c>
      <c r="E32" s="217">
        <v>830</v>
      </c>
      <c r="F32" s="115">
        <v>834</v>
      </c>
      <c r="G32" s="117">
        <f>E32+F32</f>
        <v>1664</v>
      </c>
      <c r="H32" s="95" t="s">
        <v>6</v>
      </c>
      <c r="I32" s="96"/>
      <c r="J32" s="96"/>
      <c r="K32" s="98">
        <f>SUM(K27:K31)</f>
        <v>753</v>
      </c>
      <c r="L32" s="98">
        <f>SUM(L27:L31)</f>
        <v>938</v>
      </c>
      <c r="M32" s="98">
        <f>SUM(M27:M31)</f>
        <v>976</v>
      </c>
      <c r="N32" s="99">
        <f>SUM(N27:N31)</f>
        <v>1914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639</v>
      </c>
      <c r="E33" s="121">
        <v>719</v>
      </c>
      <c r="F33" s="121">
        <v>685</v>
      </c>
      <c r="G33" s="117">
        <f>E33+F33</f>
        <v>1404</v>
      </c>
      <c r="H33" s="530" t="s">
        <v>169</v>
      </c>
      <c r="I33" s="15">
        <v>90</v>
      </c>
      <c r="J33" s="18" t="s">
        <v>142</v>
      </c>
      <c r="K33" s="15">
        <v>253</v>
      </c>
      <c r="L33" s="15">
        <v>318</v>
      </c>
      <c r="M33" s="88">
        <v>325</v>
      </c>
      <c r="N33" s="124">
        <f>L33+M33</f>
        <v>643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3212</v>
      </c>
      <c r="E34" s="97">
        <f>SUM(E29:E33)</f>
        <v>3890</v>
      </c>
      <c r="F34" s="98">
        <f>SUM(F29:F33)</f>
        <v>3688</v>
      </c>
      <c r="G34" s="104">
        <f>SUM(G29:G33)</f>
        <v>7578</v>
      </c>
      <c r="H34" s="518"/>
      <c r="I34" s="21">
        <v>91</v>
      </c>
      <c r="J34" s="24" t="s">
        <v>143</v>
      </c>
      <c r="K34" s="21">
        <v>448</v>
      </c>
      <c r="L34" s="21">
        <v>524</v>
      </c>
      <c r="M34" s="84">
        <v>556</v>
      </c>
      <c r="N34" s="125">
        <f>L34+M34</f>
        <v>1080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502</v>
      </c>
      <c r="E35" s="15">
        <v>595</v>
      </c>
      <c r="F35" s="88">
        <v>645</v>
      </c>
      <c r="G35" s="82">
        <f t="shared" ref="G35:G40" si="3">E35+F35</f>
        <v>1240</v>
      </c>
      <c r="H35" s="519"/>
      <c r="I35" s="91">
        <v>92</v>
      </c>
      <c r="J35" s="92" t="s">
        <v>145</v>
      </c>
      <c r="K35" s="91">
        <v>303</v>
      </c>
      <c r="L35" s="91">
        <v>343</v>
      </c>
      <c r="M35" s="93">
        <v>357</v>
      </c>
      <c r="N35" s="126">
        <f>L35+M35</f>
        <v>700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467</v>
      </c>
      <c r="E36" s="21">
        <v>674</v>
      </c>
      <c r="F36" s="84">
        <v>704</v>
      </c>
      <c r="G36" s="85">
        <f t="shared" si="3"/>
        <v>1378</v>
      </c>
      <c r="H36" s="95" t="s">
        <v>6</v>
      </c>
      <c r="I36" s="97"/>
      <c r="J36" s="97"/>
      <c r="K36" s="97">
        <f>SUM(K33:K35)</f>
        <v>1004</v>
      </c>
      <c r="L36" s="97">
        <f>SUM(L33:L35)</f>
        <v>1185</v>
      </c>
      <c r="M36" s="98">
        <f>SUM(M33:M35)</f>
        <v>1238</v>
      </c>
      <c r="N36" s="99">
        <f>SUM(N33:N35)</f>
        <v>2423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206</v>
      </c>
      <c r="E37" s="21">
        <v>288</v>
      </c>
      <c r="F37" s="84">
        <v>271</v>
      </c>
      <c r="G37" s="85">
        <f t="shared" si="3"/>
        <v>559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38</v>
      </c>
      <c r="E38" s="21">
        <v>56</v>
      </c>
      <c r="F38" s="84">
        <v>51</v>
      </c>
      <c r="G38" s="85">
        <f>E38+F38</f>
        <v>107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126</v>
      </c>
      <c r="F39" s="84">
        <v>159</v>
      </c>
      <c r="G39" s="85">
        <f t="shared" si="3"/>
        <v>285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150</v>
      </c>
      <c r="E40" s="91">
        <v>238</v>
      </c>
      <c r="F40" s="93">
        <v>245</v>
      </c>
      <c r="G40" s="102">
        <f t="shared" si="3"/>
        <v>483</v>
      </c>
      <c r="H40" s="72" t="s">
        <v>210</v>
      </c>
      <c r="I40" s="73"/>
      <c r="J40" s="74"/>
      <c r="K40" s="41">
        <f>SUM(D14+D28+D34+D41+D46+K9+K17+K26+K32+K36)</f>
        <v>27569</v>
      </c>
      <c r="L40" s="41">
        <f>SUM(E14+E28+E34+E41+E46+L9+L17+L26+L32+L36)</f>
        <v>33667</v>
      </c>
      <c r="M40" s="207">
        <f>SUM(F14+F28+F34+F41+F46+M9+M17+M26+M32+M36)</f>
        <v>33782</v>
      </c>
      <c r="N40" s="208">
        <f>L40+M40</f>
        <v>67449</v>
      </c>
      <c r="O40" s="240" t="s">
        <v>232</v>
      </c>
      <c r="P40" s="230">
        <v>27190</v>
      </c>
      <c r="Q40" s="230">
        <v>33670</v>
      </c>
      <c r="R40" s="230">
        <v>33866</v>
      </c>
      <c r="S40" s="231">
        <f>Q40+R40</f>
        <v>67536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1509</v>
      </c>
      <c r="E41" s="97">
        <f>SUM(E35:E40)</f>
        <v>1977</v>
      </c>
      <c r="F41" s="98">
        <f>SUM(F35:F40)</f>
        <v>2075</v>
      </c>
      <c r="G41" s="104">
        <f>SUM(G35:G40)</f>
        <v>4052</v>
      </c>
      <c r="H41" s="531" t="s">
        <v>74</v>
      </c>
      <c r="I41" s="532"/>
      <c r="J41" s="533"/>
      <c r="K41" s="41">
        <v>27543</v>
      </c>
      <c r="L41" s="41">
        <v>33665</v>
      </c>
      <c r="M41" s="207">
        <v>33787</v>
      </c>
      <c r="N41" s="208">
        <f>L41+M41</f>
        <v>67452</v>
      </c>
      <c r="O41" s="240" t="s">
        <v>233</v>
      </c>
      <c r="P41" s="231">
        <f>K40-P40</f>
        <v>379</v>
      </c>
      <c r="Q41" s="231">
        <f>L40-Q40</f>
        <v>-3</v>
      </c>
      <c r="R41" s="231">
        <f>M40-R40</f>
        <v>-84</v>
      </c>
      <c r="S41" s="231">
        <f>N40-S40</f>
        <v>-87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1804</v>
      </c>
      <c r="E42" s="15">
        <v>2068</v>
      </c>
      <c r="F42" s="88">
        <v>1999</v>
      </c>
      <c r="G42" s="82">
        <f>E42+F42</f>
        <v>4067</v>
      </c>
      <c r="H42" s="534" t="s">
        <v>77</v>
      </c>
      <c r="I42" s="535"/>
      <c r="J42" s="536"/>
      <c r="K42" s="222">
        <f>K40-K41</f>
        <v>26</v>
      </c>
      <c r="L42" s="222">
        <f>L40-L41</f>
        <v>2</v>
      </c>
      <c r="M42" s="223">
        <f>M40-M41</f>
        <v>-5</v>
      </c>
      <c r="N42" s="133">
        <f>N40-N41</f>
        <v>-3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974</v>
      </c>
      <c r="E43" s="21">
        <v>1279</v>
      </c>
      <c r="F43" s="84">
        <v>1319</v>
      </c>
      <c r="G43" s="85">
        <f>E43+F43</f>
        <v>2598</v>
      </c>
      <c r="H43" s="209" t="s">
        <v>208</v>
      </c>
      <c r="I43" s="210"/>
      <c r="J43" s="210"/>
      <c r="K43" s="218">
        <v>966</v>
      </c>
      <c r="L43" s="218">
        <v>572</v>
      </c>
      <c r="M43" s="219">
        <v>638</v>
      </c>
      <c r="N43" s="213">
        <f>L43+M43</f>
        <v>1210</v>
      </c>
      <c r="O43" s="241" t="s">
        <v>232</v>
      </c>
      <c r="P43" s="218">
        <v>895</v>
      </c>
      <c r="Q43" s="218">
        <v>518</v>
      </c>
      <c r="R43" s="219">
        <v>618</v>
      </c>
      <c r="S43" s="234">
        <f>Q43+R43</f>
        <v>1136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740</v>
      </c>
      <c r="E44" s="21">
        <v>814</v>
      </c>
      <c r="F44" s="84">
        <v>775</v>
      </c>
      <c r="G44" s="85">
        <f>E44+F44</f>
        <v>1589</v>
      </c>
      <c r="H44" s="537" t="s">
        <v>211</v>
      </c>
      <c r="I44" s="538"/>
      <c r="J44" s="539"/>
      <c r="K44" s="218">
        <v>963</v>
      </c>
      <c r="L44" s="218">
        <v>569</v>
      </c>
      <c r="M44" s="219">
        <v>639</v>
      </c>
      <c r="N44" s="213">
        <f>L44+M44</f>
        <v>1208</v>
      </c>
      <c r="O44" s="242" t="s">
        <v>233</v>
      </c>
      <c r="P44" s="234">
        <f>K43-P43</f>
        <v>71</v>
      </c>
      <c r="Q44" s="234">
        <f>L43-Q43</f>
        <v>54</v>
      </c>
      <c r="R44" s="234">
        <f>M43-R43</f>
        <v>20</v>
      </c>
      <c r="S44" s="234">
        <f>N43-S43</f>
        <v>74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2559</v>
      </c>
      <c r="E45" s="91">
        <v>2895</v>
      </c>
      <c r="F45" s="93">
        <v>2688</v>
      </c>
      <c r="G45" s="102">
        <f>E45+F45</f>
        <v>5583</v>
      </c>
      <c r="H45" s="540" t="s">
        <v>212</v>
      </c>
      <c r="I45" s="541"/>
      <c r="J45" s="542"/>
      <c r="K45" s="194">
        <f>K43-K44</f>
        <v>3</v>
      </c>
      <c r="L45" s="194">
        <f>L43-L44</f>
        <v>3</v>
      </c>
      <c r="M45" s="195">
        <f>M43-M44</f>
        <v>-1</v>
      </c>
      <c r="N45" s="155">
        <f>N43-N44</f>
        <v>2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6077</v>
      </c>
      <c r="E46" s="140">
        <f>SUM(E42:E45)</f>
        <v>7056</v>
      </c>
      <c r="F46" s="140">
        <f>SUM(F42:F45)</f>
        <v>6781</v>
      </c>
      <c r="G46" s="65">
        <f>SUM(G42:G45)</f>
        <v>13837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4B167-B6E7-475D-9901-547D9EA8F510}">
  <dimension ref="A1:U81"/>
  <sheetViews>
    <sheetView topLeftCell="E22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43313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124</v>
      </c>
      <c r="F4" s="88">
        <v>137</v>
      </c>
      <c r="G4" s="82">
        <f t="shared" ref="G4:G27" si="0">E4+F4</f>
        <v>261</v>
      </c>
      <c r="H4" s="17"/>
      <c r="I4" s="15">
        <v>55</v>
      </c>
      <c r="J4" s="18" t="s">
        <v>121</v>
      </c>
      <c r="K4" s="15">
        <v>731</v>
      </c>
      <c r="L4" s="15">
        <v>841</v>
      </c>
      <c r="M4" s="88">
        <v>623</v>
      </c>
      <c r="N4" s="83">
        <f>L4+M4</f>
        <v>1464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307</v>
      </c>
      <c r="E5" s="21">
        <v>373</v>
      </c>
      <c r="F5" s="186">
        <v>390</v>
      </c>
      <c r="G5" s="159">
        <f t="shared" si="0"/>
        <v>763</v>
      </c>
      <c r="H5" s="23" t="s">
        <v>10</v>
      </c>
      <c r="I5" s="21">
        <v>56</v>
      </c>
      <c r="J5" s="24" t="s">
        <v>123</v>
      </c>
      <c r="K5" s="21">
        <v>527</v>
      </c>
      <c r="L5" s="21">
        <v>585</v>
      </c>
      <c r="M5" s="84">
        <v>620</v>
      </c>
      <c r="N5" s="89">
        <f>L5+M5</f>
        <v>1205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347</v>
      </c>
      <c r="E6" s="21">
        <v>423</v>
      </c>
      <c r="F6" s="84">
        <v>435</v>
      </c>
      <c r="G6" s="85">
        <f t="shared" si="0"/>
        <v>858</v>
      </c>
      <c r="H6" s="23"/>
      <c r="I6" s="21">
        <v>57</v>
      </c>
      <c r="J6" s="24" t="s">
        <v>125</v>
      </c>
      <c r="K6" s="21">
        <v>871</v>
      </c>
      <c r="L6" s="21">
        <v>1002</v>
      </c>
      <c r="M6" s="84">
        <v>1022</v>
      </c>
      <c r="N6" s="89">
        <f>L6+M6</f>
        <v>2024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230</v>
      </c>
      <c r="F7" s="84">
        <v>259</v>
      </c>
      <c r="G7" s="159">
        <f t="shared" si="0"/>
        <v>489</v>
      </c>
      <c r="H7" s="23" t="s">
        <v>14</v>
      </c>
      <c r="I7" s="21">
        <v>58</v>
      </c>
      <c r="J7" s="24" t="s">
        <v>127</v>
      </c>
      <c r="K7" s="21">
        <v>841</v>
      </c>
      <c r="L7" s="21">
        <v>1053</v>
      </c>
      <c r="M7" s="84">
        <v>999</v>
      </c>
      <c r="N7" s="89">
        <f>L7+M7</f>
        <v>2052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541</v>
      </c>
      <c r="E8" s="228">
        <v>687</v>
      </c>
      <c r="F8" s="35">
        <v>669</v>
      </c>
      <c r="G8" s="85">
        <f t="shared" si="0"/>
        <v>1356</v>
      </c>
      <c r="H8" s="90"/>
      <c r="I8" s="91">
        <v>59</v>
      </c>
      <c r="J8" s="92" t="s">
        <v>129</v>
      </c>
      <c r="K8" s="91">
        <v>1135</v>
      </c>
      <c r="L8" s="91">
        <v>1381</v>
      </c>
      <c r="M8" s="93">
        <v>1412</v>
      </c>
      <c r="N8" s="94">
        <f>L8+M8</f>
        <v>2793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393</v>
      </c>
      <c r="E9" s="21">
        <v>424</v>
      </c>
      <c r="F9" s="84">
        <v>475</v>
      </c>
      <c r="G9" s="159">
        <f t="shared" si="0"/>
        <v>899</v>
      </c>
      <c r="H9" s="95" t="s">
        <v>6</v>
      </c>
      <c r="I9" s="96"/>
      <c r="J9" s="96"/>
      <c r="K9" s="97">
        <f>SUM(K4:K8)</f>
        <v>4105</v>
      </c>
      <c r="L9" s="97">
        <f>SUM(L4:L8)</f>
        <v>4862</v>
      </c>
      <c r="M9" s="98">
        <f>SUM(M4:M8)</f>
        <v>4676</v>
      </c>
      <c r="N9" s="99">
        <f>SUM(N4:N8)</f>
        <v>9538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238</v>
      </c>
      <c r="E10" s="21">
        <v>228</v>
      </c>
      <c r="F10" s="84">
        <v>259</v>
      </c>
      <c r="G10" s="85">
        <f t="shared" si="0"/>
        <v>487</v>
      </c>
      <c r="H10" s="17"/>
      <c r="I10" s="15">
        <v>60</v>
      </c>
      <c r="J10" s="18" t="s">
        <v>18</v>
      </c>
      <c r="K10" s="238">
        <v>182</v>
      </c>
      <c r="L10" s="15">
        <v>286</v>
      </c>
      <c r="M10" s="88">
        <v>272</v>
      </c>
      <c r="N10" s="83">
        <f t="shared" ref="N10:N16" si="1">L10+M10</f>
        <v>558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215</v>
      </c>
      <c r="E11" s="21">
        <v>169</v>
      </c>
      <c r="F11" s="84">
        <v>234</v>
      </c>
      <c r="G11" s="85">
        <f t="shared" si="0"/>
        <v>403</v>
      </c>
      <c r="H11" s="23" t="s">
        <v>19</v>
      </c>
      <c r="I11" s="21">
        <v>61</v>
      </c>
      <c r="J11" s="24" t="s">
        <v>20</v>
      </c>
      <c r="K11" s="21">
        <v>153</v>
      </c>
      <c r="L11" s="21">
        <v>209</v>
      </c>
      <c r="M11" s="84">
        <v>214</v>
      </c>
      <c r="N11" s="89">
        <f t="shared" si="1"/>
        <v>423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1555</v>
      </c>
      <c r="E12" s="21">
        <v>1861</v>
      </c>
      <c r="F12" s="84">
        <v>1817</v>
      </c>
      <c r="G12" s="153">
        <f t="shared" si="0"/>
        <v>3678</v>
      </c>
      <c r="H12" s="23"/>
      <c r="I12" s="21">
        <v>62</v>
      </c>
      <c r="J12" s="24" t="s">
        <v>22</v>
      </c>
      <c r="K12" s="21">
        <v>309</v>
      </c>
      <c r="L12" s="21">
        <v>428</v>
      </c>
      <c r="M12" s="84">
        <v>461</v>
      </c>
      <c r="N12" s="89">
        <f t="shared" si="1"/>
        <v>889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247</v>
      </c>
      <c r="F13" s="93">
        <v>267</v>
      </c>
      <c r="G13" s="153">
        <f t="shared" si="0"/>
        <v>514</v>
      </c>
      <c r="H13" s="23"/>
      <c r="I13" s="21">
        <v>63</v>
      </c>
      <c r="J13" s="24" t="s">
        <v>24</v>
      </c>
      <c r="K13" s="21">
        <v>487</v>
      </c>
      <c r="L13" s="21">
        <v>694</v>
      </c>
      <c r="M13" s="84">
        <v>701</v>
      </c>
      <c r="N13" s="89">
        <f t="shared" si="1"/>
        <v>1395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4137</v>
      </c>
      <c r="E14" s="97">
        <v>4766</v>
      </c>
      <c r="F14" s="98">
        <f>SUM(F4:F13)</f>
        <v>4942</v>
      </c>
      <c r="G14" s="160">
        <f t="shared" si="0"/>
        <v>9708</v>
      </c>
      <c r="H14" s="23" t="s">
        <v>25</v>
      </c>
      <c r="I14" s="21">
        <v>64</v>
      </c>
      <c r="J14" s="24" t="s">
        <v>26</v>
      </c>
      <c r="K14" s="21">
        <v>227</v>
      </c>
      <c r="L14" s="21">
        <v>347</v>
      </c>
      <c r="M14" s="84">
        <v>362</v>
      </c>
      <c r="N14" s="89">
        <f t="shared" si="1"/>
        <v>709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126</v>
      </c>
      <c r="F15" s="88">
        <v>146</v>
      </c>
      <c r="G15" s="82">
        <f t="shared" si="0"/>
        <v>272</v>
      </c>
      <c r="H15" s="23"/>
      <c r="I15" s="21">
        <v>65</v>
      </c>
      <c r="J15" s="24" t="s">
        <v>28</v>
      </c>
      <c r="K15" s="21">
        <v>281</v>
      </c>
      <c r="L15" s="21">
        <v>375</v>
      </c>
      <c r="M15" s="84">
        <v>415</v>
      </c>
      <c r="N15" s="89">
        <f t="shared" si="1"/>
        <v>790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221</v>
      </c>
      <c r="F16" s="84">
        <v>237</v>
      </c>
      <c r="G16" s="85">
        <f t="shared" si="0"/>
        <v>458</v>
      </c>
      <c r="H16" s="90"/>
      <c r="I16" s="91">
        <v>66</v>
      </c>
      <c r="J16" s="92" t="s">
        <v>30</v>
      </c>
      <c r="K16" s="91">
        <v>138</v>
      </c>
      <c r="L16" s="91">
        <v>164</v>
      </c>
      <c r="M16" s="93">
        <v>177</v>
      </c>
      <c r="N16" s="89">
        <f t="shared" si="1"/>
        <v>341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111</v>
      </c>
      <c r="F17" s="84">
        <v>104</v>
      </c>
      <c r="G17" s="85">
        <f t="shared" si="0"/>
        <v>215</v>
      </c>
      <c r="H17" s="95" t="s">
        <v>6</v>
      </c>
      <c r="I17" s="96"/>
      <c r="J17" s="96"/>
      <c r="K17" s="97">
        <f>SUM(K10:K16)</f>
        <v>1777</v>
      </c>
      <c r="L17" s="97">
        <f>SUM(L10:L16)</f>
        <v>2503</v>
      </c>
      <c r="M17" s="98">
        <f>SUM(M10:M16)</f>
        <v>2602</v>
      </c>
      <c r="N17" s="99">
        <f>SUM(N10:N16)</f>
        <v>5105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306</v>
      </c>
      <c r="F18" s="84">
        <v>325</v>
      </c>
      <c r="G18" s="85">
        <f t="shared" si="0"/>
        <v>631</v>
      </c>
      <c r="H18" s="17"/>
      <c r="I18" s="15">
        <v>70</v>
      </c>
      <c r="J18" s="18" t="s">
        <v>35</v>
      </c>
      <c r="K18" s="15">
        <v>746</v>
      </c>
      <c r="L18" s="15">
        <v>847</v>
      </c>
      <c r="M18" s="88">
        <v>889</v>
      </c>
      <c r="N18" s="83">
        <f t="shared" ref="N18:N25" si="2">L18+M18</f>
        <v>1736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81</v>
      </c>
      <c r="E19" s="21">
        <v>119</v>
      </c>
      <c r="F19" s="84">
        <v>125</v>
      </c>
      <c r="G19" s="85">
        <f t="shared" si="0"/>
        <v>244</v>
      </c>
      <c r="H19" s="23"/>
      <c r="I19" s="21">
        <v>72</v>
      </c>
      <c r="J19" s="24" t="s">
        <v>40</v>
      </c>
      <c r="K19" s="21">
        <v>315</v>
      </c>
      <c r="L19" s="21">
        <v>458</v>
      </c>
      <c r="M19" s="84">
        <v>408</v>
      </c>
      <c r="N19" s="206">
        <f t="shared" si="2"/>
        <v>866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286</v>
      </c>
      <c r="F20" s="84">
        <v>306</v>
      </c>
      <c r="G20" s="85">
        <f t="shared" si="0"/>
        <v>592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274</v>
      </c>
      <c r="M20" s="84">
        <v>301</v>
      </c>
      <c r="N20" s="89">
        <f t="shared" si="2"/>
        <v>575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339</v>
      </c>
      <c r="E21" s="21">
        <v>425</v>
      </c>
      <c r="F21" s="84">
        <v>469</v>
      </c>
      <c r="G21" s="85">
        <f t="shared" si="0"/>
        <v>894</v>
      </c>
      <c r="H21" s="23" t="s">
        <v>146</v>
      </c>
      <c r="I21" s="21">
        <v>74</v>
      </c>
      <c r="J21" s="24" t="s">
        <v>46</v>
      </c>
      <c r="K21" s="21">
        <v>279</v>
      </c>
      <c r="L21" s="21">
        <v>379</v>
      </c>
      <c r="M21" s="84">
        <v>432</v>
      </c>
      <c r="N21" s="89">
        <f t="shared" si="2"/>
        <v>811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159</v>
      </c>
      <c r="E22" s="21">
        <v>213</v>
      </c>
      <c r="F22" s="84">
        <v>234</v>
      </c>
      <c r="G22" s="85">
        <f t="shared" si="0"/>
        <v>447</v>
      </c>
      <c r="H22" s="23"/>
      <c r="I22" s="21">
        <v>75</v>
      </c>
      <c r="J22" s="24" t="s">
        <v>48</v>
      </c>
      <c r="K22" s="21">
        <v>342</v>
      </c>
      <c r="L22" s="21">
        <v>446</v>
      </c>
      <c r="M22" s="84">
        <v>461</v>
      </c>
      <c r="N22" s="89">
        <f t="shared" si="2"/>
        <v>907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190</v>
      </c>
      <c r="E23" s="21">
        <v>258</v>
      </c>
      <c r="F23" s="84">
        <v>268</v>
      </c>
      <c r="G23" s="85">
        <f t="shared" si="0"/>
        <v>526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202</v>
      </c>
      <c r="M23" s="220">
        <v>215</v>
      </c>
      <c r="N23" s="89">
        <f t="shared" si="2"/>
        <v>417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833</v>
      </c>
      <c r="E24" s="21">
        <v>1109</v>
      </c>
      <c r="F24" s="84">
        <v>1149</v>
      </c>
      <c r="G24" s="85">
        <f t="shared" si="0"/>
        <v>2258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70</v>
      </c>
      <c r="M24" s="84">
        <v>68</v>
      </c>
      <c r="N24" s="89">
        <f t="shared" si="2"/>
        <v>138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96</v>
      </c>
      <c r="E25" s="21">
        <v>59</v>
      </c>
      <c r="F25" s="220">
        <v>86</v>
      </c>
      <c r="G25" s="85">
        <f t="shared" si="0"/>
        <v>145</v>
      </c>
      <c r="H25" s="23"/>
      <c r="I25" s="21">
        <v>78</v>
      </c>
      <c r="J25" s="24" t="s">
        <v>55</v>
      </c>
      <c r="K25" s="21">
        <v>57</v>
      </c>
      <c r="L25" s="21">
        <v>47</v>
      </c>
      <c r="M25" s="84">
        <v>64</v>
      </c>
      <c r="N25" s="89">
        <f t="shared" si="2"/>
        <v>111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146</v>
      </c>
      <c r="E26" s="21">
        <v>178</v>
      </c>
      <c r="F26" s="84">
        <v>169</v>
      </c>
      <c r="G26" s="85">
        <f t="shared" si="0"/>
        <v>347</v>
      </c>
      <c r="H26" s="95" t="s">
        <v>6</v>
      </c>
      <c r="I26" s="96"/>
      <c r="J26" s="96"/>
      <c r="K26" s="97">
        <f>SUM(K18:K25)</f>
        <v>2156</v>
      </c>
      <c r="L26" s="97">
        <f>SUM(L18:L25)</f>
        <v>2723</v>
      </c>
      <c r="M26" s="98">
        <f>SUM(M18:M25)</f>
        <v>2838</v>
      </c>
      <c r="N26" s="99">
        <f>SUM(N18:N25)</f>
        <v>5561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360</v>
      </c>
      <c r="F27" s="93">
        <v>361</v>
      </c>
      <c r="G27" s="102">
        <f t="shared" si="0"/>
        <v>721</v>
      </c>
      <c r="H27" s="17"/>
      <c r="I27" s="15">
        <v>80</v>
      </c>
      <c r="J27" s="18" t="s">
        <v>58</v>
      </c>
      <c r="K27" s="15">
        <v>153</v>
      </c>
      <c r="L27" s="15">
        <v>197</v>
      </c>
      <c r="M27" s="88">
        <v>231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2828</v>
      </c>
      <c r="E28" s="97">
        <f>SUM(E15:E27)</f>
        <v>3771</v>
      </c>
      <c r="F28" s="98">
        <f>SUM(F15:F27)</f>
        <v>3979</v>
      </c>
      <c r="G28" s="104">
        <f>SUM(G15:G27)</f>
        <v>7750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112</v>
      </c>
      <c r="M28" s="84">
        <v>110</v>
      </c>
      <c r="N28" s="89">
        <f>L28+M28</f>
        <v>222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411</v>
      </c>
      <c r="E29" s="109">
        <v>525</v>
      </c>
      <c r="F29" s="109">
        <v>500</v>
      </c>
      <c r="G29" s="111">
        <f>E29+F29</f>
        <v>1025</v>
      </c>
      <c r="H29" s="23" t="s">
        <v>64</v>
      </c>
      <c r="I29" s="21">
        <v>82</v>
      </c>
      <c r="J29" s="24" t="s">
        <v>65</v>
      </c>
      <c r="K29" s="21">
        <v>218</v>
      </c>
      <c r="L29" s="21">
        <v>277</v>
      </c>
      <c r="M29" s="84">
        <v>299</v>
      </c>
      <c r="N29" s="89">
        <f>L29+M29</f>
        <v>576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646</v>
      </c>
      <c r="E30" s="115">
        <v>799</v>
      </c>
      <c r="F30" s="115">
        <v>708</v>
      </c>
      <c r="G30" s="117">
        <f>E30+F30</f>
        <v>1507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134</v>
      </c>
      <c r="M30" s="84">
        <v>138</v>
      </c>
      <c r="N30" s="89">
        <f>L30+M30</f>
        <v>272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811</v>
      </c>
      <c r="E31" s="115">
        <v>1027</v>
      </c>
      <c r="F31" s="115">
        <v>962</v>
      </c>
      <c r="G31" s="117">
        <f>E31+F31</f>
        <v>1989</v>
      </c>
      <c r="H31" s="90"/>
      <c r="I31" s="91">
        <v>84</v>
      </c>
      <c r="J31" s="92" t="s">
        <v>70</v>
      </c>
      <c r="K31" s="91">
        <v>188</v>
      </c>
      <c r="L31" s="91">
        <v>218</v>
      </c>
      <c r="M31" s="93">
        <v>199</v>
      </c>
      <c r="N31" s="94">
        <f>L31+M31</f>
        <v>417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708</v>
      </c>
      <c r="E32" s="217">
        <v>823</v>
      </c>
      <c r="F32" s="115">
        <v>828</v>
      </c>
      <c r="G32" s="117">
        <f>E32+F32</f>
        <v>1651</v>
      </c>
      <c r="H32" s="95" t="s">
        <v>6</v>
      </c>
      <c r="I32" s="96"/>
      <c r="J32" s="96"/>
      <c r="K32" s="98">
        <f>SUM(K27:K31)</f>
        <v>751</v>
      </c>
      <c r="L32" s="98">
        <f>SUM(L27:L31)</f>
        <v>938</v>
      </c>
      <c r="M32" s="98">
        <f>SUM(M27:M31)</f>
        <v>977</v>
      </c>
      <c r="N32" s="99">
        <f>SUM(N27:N31)</f>
        <v>1915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635</v>
      </c>
      <c r="E33" s="121">
        <v>718</v>
      </c>
      <c r="F33" s="121">
        <v>681</v>
      </c>
      <c r="G33" s="117">
        <f>E33+F33</f>
        <v>1399</v>
      </c>
      <c r="H33" s="530" t="s">
        <v>169</v>
      </c>
      <c r="I33" s="15">
        <v>90</v>
      </c>
      <c r="J33" s="18" t="s">
        <v>142</v>
      </c>
      <c r="K33" s="15">
        <v>253</v>
      </c>
      <c r="L33" s="15">
        <v>319</v>
      </c>
      <c r="M33" s="88">
        <v>324</v>
      </c>
      <c r="N33" s="124">
        <f>L33+M33</f>
        <v>643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3211</v>
      </c>
      <c r="E34" s="97">
        <f>SUM(E29:E33)</f>
        <v>3892</v>
      </c>
      <c r="F34" s="98">
        <f>SUM(F29:F33)</f>
        <v>3679</v>
      </c>
      <c r="G34" s="104">
        <f>SUM(G29:G33)</f>
        <v>7571</v>
      </c>
      <c r="H34" s="518"/>
      <c r="I34" s="21">
        <v>91</v>
      </c>
      <c r="J34" s="24" t="s">
        <v>143</v>
      </c>
      <c r="K34" s="21">
        <v>448</v>
      </c>
      <c r="L34" s="21">
        <v>526</v>
      </c>
      <c r="M34" s="84">
        <v>556</v>
      </c>
      <c r="N34" s="125">
        <f>L34+M34</f>
        <v>1082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503</v>
      </c>
      <c r="E35" s="15">
        <v>599</v>
      </c>
      <c r="F35" s="88">
        <v>646</v>
      </c>
      <c r="G35" s="82">
        <f t="shared" ref="G35:G40" si="3">E35+F35</f>
        <v>1245</v>
      </c>
      <c r="H35" s="519"/>
      <c r="I35" s="91">
        <v>92</v>
      </c>
      <c r="J35" s="92" t="s">
        <v>145</v>
      </c>
      <c r="K35" s="91">
        <v>303</v>
      </c>
      <c r="L35" s="91">
        <v>343</v>
      </c>
      <c r="M35" s="93">
        <v>357</v>
      </c>
      <c r="N35" s="126">
        <f>L35+M35</f>
        <v>700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466</v>
      </c>
      <c r="E36" s="21">
        <v>674</v>
      </c>
      <c r="F36" s="84">
        <v>703</v>
      </c>
      <c r="G36" s="85">
        <f t="shared" si="3"/>
        <v>1377</v>
      </c>
      <c r="H36" s="95" t="s">
        <v>6</v>
      </c>
      <c r="I36" s="97"/>
      <c r="J36" s="97"/>
      <c r="K36" s="97">
        <f>SUM(K33:K35)</f>
        <v>1004</v>
      </c>
      <c r="L36" s="97">
        <f>SUM(L33:L35)</f>
        <v>1188</v>
      </c>
      <c r="M36" s="98">
        <f>SUM(M33:M35)</f>
        <v>1237</v>
      </c>
      <c r="N36" s="99">
        <f>SUM(N33:N35)</f>
        <v>2425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206</v>
      </c>
      <c r="E37" s="21">
        <v>289</v>
      </c>
      <c r="F37" s="84">
        <v>272</v>
      </c>
      <c r="G37" s="85">
        <f t="shared" si="3"/>
        <v>561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38</v>
      </c>
      <c r="E38" s="21">
        <v>56</v>
      </c>
      <c r="F38" s="84">
        <v>51</v>
      </c>
      <c r="G38" s="85">
        <f>E38+F38</f>
        <v>107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126</v>
      </c>
      <c r="F39" s="84">
        <v>159</v>
      </c>
      <c r="G39" s="85">
        <f t="shared" si="3"/>
        <v>285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238</v>
      </c>
      <c r="F40" s="93">
        <v>245</v>
      </c>
      <c r="G40" s="102">
        <f t="shared" si="3"/>
        <v>483</v>
      </c>
      <c r="H40" s="72" t="s">
        <v>210</v>
      </c>
      <c r="I40" s="73"/>
      <c r="J40" s="74"/>
      <c r="K40" s="41">
        <f>SUM(D14+D28+D34+D41+D46+K9+K17+K26+K32+K36)</f>
        <v>27543</v>
      </c>
      <c r="L40" s="41">
        <f>SUM(E14+E28+E34+E41+E46+L9+L17+L26+L32+L36)</f>
        <v>33665</v>
      </c>
      <c r="M40" s="207">
        <f>SUM(F14+F28+F34+F41+F46+M9+M17+M26+M32+M36)</f>
        <v>33787</v>
      </c>
      <c r="N40" s="208">
        <f>L40+M40</f>
        <v>67452</v>
      </c>
      <c r="O40" s="240" t="s">
        <v>232</v>
      </c>
      <c r="P40" s="230">
        <v>27173</v>
      </c>
      <c r="Q40" s="230">
        <v>33670</v>
      </c>
      <c r="R40" s="230">
        <v>33862</v>
      </c>
      <c r="S40" s="231">
        <f>Q40+R40</f>
        <v>67532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1509</v>
      </c>
      <c r="E41" s="97">
        <f>SUM(E35:E40)</f>
        <v>1982</v>
      </c>
      <c r="F41" s="98">
        <f>SUM(F35:F40)</f>
        <v>2076</v>
      </c>
      <c r="G41" s="104">
        <f>SUM(G35:G40)</f>
        <v>4058</v>
      </c>
      <c r="H41" s="531" t="s">
        <v>74</v>
      </c>
      <c r="I41" s="532"/>
      <c r="J41" s="533"/>
      <c r="K41" s="41">
        <v>27520</v>
      </c>
      <c r="L41" s="41">
        <v>33667</v>
      </c>
      <c r="M41" s="207">
        <v>33778</v>
      </c>
      <c r="N41" s="208">
        <f>L41+M41</f>
        <v>67445</v>
      </c>
      <c r="O41" s="240" t="s">
        <v>233</v>
      </c>
      <c r="P41" s="231">
        <f>K40-P40</f>
        <v>370</v>
      </c>
      <c r="Q41" s="231">
        <f>L40-Q40</f>
        <v>-5</v>
      </c>
      <c r="R41" s="231">
        <f>M40-R40</f>
        <v>-75</v>
      </c>
      <c r="S41" s="231">
        <f>N40-S40</f>
        <v>-80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1798</v>
      </c>
      <c r="E42" s="15">
        <v>2056</v>
      </c>
      <c r="F42" s="88">
        <v>1995</v>
      </c>
      <c r="G42" s="82">
        <f>E42+F42</f>
        <v>4051</v>
      </c>
      <c r="H42" s="534" t="s">
        <v>77</v>
      </c>
      <c r="I42" s="535"/>
      <c r="J42" s="536"/>
      <c r="K42" s="222">
        <f>K40-K41</f>
        <v>23</v>
      </c>
      <c r="L42" s="222">
        <f>L40-L41</f>
        <v>-2</v>
      </c>
      <c r="M42" s="223">
        <f>M40-M41</f>
        <v>9</v>
      </c>
      <c r="N42" s="133">
        <f>N40-N41</f>
        <v>7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977</v>
      </c>
      <c r="E43" s="21">
        <v>1282</v>
      </c>
      <c r="F43" s="84">
        <v>1323</v>
      </c>
      <c r="G43" s="85">
        <f>E43+F43</f>
        <v>2605</v>
      </c>
      <c r="H43" s="209" t="s">
        <v>208</v>
      </c>
      <c r="I43" s="210"/>
      <c r="J43" s="210"/>
      <c r="K43" s="218">
        <v>963</v>
      </c>
      <c r="L43" s="218">
        <v>569</v>
      </c>
      <c r="M43" s="219">
        <v>639</v>
      </c>
      <c r="N43" s="213">
        <f>L43+M43</f>
        <v>1208</v>
      </c>
      <c r="O43" s="241" t="s">
        <v>232</v>
      </c>
      <c r="P43" s="218">
        <v>897</v>
      </c>
      <c r="Q43" s="218">
        <v>519</v>
      </c>
      <c r="R43" s="219">
        <v>620</v>
      </c>
      <c r="S43" s="234">
        <f>Q43+R43</f>
        <v>1139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742</v>
      </c>
      <c r="E44" s="21">
        <v>814</v>
      </c>
      <c r="F44" s="84">
        <v>777</v>
      </c>
      <c r="G44" s="85">
        <f>E44+F44</f>
        <v>1591</v>
      </c>
      <c r="H44" s="537" t="s">
        <v>211</v>
      </c>
      <c r="I44" s="538"/>
      <c r="J44" s="539"/>
      <c r="K44" s="218">
        <v>956</v>
      </c>
      <c r="L44" s="218">
        <v>558</v>
      </c>
      <c r="M44" s="219">
        <v>641</v>
      </c>
      <c r="N44" s="213">
        <f>L44+M44</f>
        <v>1199</v>
      </c>
      <c r="O44" s="242" t="s">
        <v>233</v>
      </c>
      <c r="P44" s="234">
        <f>K43-P43</f>
        <v>66</v>
      </c>
      <c r="Q44" s="234">
        <f>L43-Q43</f>
        <v>50</v>
      </c>
      <c r="R44" s="234">
        <f>M43-R43</f>
        <v>19</v>
      </c>
      <c r="S44" s="234">
        <f>N43-S43</f>
        <v>69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2548</v>
      </c>
      <c r="E45" s="91">
        <v>2888</v>
      </c>
      <c r="F45" s="93">
        <v>2686</v>
      </c>
      <c r="G45" s="102">
        <f>E45+F45</f>
        <v>5574</v>
      </c>
      <c r="H45" s="540" t="s">
        <v>212</v>
      </c>
      <c r="I45" s="541"/>
      <c r="J45" s="542"/>
      <c r="K45" s="194">
        <f>K43-K44</f>
        <v>7</v>
      </c>
      <c r="L45" s="194">
        <f>L43-L44</f>
        <v>11</v>
      </c>
      <c r="M45" s="195">
        <f>M43-M44</f>
        <v>-2</v>
      </c>
      <c r="N45" s="155">
        <f>N43-N44</f>
        <v>9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6065</v>
      </c>
      <c r="E46" s="140">
        <f>SUM(E42:E45)</f>
        <v>7040</v>
      </c>
      <c r="F46" s="140">
        <f>SUM(F42:F45)</f>
        <v>6781</v>
      </c>
      <c r="G46" s="65">
        <f>SUM(G42:G45)</f>
        <v>13821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53E7C-E21C-47E0-9646-E4CC28D0E74A}">
  <dimension ref="A1:U81"/>
  <sheetViews>
    <sheetView topLeftCell="A19" zoomScaleNormal="100" workbookViewId="0">
      <selection activeCell="K40" sqref="K40:N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43282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135</v>
      </c>
      <c r="E4" s="15">
        <v>126</v>
      </c>
      <c r="F4" s="88">
        <v>137</v>
      </c>
      <c r="G4" s="82">
        <f t="shared" ref="G4:G27" si="0">E4+F4</f>
        <v>263</v>
      </c>
      <c r="H4" s="17"/>
      <c r="I4" s="15">
        <v>55</v>
      </c>
      <c r="J4" s="18" t="s">
        <v>121</v>
      </c>
      <c r="K4" s="15">
        <v>734</v>
      </c>
      <c r="L4" s="15">
        <v>843</v>
      </c>
      <c r="M4" s="88">
        <v>624</v>
      </c>
      <c r="N4" s="83">
        <f>L4+M4</f>
        <v>1467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306</v>
      </c>
      <c r="E5" s="21">
        <v>371</v>
      </c>
      <c r="F5" s="186">
        <v>388</v>
      </c>
      <c r="G5" s="159">
        <f t="shared" si="0"/>
        <v>759</v>
      </c>
      <c r="H5" s="23" t="s">
        <v>10</v>
      </c>
      <c r="I5" s="21">
        <v>56</v>
      </c>
      <c r="J5" s="24" t="s">
        <v>123</v>
      </c>
      <c r="K5" s="21">
        <v>529</v>
      </c>
      <c r="L5" s="21">
        <v>588</v>
      </c>
      <c r="M5" s="84">
        <v>616</v>
      </c>
      <c r="N5" s="89">
        <f>L5+M5</f>
        <v>1204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344</v>
      </c>
      <c r="E6" s="21">
        <v>421</v>
      </c>
      <c r="F6" s="84">
        <v>433</v>
      </c>
      <c r="G6" s="85">
        <f t="shared" si="0"/>
        <v>854</v>
      </c>
      <c r="H6" s="23"/>
      <c r="I6" s="21">
        <v>57</v>
      </c>
      <c r="J6" s="24" t="s">
        <v>125</v>
      </c>
      <c r="K6" s="21">
        <v>869</v>
      </c>
      <c r="L6" s="21">
        <v>1002</v>
      </c>
      <c r="M6" s="84">
        <v>1022</v>
      </c>
      <c r="N6" s="89">
        <f>L6+M6</f>
        <v>2024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227</v>
      </c>
      <c r="F7" s="84">
        <v>258</v>
      </c>
      <c r="G7" s="159">
        <f t="shared" si="0"/>
        <v>485</v>
      </c>
      <c r="H7" s="23" t="s">
        <v>14</v>
      </c>
      <c r="I7" s="21">
        <v>58</v>
      </c>
      <c r="J7" s="24" t="s">
        <v>127</v>
      </c>
      <c r="K7" s="21">
        <v>838</v>
      </c>
      <c r="L7" s="21">
        <v>1051</v>
      </c>
      <c r="M7" s="84">
        <v>997</v>
      </c>
      <c r="N7" s="89">
        <f>L7+M7</f>
        <v>2048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537</v>
      </c>
      <c r="E8" s="228">
        <v>684</v>
      </c>
      <c r="F8" s="35">
        <v>666</v>
      </c>
      <c r="G8" s="85">
        <f t="shared" si="0"/>
        <v>1350</v>
      </c>
      <c r="H8" s="90"/>
      <c r="I8" s="91">
        <v>59</v>
      </c>
      <c r="J8" s="92" t="s">
        <v>129</v>
      </c>
      <c r="K8" s="91">
        <v>1134</v>
      </c>
      <c r="L8" s="91">
        <v>1388</v>
      </c>
      <c r="M8" s="93">
        <v>1407</v>
      </c>
      <c r="N8" s="94">
        <f>L8+M8</f>
        <v>2795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424</v>
      </c>
      <c r="F9" s="84">
        <v>473</v>
      </c>
      <c r="G9" s="159">
        <f t="shared" si="0"/>
        <v>897</v>
      </c>
      <c r="H9" s="95" t="s">
        <v>6</v>
      </c>
      <c r="I9" s="96"/>
      <c r="J9" s="96"/>
      <c r="K9" s="97">
        <f>SUM(K4:K8)</f>
        <v>4104</v>
      </c>
      <c r="L9" s="97">
        <f>SUM(L4:L8)</f>
        <v>4872</v>
      </c>
      <c r="M9" s="98">
        <f>SUM(M4:M8)</f>
        <v>4666</v>
      </c>
      <c r="N9" s="99">
        <f>SUM(N4:N8)</f>
        <v>9538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240</v>
      </c>
      <c r="E10" s="21">
        <v>231</v>
      </c>
      <c r="F10" s="84">
        <v>262</v>
      </c>
      <c r="G10" s="85">
        <f t="shared" si="0"/>
        <v>493</v>
      </c>
      <c r="H10" s="17"/>
      <c r="I10" s="15">
        <v>60</v>
      </c>
      <c r="J10" s="18" t="s">
        <v>18</v>
      </c>
      <c r="K10" s="238">
        <v>181</v>
      </c>
      <c r="L10" s="15">
        <v>284</v>
      </c>
      <c r="M10" s="88">
        <v>270</v>
      </c>
      <c r="N10" s="83">
        <f t="shared" ref="N10:N16" si="1">L10+M10</f>
        <v>554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214</v>
      </c>
      <c r="E11" s="21">
        <v>168</v>
      </c>
      <c r="F11" s="84">
        <v>232</v>
      </c>
      <c r="G11" s="85">
        <f t="shared" si="0"/>
        <v>400</v>
      </c>
      <c r="H11" s="23" t="s">
        <v>19</v>
      </c>
      <c r="I11" s="21">
        <v>61</v>
      </c>
      <c r="J11" s="24" t="s">
        <v>20</v>
      </c>
      <c r="K11" s="21">
        <v>150</v>
      </c>
      <c r="L11" s="21">
        <v>205</v>
      </c>
      <c r="M11" s="84">
        <v>212</v>
      </c>
      <c r="N11" s="89">
        <f t="shared" si="1"/>
        <v>417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1551</v>
      </c>
      <c r="E12" s="21">
        <v>1852</v>
      </c>
      <c r="F12" s="84">
        <v>1815</v>
      </c>
      <c r="G12" s="153">
        <f t="shared" si="0"/>
        <v>3667</v>
      </c>
      <c r="H12" s="23"/>
      <c r="I12" s="21">
        <v>62</v>
      </c>
      <c r="J12" s="24" t="s">
        <v>22</v>
      </c>
      <c r="K12" s="21">
        <v>310</v>
      </c>
      <c r="L12" s="21">
        <v>428</v>
      </c>
      <c r="M12" s="84">
        <v>463</v>
      </c>
      <c r="N12" s="89">
        <f t="shared" si="1"/>
        <v>891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252</v>
      </c>
      <c r="F13" s="93">
        <v>267</v>
      </c>
      <c r="G13" s="153">
        <f t="shared" si="0"/>
        <v>519</v>
      </c>
      <c r="H13" s="23"/>
      <c r="I13" s="21">
        <v>63</v>
      </c>
      <c r="J13" s="24" t="s">
        <v>24</v>
      </c>
      <c r="K13" s="21">
        <v>484</v>
      </c>
      <c r="L13" s="21">
        <v>692</v>
      </c>
      <c r="M13" s="84">
        <v>700</v>
      </c>
      <c r="N13" s="89">
        <f t="shared" si="1"/>
        <v>1392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4130</v>
      </c>
      <c r="E14" s="97">
        <f>SUM(E4:E13)</f>
        <v>4756</v>
      </c>
      <c r="F14" s="98">
        <f>SUM(F4:F13)</f>
        <v>4931</v>
      </c>
      <c r="G14" s="160">
        <f t="shared" si="0"/>
        <v>9687</v>
      </c>
      <c r="H14" s="23" t="s">
        <v>25</v>
      </c>
      <c r="I14" s="21">
        <v>64</v>
      </c>
      <c r="J14" s="24" t="s">
        <v>26</v>
      </c>
      <c r="K14" s="21">
        <v>228</v>
      </c>
      <c r="L14" s="21">
        <v>347</v>
      </c>
      <c r="M14" s="84">
        <v>363</v>
      </c>
      <c r="N14" s="89">
        <f t="shared" si="1"/>
        <v>710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128</v>
      </c>
      <c r="F15" s="88">
        <v>146</v>
      </c>
      <c r="G15" s="82">
        <f t="shared" si="0"/>
        <v>274</v>
      </c>
      <c r="H15" s="23"/>
      <c r="I15" s="21">
        <v>65</v>
      </c>
      <c r="J15" s="24" t="s">
        <v>28</v>
      </c>
      <c r="K15" s="21">
        <v>282</v>
      </c>
      <c r="L15" s="21">
        <v>374</v>
      </c>
      <c r="M15" s="84">
        <v>416</v>
      </c>
      <c r="N15" s="89">
        <f t="shared" si="1"/>
        <v>790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222</v>
      </c>
      <c r="F16" s="84">
        <v>237</v>
      </c>
      <c r="G16" s="85">
        <f t="shared" si="0"/>
        <v>459</v>
      </c>
      <c r="H16" s="90"/>
      <c r="I16" s="91">
        <v>66</v>
      </c>
      <c r="J16" s="92" t="s">
        <v>30</v>
      </c>
      <c r="K16" s="91">
        <v>138</v>
      </c>
      <c r="L16" s="91">
        <v>165</v>
      </c>
      <c r="M16" s="93">
        <v>177</v>
      </c>
      <c r="N16" s="89">
        <f t="shared" si="1"/>
        <v>342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111</v>
      </c>
      <c r="F17" s="84">
        <v>107</v>
      </c>
      <c r="G17" s="85">
        <f t="shared" si="0"/>
        <v>218</v>
      </c>
      <c r="H17" s="95" t="s">
        <v>6</v>
      </c>
      <c r="I17" s="96"/>
      <c r="J17" s="96"/>
      <c r="K17" s="97">
        <f>SUM(K10:K16)</f>
        <v>1773</v>
      </c>
      <c r="L17" s="97">
        <f>SUM(L10:L16)</f>
        <v>2495</v>
      </c>
      <c r="M17" s="98">
        <f>SUM(M10:M16)</f>
        <v>2601</v>
      </c>
      <c r="N17" s="99">
        <f>SUM(N10:N16)</f>
        <v>5096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307</v>
      </c>
      <c r="F18" s="84">
        <v>324</v>
      </c>
      <c r="G18" s="85">
        <f t="shared" si="0"/>
        <v>631</v>
      </c>
      <c r="H18" s="17"/>
      <c r="I18" s="15">
        <v>70</v>
      </c>
      <c r="J18" s="18" t="s">
        <v>35</v>
      </c>
      <c r="K18" s="15">
        <v>751</v>
      </c>
      <c r="L18" s="15">
        <v>849</v>
      </c>
      <c r="M18" s="88">
        <v>891</v>
      </c>
      <c r="N18" s="83">
        <f t="shared" ref="N18:N25" si="2">L18+M18</f>
        <v>1740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81</v>
      </c>
      <c r="E19" s="21">
        <v>120</v>
      </c>
      <c r="F19" s="84">
        <v>125</v>
      </c>
      <c r="G19" s="85">
        <f t="shared" si="0"/>
        <v>245</v>
      </c>
      <c r="H19" s="23"/>
      <c r="I19" s="21">
        <v>72</v>
      </c>
      <c r="J19" s="24" t="s">
        <v>40</v>
      </c>
      <c r="K19" s="21">
        <v>316</v>
      </c>
      <c r="L19" s="21">
        <v>459</v>
      </c>
      <c r="M19" s="84">
        <v>408</v>
      </c>
      <c r="N19" s="206">
        <f t="shared" si="2"/>
        <v>867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212</v>
      </c>
      <c r="E20" s="21">
        <v>286</v>
      </c>
      <c r="F20" s="84">
        <v>307</v>
      </c>
      <c r="G20" s="85">
        <f t="shared" si="0"/>
        <v>593</v>
      </c>
      <c r="H20" s="23" t="s">
        <v>42</v>
      </c>
      <c r="I20" s="21">
        <v>73</v>
      </c>
      <c r="J20" s="24" t="s">
        <v>43</v>
      </c>
      <c r="K20" s="21">
        <v>216</v>
      </c>
      <c r="L20" s="21">
        <v>276</v>
      </c>
      <c r="M20" s="84">
        <v>302</v>
      </c>
      <c r="N20" s="89">
        <f t="shared" si="2"/>
        <v>578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340</v>
      </c>
      <c r="E21" s="21">
        <v>425</v>
      </c>
      <c r="F21" s="84">
        <v>471</v>
      </c>
      <c r="G21" s="85">
        <f t="shared" si="0"/>
        <v>896</v>
      </c>
      <c r="H21" s="23" t="s">
        <v>146</v>
      </c>
      <c r="I21" s="21">
        <v>74</v>
      </c>
      <c r="J21" s="24" t="s">
        <v>46</v>
      </c>
      <c r="K21" s="21">
        <v>276</v>
      </c>
      <c r="L21" s="21">
        <v>377</v>
      </c>
      <c r="M21" s="84">
        <v>426</v>
      </c>
      <c r="N21" s="89">
        <f t="shared" si="2"/>
        <v>803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212</v>
      </c>
      <c r="F22" s="84">
        <v>235</v>
      </c>
      <c r="G22" s="85">
        <f t="shared" si="0"/>
        <v>447</v>
      </c>
      <c r="H22" s="23"/>
      <c r="I22" s="21">
        <v>75</v>
      </c>
      <c r="J22" s="24" t="s">
        <v>48</v>
      </c>
      <c r="K22" s="21">
        <v>341</v>
      </c>
      <c r="L22" s="21">
        <v>447</v>
      </c>
      <c r="M22" s="84">
        <v>459</v>
      </c>
      <c r="N22" s="89">
        <f t="shared" si="2"/>
        <v>906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188</v>
      </c>
      <c r="E23" s="21">
        <v>258</v>
      </c>
      <c r="F23" s="84">
        <v>269</v>
      </c>
      <c r="G23" s="85">
        <f t="shared" si="0"/>
        <v>527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202</v>
      </c>
      <c r="M23" s="220">
        <v>216</v>
      </c>
      <c r="N23" s="89">
        <f t="shared" si="2"/>
        <v>418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832</v>
      </c>
      <c r="E24" s="21">
        <v>1110</v>
      </c>
      <c r="F24" s="84">
        <v>1145</v>
      </c>
      <c r="G24" s="85">
        <f t="shared" si="0"/>
        <v>2255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70</v>
      </c>
      <c r="M24" s="84">
        <v>68</v>
      </c>
      <c r="N24" s="89">
        <f t="shared" si="2"/>
        <v>138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96</v>
      </c>
      <c r="E25" s="21">
        <v>59</v>
      </c>
      <c r="F25" s="220">
        <v>86</v>
      </c>
      <c r="G25" s="85">
        <f t="shared" si="0"/>
        <v>145</v>
      </c>
      <c r="H25" s="23"/>
      <c r="I25" s="21">
        <v>78</v>
      </c>
      <c r="J25" s="24" t="s">
        <v>55</v>
      </c>
      <c r="K25" s="21">
        <v>59</v>
      </c>
      <c r="L25" s="21">
        <v>51</v>
      </c>
      <c r="M25" s="84">
        <v>69</v>
      </c>
      <c r="N25" s="89">
        <f t="shared" si="2"/>
        <v>120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146</v>
      </c>
      <c r="E26" s="21">
        <v>178</v>
      </c>
      <c r="F26" s="84">
        <v>169</v>
      </c>
      <c r="G26" s="85">
        <f t="shared" si="0"/>
        <v>347</v>
      </c>
      <c r="H26" s="95" t="s">
        <v>6</v>
      </c>
      <c r="I26" s="96"/>
      <c r="J26" s="96"/>
      <c r="K26" s="97">
        <f>SUM(K18:K25)</f>
        <v>2161</v>
      </c>
      <c r="L26" s="97">
        <f>SUM(L18:L25)</f>
        <v>2731</v>
      </c>
      <c r="M26" s="98">
        <f>SUM(M18:M25)</f>
        <v>2839</v>
      </c>
      <c r="N26" s="99">
        <f>SUM(N18:N25)</f>
        <v>5570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359</v>
      </c>
      <c r="F27" s="93">
        <v>361</v>
      </c>
      <c r="G27" s="102">
        <f t="shared" si="0"/>
        <v>720</v>
      </c>
      <c r="H27" s="17"/>
      <c r="I27" s="15">
        <v>80</v>
      </c>
      <c r="J27" s="18" t="s">
        <v>58</v>
      </c>
      <c r="K27" s="15">
        <v>152</v>
      </c>
      <c r="L27" s="15">
        <v>196</v>
      </c>
      <c r="M27" s="88">
        <v>231</v>
      </c>
      <c r="N27" s="89">
        <f>L27+M27</f>
        <v>427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2828</v>
      </c>
      <c r="E28" s="97">
        <f>SUM(E15:E27)</f>
        <v>3775</v>
      </c>
      <c r="F28" s="98">
        <f>SUM(F15:F27)</f>
        <v>3982</v>
      </c>
      <c r="G28" s="104">
        <f>SUM(G15:G27)</f>
        <v>7757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111</v>
      </c>
      <c r="M28" s="84">
        <v>110</v>
      </c>
      <c r="N28" s="89">
        <f>L28+M28</f>
        <v>221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409</v>
      </c>
      <c r="E29" s="109">
        <v>523</v>
      </c>
      <c r="F29" s="109">
        <v>499</v>
      </c>
      <c r="G29" s="111">
        <f>E29+F29</f>
        <v>1022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278</v>
      </c>
      <c r="M29" s="84">
        <v>299</v>
      </c>
      <c r="N29" s="89">
        <f>L29+M29</f>
        <v>577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644</v>
      </c>
      <c r="E30" s="115">
        <v>795</v>
      </c>
      <c r="F30" s="115">
        <v>703</v>
      </c>
      <c r="G30" s="117">
        <f>E30+F30</f>
        <v>1498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136</v>
      </c>
      <c r="M30" s="84">
        <v>137</v>
      </c>
      <c r="N30" s="89">
        <f>L30+M30</f>
        <v>273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810</v>
      </c>
      <c r="E31" s="115">
        <v>1029</v>
      </c>
      <c r="F31" s="115">
        <v>964</v>
      </c>
      <c r="G31" s="117">
        <f>E31+F31</f>
        <v>1993</v>
      </c>
      <c r="H31" s="90"/>
      <c r="I31" s="91">
        <v>84</v>
      </c>
      <c r="J31" s="92" t="s">
        <v>70</v>
      </c>
      <c r="K31" s="91">
        <v>189</v>
      </c>
      <c r="L31" s="91">
        <v>219</v>
      </c>
      <c r="M31" s="93">
        <v>200</v>
      </c>
      <c r="N31" s="94">
        <f>L31+M31</f>
        <v>419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709</v>
      </c>
      <c r="E32" s="217">
        <v>822</v>
      </c>
      <c r="F32" s="115">
        <v>831</v>
      </c>
      <c r="G32" s="117">
        <f>E32+F32</f>
        <v>1653</v>
      </c>
      <c r="H32" s="95" t="s">
        <v>6</v>
      </c>
      <c r="I32" s="96"/>
      <c r="J32" s="96"/>
      <c r="K32" s="98">
        <f>SUM(K27:K31)</f>
        <v>752</v>
      </c>
      <c r="L32" s="98">
        <f>SUM(L27:L31)</f>
        <v>940</v>
      </c>
      <c r="M32" s="98">
        <f>SUM(M27:M31)</f>
        <v>977</v>
      </c>
      <c r="N32" s="99">
        <f>SUM(N27:N31)</f>
        <v>1917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632</v>
      </c>
      <c r="E33" s="121">
        <v>720</v>
      </c>
      <c r="F33" s="121">
        <v>682</v>
      </c>
      <c r="G33" s="117">
        <f>E33+F33</f>
        <v>1402</v>
      </c>
      <c r="H33" s="530" t="s">
        <v>169</v>
      </c>
      <c r="I33" s="15">
        <v>90</v>
      </c>
      <c r="J33" s="18" t="s">
        <v>142</v>
      </c>
      <c r="K33" s="15">
        <v>253</v>
      </c>
      <c r="L33" s="15">
        <v>319</v>
      </c>
      <c r="M33" s="88">
        <v>325</v>
      </c>
      <c r="N33" s="124">
        <f>L33+M33</f>
        <v>644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3204</v>
      </c>
      <c r="E34" s="97">
        <f>SUM(E29:E33)</f>
        <v>3889</v>
      </c>
      <c r="F34" s="98">
        <f>SUM(F29:F33)</f>
        <v>3679</v>
      </c>
      <c r="G34" s="104">
        <f>SUM(G29:G33)</f>
        <v>7568</v>
      </c>
      <c r="H34" s="518"/>
      <c r="I34" s="21">
        <v>91</v>
      </c>
      <c r="J34" s="24" t="s">
        <v>143</v>
      </c>
      <c r="K34" s="21">
        <v>448</v>
      </c>
      <c r="L34" s="21">
        <v>526</v>
      </c>
      <c r="M34" s="84">
        <v>556</v>
      </c>
      <c r="N34" s="125">
        <f>L34+M34</f>
        <v>1082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505</v>
      </c>
      <c r="E35" s="15">
        <v>599</v>
      </c>
      <c r="F35" s="88">
        <v>651</v>
      </c>
      <c r="G35" s="82">
        <f t="shared" ref="G35:G40" si="3">E35+F35</f>
        <v>1250</v>
      </c>
      <c r="H35" s="519"/>
      <c r="I35" s="91">
        <v>92</v>
      </c>
      <c r="J35" s="92" t="s">
        <v>145</v>
      </c>
      <c r="K35" s="91">
        <v>303</v>
      </c>
      <c r="L35" s="91">
        <v>342</v>
      </c>
      <c r="M35" s="93">
        <v>357</v>
      </c>
      <c r="N35" s="126">
        <f>L35+M35</f>
        <v>699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468</v>
      </c>
      <c r="E36" s="21">
        <v>669</v>
      </c>
      <c r="F36" s="84">
        <v>700</v>
      </c>
      <c r="G36" s="85">
        <f t="shared" si="3"/>
        <v>1369</v>
      </c>
      <c r="H36" s="95" t="s">
        <v>6</v>
      </c>
      <c r="I36" s="97"/>
      <c r="J36" s="97"/>
      <c r="K36" s="97">
        <f>SUM(K33:K35)</f>
        <v>1004</v>
      </c>
      <c r="L36" s="97">
        <f>SUM(L33:L35)</f>
        <v>1187</v>
      </c>
      <c r="M36" s="98">
        <f>SUM(M33:M35)</f>
        <v>1238</v>
      </c>
      <c r="N36" s="99">
        <f>SUM(N33:N35)</f>
        <v>2425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206</v>
      </c>
      <c r="E37" s="21">
        <v>289</v>
      </c>
      <c r="F37" s="84">
        <v>273</v>
      </c>
      <c r="G37" s="85">
        <f t="shared" si="3"/>
        <v>562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38</v>
      </c>
      <c r="E38" s="21">
        <v>56</v>
      </c>
      <c r="F38" s="84">
        <v>51</v>
      </c>
      <c r="G38" s="85">
        <f>E38+F38</f>
        <v>107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129</v>
      </c>
      <c r="F39" s="84">
        <v>158</v>
      </c>
      <c r="G39" s="85">
        <f t="shared" si="3"/>
        <v>287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239</v>
      </c>
      <c r="F40" s="93">
        <v>247</v>
      </c>
      <c r="G40" s="102">
        <f t="shared" si="3"/>
        <v>486</v>
      </c>
      <c r="H40" s="72" t="s">
        <v>210</v>
      </c>
      <c r="I40" s="73"/>
      <c r="J40" s="74"/>
      <c r="K40" s="41">
        <f>SUM(D14+D28+D34+D41+D46+K9+K17+K26+K32+K36)</f>
        <v>27520</v>
      </c>
      <c r="L40" s="41">
        <f>SUM(E14+E28+E34+E41+E46+L9+L17+L26+L32+L36)</f>
        <v>33667</v>
      </c>
      <c r="M40" s="207">
        <f>SUM(F14+F28+F34+F41+F46+M9+M17+M26+M32+M36)</f>
        <v>33778</v>
      </c>
      <c r="N40" s="208">
        <f>L40+M40</f>
        <v>67445</v>
      </c>
      <c r="O40" s="240" t="s">
        <v>232</v>
      </c>
      <c r="P40" s="230">
        <v>27160</v>
      </c>
      <c r="Q40" s="230">
        <v>33662</v>
      </c>
      <c r="R40" s="230">
        <v>33869</v>
      </c>
      <c r="S40" s="231">
        <f>Q40+R40</f>
        <v>67531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1512</v>
      </c>
      <c r="E41" s="97">
        <f>SUM(E35:E40)</f>
        <v>1981</v>
      </c>
      <c r="F41" s="98">
        <f>SUM(F35:F40)</f>
        <v>2080</v>
      </c>
      <c r="G41" s="104">
        <f>SUM(G35:G40)</f>
        <v>4061</v>
      </c>
      <c r="H41" s="531" t="s">
        <v>74</v>
      </c>
      <c r="I41" s="532"/>
      <c r="J41" s="533"/>
      <c r="K41" s="41">
        <v>27491</v>
      </c>
      <c r="L41" s="41">
        <v>33669</v>
      </c>
      <c r="M41" s="207">
        <v>33774</v>
      </c>
      <c r="N41" s="208">
        <f>L41+M41</f>
        <v>67443</v>
      </c>
      <c r="O41" s="240" t="s">
        <v>233</v>
      </c>
      <c r="P41" s="231">
        <f>K40-P40</f>
        <v>360</v>
      </c>
      <c r="Q41" s="231">
        <f>L40-Q40</f>
        <v>5</v>
      </c>
      <c r="R41" s="231">
        <f>M40-R40</f>
        <v>-91</v>
      </c>
      <c r="S41" s="231">
        <f>N40-S40</f>
        <v>-86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1797</v>
      </c>
      <c r="E42" s="15">
        <v>2059</v>
      </c>
      <c r="F42" s="88">
        <v>1998</v>
      </c>
      <c r="G42" s="82">
        <f>E42+F42</f>
        <v>4057</v>
      </c>
      <c r="H42" s="534" t="s">
        <v>77</v>
      </c>
      <c r="I42" s="535"/>
      <c r="J42" s="536"/>
      <c r="K42" s="222">
        <f>K40-K41</f>
        <v>29</v>
      </c>
      <c r="L42" s="222">
        <f>L40-L41</f>
        <v>-2</v>
      </c>
      <c r="M42" s="223">
        <f>M40-M41</f>
        <v>4</v>
      </c>
      <c r="N42" s="133">
        <f>N40-N41</f>
        <v>2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973</v>
      </c>
      <c r="E43" s="21">
        <v>1278</v>
      </c>
      <c r="F43" s="84">
        <v>1326</v>
      </c>
      <c r="G43" s="85">
        <f>E43+F43</f>
        <v>2604</v>
      </c>
      <c r="H43" s="209" t="s">
        <v>208</v>
      </c>
      <c r="I43" s="210"/>
      <c r="J43" s="210"/>
      <c r="K43" s="218">
        <v>956</v>
      </c>
      <c r="L43" s="218">
        <v>558</v>
      </c>
      <c r="M43" s="219">
        <v>641</v>
      </c>
      <c r="N43" s="213">
        <f>L43+M43</f>
        <v>1199</v>
      </c>
      <c r="O43" s="241" t="s">
        <v>232</v>
      </c>
      <c r="P43" s="218">
        <v>880</v>
      </c>
      <c r="Q43" s="218">
        <v>512</v>
      </c>
      <c r="R43" s="219">
        <v>611</v>
      </c>
      <c r="S43" s="234">
        <f>Q43+R43</f>
        <v>1123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745</v>
      </c>
      <c r="E44" s="21">
        <v>818</v>
      </c>
      <c r="F44" s="84">
        <v>784</v>
      </c>
      <c r="G44" s="85">
        <f>E44+F44</f>
        <v>1602</v>
      </c>
      <c r="H44" s="537" t="s">
        <v>211</v>
      </c>
      <c r="I44" s="538"/>
      <c r="J44" s="539"/>
      <c r="K44" s="218">
        <v>940</v>
      </c>
      <c r="L44" s="218">
        <v>543</v>
      </c>
      <c r="M44" s="219">
        <v>637</v>
      </c>
      <c r="N44" s="213">
        <f>L44+M44</f>
        <v>1180</v>
      </c>
      <c r="O44" s="242" t="s">
        <v>233</v>
      </c>
      <c r="P44" s="234">
        <f>K43-P43</f>
        <v>76</v>
      </c>
      <c r="Q44" s="234">
        <f>L43-Q43</f>
        <v>46</v>
      </c>
      <c r="R44" s="234">
        <f>M43-R43</f>
        <v>30</v>
      </c>
      <c r="S44" s="234">
        <f>N43-S43</f>
        <v>76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2537</v>
      </c>
      <c r="E45" s="91">
        <v>2886</v>
      </c>
      <c r="F45" s="93">
        <v>2677</v>
      </c>
      <c r="G45" s="102">
        <f>E45+F45</f>
        <v>5563</v>
      </c>
      <c r="H45" s="540" t="s">
        <v>212</v>
      </c>
      <c r="I45" s="541"/>
      <c r="J45" s="542"/>
      <c r="K45" s="194">
        <f>K43-K44</f>
        <v>16</v>
      </c>
      <c r="L45" s="194">
        <f>L43-L44</f>
        <v>15</v>
      </c>
      <c r="M45" s="195">
        <f>M43-M44</f>
        <v>4</v>
      </c>
      <c r="N45" s="155">
        <f>N43-N44</f>
        <v>19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6052</v>
      </c>
      <c r="E46" s="140">
        <f>SUM(E42:E45)</f>
        <v>7041</v>
      </c>
      <c r="F46" s="140">
        <f>SUM(F42:F45)</f>
        <v>6785</v>
      </c>
      <c r="G46" s="65">
        <f>SUM(G42:G45)</f>
        <v>13826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69E9A-8FC5-4923-BD9E-E213650BD1C2}">
  <dimension ref="A1:U81"/>
  <sheetViews>
    <sheetView topLeftCell="A19" zoomScaleNormal="100" workbookViewId="0">
      <selection activeCell="K43" sqref="K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43252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131</v>
      </c>
      <c r="E4" s="15">
        <v>125</v>
      </c>
      <c r="F4" s="88">
        <v>133</v>
      </c>
      <c r="G4" s="82">
        <f t="shared" ref="G4:G27" si="0">E4+F4</f>
        <v>258</v>
      </c>
      <c r="H4" s="17"/>
      <c r="I4" s="15">
        <v>55</v>
      </c>
      <c r="J4" s="18" t="s">
        <v>121</v>
      </c>
      <c r="K4" s="15">
        <v>734</v>
      </c>
      <c r="L4" s="15">
        <v>841</v>
      </c>
      <c r="M4" s="88">
        <v>622</v>
      </c>
      <c r="N4" s="83">
        <f>L4+M4</f>
        <v>1463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304</v>
      </c>
      <c r="E5" s="21">
        <v>371</v>
      </c>
      <c r="F5" s="186">
        <v>385</v>
      </c>
      <c r="G5" s="159">
        <f t="shared" si="0"/>
        <v>756</v>
      </c>
      <c r="H5" s="23" t="s">
        <v>10</v>
      </c>
      <c r="I5" s="21">
        <v>56</v>
      </c>
      <c r="J5" s="24" t="s">
        <v>123</v>
      </c>
      <c r="K5" s="21">
        <v>530</v>
      </c>
      <c r="L5" s="21">
        <v>587</v>
      </c>
      <c r="M5" s="84">
        <v>620</v>
      </c>
      <c r="N5" s="89">
        <f>L5+M5</f>
        <v>1207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345</v>
      </c>
      <c r="E6" s="21">
        <v>421</v>
      </c>
      <c r="F6" s="84">
        <v>432</v>
      </c>
      <c r="G6" s="85">
        <f t="shared" si="0"/>
        <v>853</v>
      </c>
      <c r="H6" s="23"/>
      <c r="I6" s="21">
        <v>57</v>
      </c>
      <c r="J6" s="24" t="s">
        <v>125</v>
      </c>
      <c r="K6" s="21">
        <v>868</v>
      </c>
      <c r="L6" s="21">
        <v>1000</v>
      </c>
      <c r="M6" s="84">
        <v>1019</v>
      </c>
      <c r="N6" s="89">
        <f>L6+M6</f>
        <v>2019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227</v>
      </c>
      <c r="F7" s="84">
        <v>261</v>
      </c>
      <c r="G7" s="159">
        <f t="shared" si="0"/>
        <v>488</v>
      </c>
      <c r="H7" s="23" t="s">
        <v>14</v>
      </c>
      <c r="I7" s="21">
        <v>58</v>
      </c>
      <c r="J7" s="24" t="s">
        <v>127</v>
      </c>
      <c r="K7" s="21">
        <v>834</v>
      </c>
      <c r="L7" s="21">
        <v>1049</v>
      </c>
      <c r="M7" s="84">
        <v>1000</v>
      </c>
      <c r="N7" s="89">
        <f>L7+M7</f>
        <v>2049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538</v>
      </c>
      <c r="E8" s="228">
        <v>684</v>
      </c>
      <c r="F8" s="35">
        <v>667</v>
      </c>
      <c r="G8" s="85">
        <f t="shared" si="0"/>
        <v>1351</v>
      </c>
      <c r="H8" s="90"/>
      <c r="I8" s="91">
        <v>59</v>
      </c>
      <c r="J8" s="92" t="s">
        <v>129</v>
      </c>
      <c r="K8" s="91">
        <v>1131</v>
      </c>
      <c r="L8" s="91">
        <v>1382</v>
      </c>
      <c r="M8" s="93">
        <v>1407</v>
      </c>
      <c r="N8" s="94">
        <f>L8+M8</f>
        <v>2789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396</v>
      </c>
      <c r="E9" s="21">
        <v>426</v>
      </c>
      <c r="F9" s="84">
        <v>475</v>
      </c>
      <c r="G9" s="159">
        <f t="shared" si="0"/>
        <v>901</v>
      </c>
      <c r="H9" s="95" t="s">
        <v>6</v>
      </c>
      <c r="I9" s="96"/>
      <c r="J9" s="96"/>
      <c r="K9" s="97">
        <f>SUM(K4:K8)</f>
        <v>4097</v>
      </c>
      <c r="L9" s="97">
        <f>SUM(L4:L8)</f>
        <v>4859</v>
      </c>
      <c r="M9" s="98">
        <f>SUM(M4:M8)</f>
        <v>4668</v>
      </c>
      <c r="N9" s="99">
        <f>SUM(N4:N8)</f>
        <v>9527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240</v>
      </c>
      <c r="E10" s="21">
        <v>231</v>
      </c>
      <c r="F10" s="84">
        <v>262</v>
      </c>
      <c r="G10" s="85">
        <f t="shared" si="0"/>
        <v>493</v>
      </c>
      <c r="H10" s="17"/>
      <c r="I10" s="15">
        <v>60</v>
      </c>
      <c r="J10" s="18" t="s">
        <v>18</v>
      </c>
      <c r="K10" s="238">
        <v>180</v>
      </c>
      <c r="L10" s="15">
        <v>283</v>
      </c>
      <c r="M10" s="88">
        <v>267</v>
      </c>
      <c r="N10" s="83">
        <f t="shared" ref="N10:N16" si="1">L10+M10</f>
        <v>550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212</v>
      </c>
      <c r="E11" s="21">
        <v>167</v>
      </c>
      <c r="F11" s="84">
        <v>232</v>
      </c>
      <c r="G11" s="85">
        <f t="shared" si="0"/>
        <v>399</v>
      </c>
      <c r="H11" s="23" t="s">
        <v>19</v>
      </c>
      <c r="I11" s="21">
        <v>61</v>
      </c>
      <c r="J11" s="24" t="s">
        <v>20</v>
      </c>
      <c r="K11" s="21">
        <v>150</v>
      </c>
      <c r="L11" s="21">
        <v>205</v>
      </c>
      <c r="M11" s="84">
        <v>212</v>
      </c>
      <c r="N11" s="89">
        <f t="shared" si="1"/>
        <v>417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1555</v>
      </c>
      <c r="E12" s="21">
        <v>1861</v>
      </c>
      <c r="F12" s="84">
        <v>1821</v>
      </c>
      <c r="G12" s="153">
        <f t="shared" si="0"/>
        <v>3682</v>
      </c>
      <c r="H12" s="23"/>
      <c r="I12" s="21">
        <v>62</v>
      </c>
      <c r="J12" s="24" t="s">
        <v>22</v>
      </c>
      <c r="K12" s="21">
        <v>309</v>
      </c>
      <c r="L12" s="21">
        <v>428</v>
      </c>
      <c r="M12" s="84">
        <v>462</v>
      </c>
      <c r="N12" s="89">
        <f t="shared" si="1"/>
        <v>890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252</v>
      </c>
      <c r="F13" s="93">
        <v>267</v>
      </c>
      <c r="G13" s="153">
        <f t="shared" si="0"/>
        <v>519</v>
      </c>
      <c r="H13" s="23"/>
      <c r="I13" s="21">
        <v>63</v>
      </c>
      <c r="J13" s="24" t="s">
        <v>24</v>
      </c>
      <c r="K13" s="21">
        <v>486</v>
      </c>
      <c r="L13" s="21">
        <v>697</v>
      </c>
      <c r="M13" s="84">
        <v>701</v>
      </c>
      <c r="N13" s="89">
        <f t="shared" si="1"/>
        <v>1398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4130</v>
      </c>
      <c r="E14" s="97">
        <f>SUM(E4:E13)</f>
        <v>4765</v>
      </c>
      <c r="F14" s="98">
        <f>SUM(F4:F13)</f>
        <v>4935</v>
      </c>
      <c r="G14" s="160">
        <f t="shared" si="0"/>
        <v>9700</v>
      </c>
      <c r="H14" s="23" t="s">
        <v>25</v>
      </c>
      <c r="I14" s="21">
        <v>64</v>
      </c>
      <c r="J14" s="24" t="s">
        <v>26</v>
      </c>
      <c r="K14" s="21">
        <v>228</v>
      </c>
      <c r="L14" s="21">
        <v>348</v>
      </c>
      <c r="M14" s="84">
        <v>364</v>
      </c>
      <c r="N14" s="89">
        <f t="shared" si="1"/>
        <v>712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128</v>
      </c>
      <c r="F15" s="88">
        <v>146</v>
      </c>
      <c r="G15" s="82">
        <f t="shared" si="0"/>
        <v>274</v>
      </c>
      <c r="H15" s="23"/>
      <c r="I15" s="21">
        <v>65</v>
      </c>
      <c r="J15" s="24" t="s">
        <v>28</v>
      </c>
      <c r="K15" s="21">
        <v>283</v>
      </c>
      <c r="L15" s="21">
        <v>372</v>
      </c>
      <c r="M15" s="84">
        <v>416</v>
      </c>
      <c r="N15" s="89">
        <f t="shared" si="1"/>
        <v>788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223</v>
      </c>
      <c r="F16" s="84">
        <v>238</v>
      </c>
      <c r="G16" s="85">
        <f t="shared" si="0"/>
        <v>461</v>
      </c>
      <c r="H16" s="90"/>
      <c r="I16" s="91">
        <v>66</v>
      </c>
      <c r="J16" s="92" t="s">
        <v>30</v>
      </c>
      <c r="K16" s="91">
        <v>137</v>
      </c>
      <c r="L16" s="91">
        <v>163</v>
      </c>
      <c r="M16" s="93">
        <v>176</v>
      </c>
      <c r="N16" s="89">
        <f t="shared" si="1"/>
        <v>339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111</v>
      </c>
      <c r="F17" s="84">
        <v>107</v>
      </c>
      <c r="G17" s="85">
        <f t="shared" si="0"/>
        <v>218</v>
      </c>
      <c r="H17" s="95" t="s">
        <v>6</v>
      </c>
      <c r="I17" s="96"/>
      <c r="J17" s="96"/>
      <c r="K17" s="97">
        <f>SUM(K10:K16)</f>
        <v>1773</v>
      </c>
      <c r="L17" s="97">
        <f>SUM(L10:L16)</f>
        <v>2496</v>
      </c>
      <c r="M17" s="98">
        <f>SUM(M10:M16)</f>
        <v>2598</v>
      </c>
      <c r="N17" s="99">
        <f>SUM(N10:N16)</f>
        <v>5094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213</v>
      </c>
      <c r="E18" s="21">
        <v>305</v>
      </c>
      <c r="F18" s="84">
        <v>322</v>
      </c>
      <c r="G18" s="85">
        <f t="shared" si="0"/>
        <v>627</v>
      </c>
      <c r="H18" s="17"/>
      <c r="I18" s="15">
        <v>70</v>
      </c>
      <c r="J18" s="18" t="s">
        <v>35</v>
      </c>
      <c r="K18" s="15">
        <v>754</v>
      </c>
      <c r="L18" s="15">
        <v>859</v>
      </c>
      <c r="M18" s="88">
        <v>893</v>
      </c>
      <c r="N18" s="83">
        <f t="shared" ref="N18:N25" si="2">L18+M18</f>
        <v>1752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82</v>
      </c>
      <c r="E19" s="21">
        <v>124</v>
      </c>
      <c r="F19" s="84">
        <v>128</v>
      </c>
      <c r="G19" s="85">
        <f t="shared" si="0"/>
        <v>252</v>
      </c>
      <c r="H19" s="23"/>
      <c r="I19" s="21">
        <v>72</v>
      </c>
      <c r="J19" s="24" t="s">
        <v>40</v>
      </c>
      <c r="K19" s="21">
        <v>315</v>
      </c>
      <c r="L19" s="21">
        <v>459</v>
      </c>
      <c r="M19" s="84">
        <v>408</v>
      </c>
      <c r="N19" s="206">
        <f t="shared" si="2"/>
        <v>867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210</v>
      </c>
      <c r="E20" s="21">
        <v>285</v>
      </c>
      <c r="F20" s="84">
        <v>309</v>
      </c>
      <c r="G20" s="85">
        <f t="shared" si="0"/>
        <v>594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274</v>
      </c>
      <c r="M20" s="84">
        <v>301</v>
      </c>
      <c r="N20" s="89">
        <f t="shared" si="2"/>
        <v>575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339</v>
      </c>
      <c r="E21" s="21">
        <v>426</v>
      </c>
      <c r="F21" s="84">
        <v>473</v>
      </c>
      <c r="G21" s="85">
        <f t="shared" si="0"/>
        <v>899</v>
      </c>
      <c r="H21" s="23" t="s">
        <v>146</v>
      </c>
      <c r="I21" s="21">
        <v>74</v>
      </c>
      <c r="J21" s="24" t="s">
        <v>46</v>
      </c>
      <c r="K21" s="21">
        <v>276</v>
      </c>
      <c r="L21" s="21">
        <v>378</v>
      </c>
      <c r="M21" s="84">
        <v>426</v>
      </c>
      <c r="N21" s="89">
        <f t="shared" si="2"/>
        <v>804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211</v>
      </c>
      <c r="F22" s="84">
        <v>235</v>
      </c>
      <c r="G22" s="85">
        <f t="shared" si="0"/>
        <v>446</v>
      </c>
      <c r="H22" s="23"/>
      <c r="I22" s="21">
        <v>75</v>
      </c>
      <c r="J22" s="24" t="s">
        <v>48</v>
      </c>
      <c r="K22" s="21">
        <v>340</v>
      </c>
      <c r="L22" s="21">
        <v>448</v>
      </c>
      <c r="M22" s="84">
        <v>461</v>
      </c>
      <c r="N22" s="89">
        <f t="shared" si="2"/>
        <v>909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188</v>
      </c>
      <c r="E23" s="21">
        <v>259</v>
      </c>
      <c r="F23" s="84">
        <v>269</v>
      </c>
      <c r="G23" s="85">
        <f t="shared" si="0"/>
        <v>528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200</v>
      </c>
      <c r="M23" s="220">
        <v>215</v>
      </c>
      <c r="N23" s="89">
        <f t="shared" si="2"/>
        <v>415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828</v>
      </c>
      <c r="E24" s="21">
        <v>1104</v>
      </c>
      <c r="F24" s="84">
        <v>1145</v>
      </c>
      <c r="G24" s="85">
        <f t="shared" si="0"/>
        <v>2249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70</v>
      </c>
      <c r="M24" s="84">
        <v>69</v>
      </c>
      <c r="N24" s="89">
        <f t="shared" si="2"/>
        <v>139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96</v>
      </c>
      <c r="E25" s="21">
        <v>59</v>
      </c>
      <c r="F25" s="220">
        <v>86</v>
      </c>
      <c r="G25" s="85">
        <f t="shared" si="0"/>
        <v>145</v>
      </c>
      <c r="H25" s="23"/>
      <c r="I25" s="21">
        <v>78</v>
      </c>
      <c r="J25" s="24" t="s">
        <v>55</v>
      </c>
      <c r="K25" s="21">
        <v>59</v>
      </c>
      <c r="L25" s="21">
        <v>50</v>
      </c>
      <c r="M25" s="84">
        <v>69</v>
      </c>
      <c r="N25" s="89">
        <f t="shared" si="2"/>
        <v>119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145</v>
      </c>
      <c r="E26" s="21">
        <v>177</v>
      </c>
      <c r="F26" s="84">
        <v>167</v>
      </c>
      <c r="G26" s="85">
        <f t="shared" si="0"/>
        <v>344</v>
      </c>
      <c r="H26" s="95" t="s">
        <v>6</v>
      </c>
      <c r="I26" s="96"/>
      <c r="J26" s="96"/>
      <c r="K26" s="97">
        <f>SUM(K18:K25)</f>
        <v>2160</v>
      </c>
      <c r="L26" s="97">
        <f>SUM(L18:L25)</f>
        <v>2738</v>
      </c>
      <c r="M26" s="98">
        <f>SUM(M18:M25)</f>
        <v>2842</v>
      </c>
      <c r="N26" s="99">
        <f>SUM(N18:N25)</f>
        <v>5580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359</v>
      </c>
      <c r="F27" s="93">
        <v>361</v>
      </c>
      <c r="G27" s="102">
        <f t="shared" si="0"/>
        <v>720</v>
      </c>
      <c r="H27" s="17"/>
      <c r="I27" s="15">
        <v>80</v>
      </c>
      <c r="J27" s="18" t="s">
        <v>58</v>
      </c>
      <c r="K27" s="15">
        <v>151</v>
      </c>
      <c r="L27" s="15">
        <v>196</v>
      </c>
      <c r="M27" s="88">
        <v>230</v>
      </c>
      <c r="N27" s="89">
        <f>L27+M27</f>
        <v>426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2821</v>
      </c>
      <c r="E28" s="97">
        <f>SUM(E15:E27)</f>
        <v>3771</v>
      </c>
      <c r="F28" s="98">
        <f>SUM(F15:F27)</f>
        <v>3986</v>
      </c>
      <c r="G28" s="104">
        <f>SUM(G15:G27)</f>
        <v>7757</v>
      </c>
      <c r="H28" s="23" t="s">
        <v>61</v>
      </c>
      <c r="I28" s="21">
        <v>81</v>
      </c>
      <c r="J28" s="24" t="s">
        <v>62</v>
      </c>
      <c r="K28" s="21">
        <v>79</v>
      </c>
      <c r="L28" s="21">
        <v>110</v>
      </c>
      <c r="M28" s="84">
        <v>110</v>
      </c>
      <c r="N28" s="89">
        <f>L28+M28</f>
        <v>220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406</v>
      </c>
      <c r="E29" s="109">
        <v>522</v>
      </c>
      <c r="F29" s="109">
        <v>495</v>
      </c>
      <c r="G29" s="111">
        <f>E29+F29</f>
        <v>1017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278</v>
      </c>
      <c r="M29" s="84">
        <v>300</v>
      </c>
      <c r="N29" s="89">
        <f>L29+M29</f>
        <v>578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646</v>
      </c>
      <c r="E30" s="115">
        <v>792</v>
      </c>
      <c r="F30" s="115">
        <v>699</v>
      </c>
      <c r="G30" s="117">
        <f>E30+F30</f>
        <v>1491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136</v>
      </c>
      <c r="M30" s="84">
        <v>137</v>
      </c>
      <c r="N30" s="89">
        <f>L30+M30</f>
        <v>273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809</v>
      </c>
      <c r="E31" s="115">
        <v>1030</v>
      </c>
      <c r="F31" s="115">
        <v>965</v>
      </c>
      <c r="G31" s="117">
        <f>E31+F31</f>
        <v>1995</v>
      </c>
      <c r="H31" s="90"/>
      <c r="I31" s="91">
        <v>84</v>
      </c>
      <c r="J31" s="92" t="s">
        <v>70</v>
      </c>
      <c r="K31" s="91">
        <v>189</v>
      </c>
      <c r="L31" s="91">
        <v>220</v>
      </c>
      <c r="M31" s="93">
        <v>200</v>
      </c>
      <c r="N31" s="94">
        <f>L31+M31</f>
        <v>420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705</v>
      </c>
      <c r="E32" s="217">
        <v>820</v>
      </c>
      <c r="F32" s="115">
        <v>828</v>
      </c>
      <c r="G32" s="117">
        <f>E32+F32</f>
        <v>1648</v>
      </c>
      <c r="H32" s="95" t="s">
        <v>6</v>
      </c>
      <c r="I32" s="96"/>
      <c r="J32" s="96"/>
      <c r="K32" s="98">
        <f>SUM(K27:K31)</f>
        <v>751</v>
      </c>
      <c r="L32" s="98">
        <f>SUM(L27:L31)</f>
        <v>940</v>
      </c>
      <c r="M32" s="98">
        <f>SUM(M27:M31)</f>
        <v>977</v>
      </c>
      <c r="N32" s="99">
        <f>SUM(N27:N31)</f>
        <v>1917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627</v>
      </c>
      <c r="E33" s="121">
        <v>718</v>
      </c>
      <c r="F33" s="121">
        <v>678</v>
      </c>
      <c r="G33" s="117">
        <f>E33+F33</f>
        <v>1396</v>
      </c>
      <c r="H33" s="530" t="s">
        <v>169</v>
      </c>
      <c r="I33" s="15">
        <v>90</v>
      </c>
      <c r="J33" s="18" t="s">
        <v>142</v>
      </c>
      <c r="K33" s="15">
        <v>253</v>
      </c>
      <c r="L33" s="15">
        <v>320</v>
      </c>
      <c r="M33" s="88">
        <v>324</v>
      </c>
      <c r="N33" s="124">
        <f>L33+M33</f>
        <v>644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3193</v>
      </c>
      <c r="E34" s="97">
        <f>SUM(E29:E33)</f>
        <v>3882</v>
      </c>
      <c r="F34" s="98">
        <f>SUM(F29:F33)</f>
        <v>3665</v>
      </c>
      <c r="G34" s="104">
        <f>SUM(G29:G33)</f>
        <v>7547</v>
      </c>
      <c r="H34" s="518"/>
      <c r="I34" s="21">
        <v>91</v>
      </c>
      <c r="J34" s="24" t="s">
        <v>143</v>
      </c>
      <c r="K34" s="21">
        <v>448</v>
      </c>
      <c r="L34" s="21">
        <v>529</v>
      </c>
      <c r="M34" s="84">
        <v>557</v>
      </c>
      <c r="N34" s="125">
        <f>L34+M34</f>
        <v>1086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505</v>
      </c>
      <c r="E35" s="15">
        <v>602</v>
      </c>
      <c r="F35" s="88">
        <v>654</v>
      </c>
      <c r="G35" s="82">
        <f t="shared" ref="G35:G40" si="3">E35+F35</f>
        <v>1256</v>
      </c>
      <c r="H35" s="519"/>
      <c r="I35" s="91">
        <v>92</v>
      </c>
      <c r="J35" s="92" t="s">
        <v>145</v>
      </c>
      <c r="K35" s="91">
        <v>303</v>
      </c>
      <c r="L35" s="91">
        <v>343</v>
      </c>
      <c r="M35" s="93">
        <v>357</v>
      </c>
      <c r="N35" s="126">
        <f>L35+M35</f>
        <v>700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466</v>
      </c>
      <c r="E36" s="21">
        <v>668</v>
      </c>
      <c r="F36" s="84">
        <v>698</v>
      </c>
      <c r="G36" s="85">
        <f t="shared" si="3"/>
        <v>1366</v>
      </c>
      <c r="H36" s="95" t="s">
        <v>6</v>
      </c>
      <c r="I36" s="97"/>
      <c r="J36" s="97"/>
      <c r="K36" s="97">
        <f>SUM(K33:K35)</f>
        <v>1004</v>
      </c>
      <c r="L36" s="97">
        <f>SUM(L33:L35)</f>
        <v>1192</v>
      </c>
      <c r="M36" s="98">
        <f>SUM(M33:M35)</f>
        <v>1238</v>
      </c>
      <c r="N36" s="99">
        <f>SUM(N33:N35)</f>
        <v>2430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206</v>
      </c>
      <c r="E37" s="21">
        <v>289</v>
      </c>
      <c r="F37" s="84">
        <v>273</v>
      </c>
      <c r="G37" s="85">
        <f t="shared" si="3"/>
        <v>562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54</v>
      </c>
      <c r="F38" s="84">
        <v>50</v>
      </c>
      <c r="G38" s="85">
        <f>E38+F38</f>
        <v>104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130</v>
      </c>
      <c r="F39" s="84">
        <v>161</v>
      </c>
      <c r="G39" s="85">
        <f t="shared" si="3"/>
        <v>291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239</v>
      </c>
      <c r="F40" s="93">
        <v>248</v>
      </c>
      <c r="G40" s="102">
        <f t="shared" si="3"/>
        <v>487</v>
      </c>
      <c r="H40" s="72" t="s">
        <v>210</v>
      </c>
      <c r="I40" s="73"/>
      <c r="J40" s="74"/>
      <c r="K40" s="41">
        <f>SUM(D14+D28+D34+D41+D46+K9+K17+K26+K32+K36)</f>
        <v>27491</v>
      </c>
      <c r="L40" s="41">
        <f>SUM(E14+E28+E34+E41+E46+L9+L17+L26+L32+L36)</f>
        <v>33669</v>
      </c>
      <c r="M40" s="207">
        <f>SUM(F14+F28+F34+F41+F46+M9+M17+M26+M32+M36)</f>
        <v>33774</v>
      </c>
      <c r="N40" s="208">
        <f>L40+M40</f>
        <v>67443</v>
      </c>
      <c r="O40" s="240" t="s">
        <v>232</v>
      </c>
      <c r="P40" s="230">
        <v>27187</v>
      </c>
      <c r="Q40" s="230">
        <v>33706</v>
      </c>
      <c r="R40" s="230">
        <v>33887</v>
      </c>
      <c r="S40" s="231">
        <v>67593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1511</v>
      </c>
      <c r="E41" s="97">
        <f>SUM(E35:E40)</f>
        <v>1982</v>
      </c>
      <c r="F41" s="98">
        <f>SUM(F35:F40)</f>
        <v>2084</v>
      </c>
      <c r="G41" s="104">
        <f>SUM(G35:G40)</f>
        <v>4066</v>
      </c>
      <c r="H41" s="531" t="s">
        <v>74</v>
      </c>
      <c r="I41" s="532"/>
      <c r="J41" s="533"/>
      <c r="K41" s="41">
        <v>27458</v>
      </c>
      <c r="L41" s="41">
        <v>33627</v>
      </c>
      <c r="M41" s="207">
        <v>33785</v>
      </c>
      <c r="N41" s="208">
        <v>67412</v>
      </c>
      <c r="O41" s="240" t="s">
        <v>233</v>
      </c>
      <c r="P41" s="231">
        <f>K40-P40</f>
        <v>304</v>
      </c>
      <c r="Q41" s="231">
        <f>L40-Q40</f>
        <v>-37</v>
      </c>
      <c r="R41" s="231">
        <f>M40-R40</f>
        <v>-113</v>
      </c>
      <c r="S41" s="231">
        <f>N40-S40</f>
        <v>-150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1799</v>
      </c>
      <c r="E42" s="15">
        <v>2064</v>
      </c>
      <c r="F42" s="88">
        <v>1997</v>
      </c>
      <c r="G42" s="82">
        <f>E42+F42</f>
        <v>4061</v>
      </c>
      <c r="H42" s="534" t="s">
        <v>77</v>
      </c>
      <c r="I42" s="535"/>
      <c r="J42" s="536"/>
      <c r="K42" s="222">
        <f>K40-K41</f>
        <v>33</v>
      </c>
      <c r="L42" s="222">
        <f>L40-L41</f>
        <v>42</v>
      </c>
      <c r="M42" s="223">
        <f>M40-M41</f>
        <v>-11</v>
      </c>
      <c r="N42" s="133">
        <f>N40-N41</f>
        <v>31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972</v>
      </c>
      <c r="E43" s="21">
        <v>1275</v>
      </c>
      <c r="F43" s="84">
        <v>1327</v>
      </c>
      <c r="G43" s="85">
        <f>E43+F43</f>
        <v>2602</v>
      </c>
      <c r="H43" s="209" t="s">
        <v>208</v>
      </c>
      <c r="I43" s="210"/>
      <c r="J43" s="210"/>
      <c r="K43" s="218">
        <v>940</v>
      </c>
      <c r="L43" s="218">
        <v>543</v>
      </c>
      <c r="M43" s="219">
        <v>637</v>
      </c>
      <c r="N43" s="213">
        <f>L43+M43</f>
        <v>1180</v>
      </c>
      <c r="O43" s="241" t="s">
        <v>232</v>
      </c>
      <c r="P43" s="218">
        <v>897</v>
      </c>
      <c r="Q43" s="218">
        <v>522</v>
      </c>
      <c r="R43" s="219">
        <v>616</v>
      </c>
      <c r="S43" s="234">
        <v>1138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745</v>
      </c>
      <c r="E44" s="21">
        <v>822</v>
      </c>
      <c r="F44" s="84">
        <v>786</v>
      </c>
      <c r="G44" s="85">
        <f>E44+F44</f>
        <v>1608</v>
      </c>
      <c r="H44" s="537" t="s">
        <v>211</v>
      </c>
      <c r="I44" s="538"/>
      <c r="J44" s="539"/>
      <c r="K44" s="218">
        <v>944</v>
      </c>
      <c r="L44" s="218">
        <v>544</v>
      </c>
      <c r="M44" s="219">
        <v>637</v>
      </c>
      <c r="N44" s="213">
        <v>1181</v>
      </c>
      <c r="O44" s="242" t="s">
        <v>233</v>
      </c>
      <c r="P44" s="234">
        <f>K43-P43</f>
        <v>43</v>
      </c>
      <c r="Q44" s="234">
        <f>L43-Q43</f>
        <v>21</v>
      </c>
      <c r="R44" s="234">
        <f>M43-R43</f>
        <v>21</v>
      </c>
      <c r="S44" s="234">
        <f>N43-S43</f>
        <v>42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2535</v>
      </c>
      <c r="E45" s="91">
        <v>2883</v>
      </c>
      <c r="F45" s="93">
        <v>2671</v>
      </c>
      <c r="G45" s="102">
        <f>E45+F45</f>
        <v>5554</v>
      </c>
      <c r="H45" s="540" t="s">
        <v>212</v>
      </c>
      <c r="I45" s="541"/>
      <c r="J45" s="542"/>
      <c r="K45" s="194">
        <f>K43-K44</f>
        <v>-4</v>
      </c>
      <c r="L45" s="194">
        <f>L43-L44</f>
        <v>-1</v>
      </c>
      <c r="M45" s="195">
        <f>M43-M44</f>
        <v>0</v>
      </c>
      <c r="N45" s="155">
        <f>N43-N44</f>
        <v>-1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6051</v>
      </c>
      <c r="E46" s="140">
        <f>SUM(E42:E45)</f>
        <v>7044</v>
      </c>
      <c r="F46" s="140">
        <f>SUM(F42:F45)</f>
        <v>6781</v>
      </c>
      <c r="G46" s="65">
        <f>SUM(G42:G45)</f>
        <v>13825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35542-29B0-473B-8CAE-89221CB0AD18}">
  <dimension ref="A1:U81"/>
  <sheetViews>
    <sheetView topLeftCell="A22" zoomScaleNormal="100" workbookViewId="0">
      <selection activeCell="P43" sqref="P43:S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43221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131</v>
      </c>
      <c r="E4" s="15">
        <v>127</v>
      </c>
      <c r="F4" s="88">
        <v>135</v>
      </c>
      <c r="G4" s="82">
        <f t="shared" ref="G4:G27" si="0">E4+F4</f>
        <v>262</v>
      </c>
      <c r="H4" s="17"/>
      <c r="I4" s="15">
        <v>55</v>
      </c>
      <c r="J4" s="18" t="s">
        <v>121</v>
      </c>
      <c r="K4" s="15">
        <v>732</v>
      </c>
      <c r="L4" s="15">
        <v>840</v>
      </c>
      <c r="M4" s="88">
        <v>620</v>
      </c>
      <c r="N4" s="83">
        <f>L4+M4</f>
        <v>1460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306</v>
      </c>
      <c r="E5" s="21">
        <v>373</v>
      </c>
      <c r="F5" s="186">
        <v>386</v>
      </c>
      <c r="G5" s="159">
        <f t="shared" si="0"/>
        <v>759</v>
      </c>
      <c r="H5" s="23" t="s">
        <v>10</v>
      </c>
      <c r="I5" s="21">
        <v>56</v>
      </c>
      <c r="J5" s="24" t="s">
        <v>123</v>
      </c>
      <c r="K5" s="21">
        <v>526</v>
      </c>
      <c r="L5" s="21">
        <v>582</v>
      </c>
      <c r="M5" s="84">
        <v>618</v>
      </c>
      <c r="N5" s="89">
        <f>L5+M5</f>
        <v>1200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342</v>
      </c>
      <c r="E6" s="21">
        <v>415</v>
      </c>
      <c r="F6" s="84">
        <v>430</v>
      </c>
      <c r="G6" s="85">
        <f t="shared" si="0"/>
        <v>845</v>
      </c>
      <c r="H6" s="23"/>
      <c r="I6" s="21">
        <v>57</v>
      </c>
      <c r="J6" s="24" t="s">
        <v>125</v>
      </c>
      <c r="K6" s="21">
        <v>873</v>
      </c>
      <c r="L6" s="21">
        <v>1006</v>
      </c>
      <c r="M6" s="84">
        <v>1024</v>
      </c>
      <c r="N6" s="89">
        <f>L6+M6</f>
        <v>2030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224</v>
      </c>
      <c r="F7" s="84">
        <v>261</v>
      </c>
      <c r="G7" s="159">
        <f t="shared" si="0"/>
        <v>485</v>
      </c>
      <c r="H7" s="23" t="s">
        <v>14</v>
      </c>
      <c r="I7" s="21">
        <v>58</v>
      </c>
      <c r="J7" s="24" t="s">
        <v>127</v>
      </c>
      <c r="K7" s="21">
        <v>831</v>
      </c>
      <c r="L7" s="21">
        <v>1045</v>
      </c>
      <c r="M7" s="84">
        <v>992</v>
      </c>
      <c r="N7" s="89">
        <f>L7+M7</f>
        <v>2037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536</v>
      </c>
      <c r="E8" s="228">
        <v>681</v>
      </c>
      <c r="F8" s="35">
        <v>666</v>
      </c>
      <c r="G8" s="85">
        <f t="shared" si="0"/>
        <v>1347</v>
      </c>
      <c r="H8" s="90"/>
      <c r="I8" s="91">
        <v>59</v>
      </c>
      <c r="J8" s="92" t="s">
        <v>129</v>
      </c>
      <c r="K8" s="91">
        <v>1132</v>
      </c>
      <c r="L8" s="91">
        <v>1379</v>
      </c>
      <c r="M8" s="93">
        <v>1414</v>
      </c>
      <c r="N8" s="94">
        <f>L8+M8</f>
        <v>2793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423</v>
      </c>
      <c r="F9" s="84">
        <v>473</v>
      </c>
      <c r="G9" s="159">
        <f t="shared" si="0"/>
        <v>896</v>
      </c>
      <c r="H9" s="95" t="s">
        <v>6</v>
      </c>
      <c r="I9" s="96"/>
      <c r="J9" s="96"/>
      <c r="K9" s="97">
        <f>SUM(K4:K8)</f>
        <v>4094</v>
      </c>
      <c r="L9" s="97">
        <f>SUM(L4:L8)</f>
        <v>4852</v>
      </c>
      <c r="M9" s="98">
        <f>SUM(M4:M8)</f>
        <v>4668</v>
      </c>
      <c r="N9" s="99">
        <f>SUM(N4:N8)</f>
        <v>9520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240</v>
      </c>
      <c r="E10" s="21">
        <v>230</v>
      </c>
      <c r="F10" s="84">
        <v>262</v>
      </c>
      <c r="G10" s="85">
        <f t="shared" si="0"/>
        <v>492</v>
      </c>
      <c r="H10" s="17"/>
      <c r="I10" s="15">
        <v>60</v>
      </c>
      <c r="J10" s="18" t="s">
        <v>18</v>
      </c>
      <c r="K10" s="238">
        <v>180</v>
      </c>
      <c r="L10" s="15">
        <v>282</v>
      </c>
      <c r="M10" s="88">
        <v>267</v>
      </c>
      <c r="N10" s="83">
        <f t="shared" ref="N10:N16" si="1">L10+M10</f>
        <v>549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216</v>
      </c>
      <c r="E11" s="21">
        <v>171</v>
      </c>
      <c r="F11" s="84">
        <v>234</v>
      </c>
      <c r="G11" s="85">
        <f t="shared" si="0"/>
        <v>405</v>
      </c>
      <c r="H11" s="23" t="s">
        <v>19</v>
      </c>
      <c r="I11" s="21">
        <v>61</v>
      </c>
      <c r="J11" s="24" t="s">
        <v>20</v>
      </c>
      <c r="K11" s="21">
        <v>150</v>
      </c>
      <c r="L11" s="21">
        <v>205</v>
      </c>
      <c r="M11" s="84">
        <v>212</v>
      </c>
      <c r="N11" s="89">
        <f t="shared" si="1"/>
        <v>417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1555</v>
      </c>
      <c r="E12" s="21">
        <v>1845</v>
      </c>
      <c r="F12" s="84">
        <v>1819</v>
      </c>
      <c r="G12" s="153">
        <f t="shared" si="0"/>
        <v>3664</v>
      </c>
      <c r="H12" s="23"/>
      <c r="I12" s="21">
        <v>62</v>
      </c>
      <c r="J12" s="24" t="s">
        <v>22</v>
      </c>
      <c r="K12" s="21">
        <v>308</v>
      </c>
      <c r="L12" s="21">
        <v>428</v>
      </c>
      <c r="M12" s="84">
        <v>464</v>
      </c>
      <c r="N12" s="89">
        <f t="shared" si="1"/>
        <v>892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217</v>
      </c>
      <c r="E13" s="91">
        <v>253</v>
      </c>
      <c r="F13" s="93">
        <v>267</v>
      </c>
      <c r="G13" s="153">
        <f t="shared" si="0"/>
        <v>520</v>
      </c>
      <c r="H13" s="23"/>
      <c r="I13" s="21">
        <v>63</v>
      </c>
      <c r="J13" s="24" t="s">
        <v>24</v>
      </c>
      <c r="K13" s="21">
        <v>484</v>
      </c>
      <c r="L13" s="21">
        <v>698</v>
      </c>
      <c r="M13" s="84">
        <v>702</v>
      </c>
      <c r="N13" s="89">
        <f t="shared" si="1"/>
        <v>1400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4129</v>
      </c>
      <c r="E14" s="97">
        <f>SUM(E4:E13)</f>
        <v>4742</v>
      </c>
      <c r="F14" s="98">
        <f>SUM(F4:F13)</f>
        <v>4933</v>
      </c>
      <c r="G14" s="160">
        <f t="shared" si="0"/>
        <v>9675</v>
      </c>
      <c r="H14" s="23" t="s">
        <v>25</v>
      </c>
      <c r="I14" s="21">
        <v>64</v>
      </c>
      <c r="J14" s="24" t="s">
        <v>26</v>
      </c>
      <c r="K14" s="21">
        <v>227</v>
      </c>
      <c r="L14" s="21">
        <v>348</v>
      </c>
      <c r="M14" s="84">
        <v>363</v>
      </c>
      <c r="N14" s="89">
        <f t="shared" si="1"/>
        <v>711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127</v>
      </c>
      <c r="F15" s="88">
        <v>146</v>
      </c>
      <c r="G15" s="82">
        <f t="shared" si="0"/>
        <v>273</v>
      </c>
      <c r="H15" s="23"/>
      <c r="I15" s="21">
        <v>65</v>
      </c>
      <c r="J15" s="24" t="s">
        <v>28</v>
      </c>
      <c r="K15" s="21">
        <v>283</v>
      </c>
      <c r="L15" s="21">
        <v>373</v>
      </c>
      <c r="M15" s="84">
        <v>421</v>
      </c>
      <c r="N15" s="89">
        <f t="shared" si="1"/>
        <v>794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224</v>
      </c>
      <c r="F16" s="84">
        <v>238</v>
      </c>
      <c r="G16" s="85">
        <f t="shared" si="0"/>
        <v>462</v>
      </c>
      <c r="H16" s="90"/>
      <c r="I16" s="91">
        <v>66</v>
      </c>
      <c r="J16" s="92" t="s">
        <v>30</v>
      </c>
      <c r="K16" s="91">
        <v>137</v>
      </c>
      <c r="L16" s="91">
        <v>164</v>
      </c>
      <c r="M16" s="93">
        <v>178</v>
      </c>
      <c r="N16" s="89">
        <f t="shared" si="1"/>
        <v>342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111</v>
      </c>
      <c r="F17" s="84">
        <v>107</v>
      </c>
      <c r="G17" s="85">
        <f t="shared" si="0"/>
        <v>218</v>
      </c>
      <c r="H17" s="95" t="s">
        <v>6</v>
      </c>
      <c r="I17" s="96"/>
      <c r="J17" s="96"/>
      <c r="K17" s="97">
        <f>SUM(K10:K16)</f>
        <v>1769</v>
      </c>
      <c r="L17" s="97">
        <f>SUM(L10:L16)</f>
        <v>2498</v>
      </c>
      <c r="M17" s="98">
        <f>SUM(M10:M16)</f>
        <v>2607</v>
      </c>
      <c r="N17" s="99">
        <f>SUM(N10:N16)</f>
        <v>5105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213</v>
      </c>
      <c r="E18" s="21">
        <v>306</v>
      </c>
      <c r="F18" s="84">
        <v>322</v>
      </c>
      <c r="G18" s="85">
        <f t="shared" si="0"/>
        <v>628</v>
      </c>
      <c r="H18" s="17"/>
      <c r="I18" s="15">
        <v>70</v>
      </c>
      <c r="J18" s="18" t="s">
        <v>35</v>
      </c>
      <c r="K18" s="15">
        <v>755</v>
      </c>
      <c r="L18" s="15">
        <v>860</v>
      </c>
      <c r="M18" s="88">
        <v>889</v>
      </c>
      <c r="N18" s="83">
        <f t="shared" ref="N18:N25" si="2">L18+M18</f>
        <v>1749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82</v>
      </c>
      <c r="E19" s="21">
        <v>124</v>
      </c>
      <c r="F19" s="84">
        <v>128</v>
      </c>
      <c r="G19" s="85">
        <f t="shared" si="0"/>
        <v>252</v>
      </c>
      <c r="H19" s="23"/>
      <c r="I19" s="21">
        <v>72</v>
      </c>
      <c r="J19" s="24" t="s">
        <v>40</v>
      </c>
      <c r="K19" s="21">
        <v>314</v>
      </c>
      <c r="L19" s="21">
        <v>459</v>
      </c>
      <c r="M19" s="84">
        <v>406</v>
      </c>
      <c r="N19" s="206">
        <f t="shared" si="2"/>
        <v>865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209</v>
      </c>
      <c r="E20" s="21">
        <v>285</v>
      </c>
      <c r="F20" s="84">
        <v>307</v>
      </c>
      <c r="G20" s="85">
        <f t="shared" si="0"/>
        <v>592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274</v>
      </c>
      <c r="M20" s="84">
        <v>301</v>
      </c>
      <c r="N20" s="89">
        <f t="shared" si="2"/>
        <v>575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341</v>
      </c>
      <c r="E21" s="21">
        <v>425</v>
      </c>
      <c r="F21" s="84">
        <v>475</v>
      </c>
      <c r="G21" s="85">
        <f t="shared" si="0"/>
        <v>900</v>
      </c>
      <c r="H21" s="23" t="s">
        <v>146</v>
      </c>
      <c r="I21" s="21">
        <v>74</v>
      </c>
      <c r="J21" s="24" t="s">
        <v>46</v>
      </c>
      <c r="K21" s="21">
        <v>276</v>
      </c>
      <c r="L21" s="21">
        <v>377</v>
      </c>
      <c r="M21" s="84">
        <v>424</v>
      </c>
      <c r="N21" s="89">
        <f t="shared" si="2"/>
        <v>801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213</v>
      </c>
      <c r="F22" s="84">
        <v>237</v>
      </c>
      <c r="G22" s="85">
        <f t="shared" si="0"/>
        <v>450</v>
      </c>
      <c r="H22" s="23"/>
      <c r="I22" s="21">
        <v>75</v>
      </c>
      <c r="J22" s="24" t="s">
        <v>48</v>
      </c>
      <c r="K22" s="21">
        <v>340</v>
      </c>
      <c r="L22" s="21">
        <v>448</v>
      </c>
      <c r="M22" s="84">
        <v>459</v>
      </c>
      <c r="N22" s="89">
        <f t="shared" si="2"/>
        <v>907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187</v>
      </c>
      <c r="E23" s="21">
        <v>261</v>
      </c>
      <c r="F23" s="84">
        <v>268</v>
      </c>
      <c r="G23" s="85">
        <f t="shared" si="0"/>
        <v>529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202</v>
      </c>
      <c r="M23" s="220">
        <v>213</v>
      </c>
      <c r="N23" s="89">
        <f t="shared" si="2"/>
        <v>415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824</v>
      </c>
      <c r="E24" s="21">
        <v>1097</v>
      </c>
      <c r="F24" s="84">
        <v>1141</v>
      </c>
      <c r="G24" s="85">
        <f t="shared" si="0"/>
        <v>2238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70</v>
      </c>
      <c r="M24" s="84">
        <v>69</v>
      </c>
      <c r="N24" s="89">
        <f t="shared" si="2"/>
        <v>139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96</v>
      </c>
      <c r="E25" s="21">
        <v>59</v>
      </c>
      <c r="F25" s="220">
        <v>86</v>
      </c>
      <c r="G25" s="85">
        <f t="shared" si="0"/>
        <v>145</v>
      </c>
      <c r="H25" s="23"/>
      <c r="I25" s="21">
        <v>78</v>
      </c>
      <c r="J25" s="24" t="s">
        <v>55</v>
      </c>
      <c r="K25" s="21">
        <v>59</v>
      </c>
      <c r="L25" s="21">
        <v>49</v>
      </c>
      <c r="M25" s="84">
        <v>68</v>
      </c>
      <c r="N25" s="89">
        <f t="shared" si="2"/>
        <v>117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144</v>
      </c>
      <c r="E26" s="21">
        <v>177</v>
      </c>
      <c r="F26" s="84">
        <v>166</v>
      </c>
      <c r="G26" s="85">
        <f t="shared" si="0"/>
        <v>343</v>
      </c>
      <c r="H26" s="95" t="s">
        <v>6</v>
      </c>
      <c r="I26" s="96"/>
      <c r="J26" s="96"/>
      <c r="K26" s="97">
        <f>SUM(K18:K25)</f>
        <v>2161</v>
      </c>
      <c r="L26" s="97">
        <f>SUM(L18:L25)</f>
        <v>2739</v>
      </c>
      <c r="M26" s="98">
        <f>SUM(M18:M25)</f>
        <v>2829</v>
      </c>
      <c r="N26" s="99">
        <f>SUM(N18:N25)</f>
        <v>5568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359</v>
      </c>
      <c r="F27" s="93">
        <v>361</v>
      </c>
      <c r="G27" s="102">
        <f t="shared" si="0"/>
        <v>720</v>
      </c>
      <c r="H27" s="17"/>
      <c r="I27" s="15">
        <v>80</v>
      </c>
      <c r="J27" s="18" t="s">
        <v>58</v>
      </c>
      <c r="K27" s="15">
        <v>151</v>
      </c>
      <c r="L27" s="15">
        <v>194</v>
      </c>
      <c r="M27" s="88">
        <v>230</v>
      </c>
      <c r="N27" s="89">
        <f>L27+M27</f>
        <v>424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2815</v>
      </c>
      <c r="E28" s="97">
        <f>SUM(E15:E27)</f>
        <v>3768</v>
      </c>
      <c r="F28" s="98">
        <f>SUM(F15:F27)</f>
        <v>3982</v>
      </c>
      <c r="G28" s="104">
        <f>SUM(G15:G27)</f>
        <v>7750</v>
      </c>
      <c r="H28" s="23" t="s">
        <v>61</v>
      </c>
      <c r="I28" s="21">
        <v>81</v>
      </c>
      <c r="J28" s="24" t="s">
        <v>62</v>
      </c>
      <c r="K28" s="21">
        <v>79</v>
      </c>
      <c r="L28" s="21">
        <v>110</v>
      </c>
      <c r="M28" s="84">
        <v>110</v>
      </c>
      <c r="N28" s="89">
        <f>L28+M28</f>
        <v>220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401</v>
      </c>
      <c r="E29" s="109">
        <v>520</v>
      </c>
      <c r="F29" s="109">
        <v>493</v>
      </c>
      <c r="G29" s="111">
        <f>E29+F29</f>
        <v>1013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277</v>
      </c>
      <c r="M29" s="84">
        <v>299</v>
      </c>
      <c r="N29" s="89">
        <f>L29+M29</f>
        <v>576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634</v>
      </c>
      <c r="E30" s="115">
        <v>785</v>
      </c>
      <c r="F30" s="115">
        <v>698</v>
      </c>
      <c r="G30" s="117">
        <f>E30+F30</f>
        <v>1483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137</v>
      </c>
      <c r="M30" s="84">
        <v>138</v>
      </c>
      <c r="N30" s="89">
        <f>L30+M30</f>
        <v>275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811</v>
      </c>
      <c r="E31" s="115">
        <v>1028</v>
      </c>
      <c r="F31" s="115">
        <v>965</v>
      </c>
      <c r="G31" s="117">
        <f>E31+F31</f>
        <v>1993</v>
      </c>
      <c r="H31" s="90"/>
      <c r="I31" s="91">
        <v>84</v>
      </c>
      <c r="J31" s="92" t="s">
        <v>70</v>
      </c>
      <c r="K31" s="91">
        <v>189</v>
      </c>
      <c r="L31" s="91">
        <v>220</v>
      </c>
      <c r="M31" s="93">
        <v>201</v>
      </c>
      <c r="N31" s="94">
        <f>L31+M31</f>
        <v>421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705</v>
      </c>
      <c r="E32" s="217">
        <v>814</v>
      </c>
      <c r="F32" s="115">
        <v>833</v>
      </c>
      <c r="G32" s="117">
        <f>E32+F32</f>
        <v>1647</v>
      </c>
      <c r="H32" s="95" t="s">
        <v>6</v>
      </c>
      <c r="I32" s="96"/>
      <c r="J32" s="96"/>
      <c r="K32" s="98">
        <f>SUM(K27:K31)</f>
        <v>750</v>
      </c>
      <c r="L32" s="98">
        <f>SUM(L27:L31)</f>
        <v>938</v>
      </c>
      <c r="M32" s="98">
        <f>SUM(M27:M31)</f>
        <v>978</v>
      </c>
      <c r="N32" s="99">
        <f>SUM(N27:N31)</f>
        <v>1916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620</v>
      </c>
      <c r="E33" s="121">
        <v>716</v>
      </c>
      <c r="F33" s="121">
        <v>673</v>
      </c>
      <c r="G33" s="117">
        <f>E33+F33</f>
        <v>1389</v>
      </c>
      <c r="H33" s="530" t="s">
        <v>169</v>
      </c>
      <c r="I33" s="15">
        <v>90</v>
      </c>
      <c r="J33" s="18" t="s">
        <v>142</v>
      </c>
      <c r="K33" s="15">
        <v>253</v>
      </c>
      <c r="L33" s="15">
        <v>320</v>
      </c>
      <c r="M33" s="88">
        <v>326</v>
      </c>
      <c r="N33" s="124">
        <f>L33+M33</f>
        <v>646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3171</v>
      </c>
      <c r="E34" s="97">
        <f>SUM(E29:E33)</f>
        <v>3863</v>
      </c>
      <c r="F34" s="98">
        <f>SUM(F29:F33)</f>
        <v>3662</v>
      </c>
      <c r="G34" s="104">
        <f>SUM(G29:G33)</f>
        <v>7525</v>
      </c>
      <c r="H34" s="518"/>
      <c r="I34" s="21">
        <v>91</v>
      </c>
      <c r="J34" s="24" t="s">
        <v>143</v>
      </c>
      <c r="K34" s="21">
        <v>448</v>
      </c>
      <c r="L34" s="21">
        <v>529</v>
      </c>
      <c r="M34" s="84">
        <v>557</v>
      </c>
      <c r="N34" s="125">
        <f>L34+M34</f>
        <v>1086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503</v>
      </c>
      <c r="E35" s="15">
        <v>603</v>
      </c>
      <c r="F35" s="88">
        <v>655</v>
      </c>
      <c r="G35" s="82">
        <f t="shared" ref="G35:G40" si="3">E35+F35</f>
        <v>1258</v>
      </c>
      <c r="H35" s="519"/>
      <c r="I35" s="91">
        <v>92</v>
      </c>
      <c r="J35" s="92" t="s">
        <v>145</v>
      </c>
      <c r="K35" s="91">
        <v>302</v>
      </c>
      <c r="L35" s="91">
        <v>341</v>
      </c>
      <c r="M35" s="93">
        <v>355</v>
      </c>
      <c r="N35" s="126">
        <f>L35+M35</f>
        <v>696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666</v>
      </c>
      <c r="F36" s="84">
        <v>698</v>
      </c>
      <c r="G36" s="85">
        <f t="shared" si="3"/>
        <v>1364</v>
      </c>
      <c r="H36" s="95" t="s">
        <v>6</v>
      </c>
      <c r="I36" s="97"/>
      <c r="J36" s="97"/>
      <c r="K36" s="97">
        <f>SUM(K33:K35)</f>
        <v>1003</v>
      </c>
      <c r="L36" s="97">
        <f>SUM(L33:L35)</f>
        <v>1190</v>
      </c>
      <c r="M36" s="98">
        <f>SUM(M33:M35)</f>
        <v>1238</v>
      </c>
      <c r="N36" s="99">
        <f>SUM(N33:N35)</f>
        <v>2428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205</v>
      </c>
      <c r="E37" s="21">
        <v>289</v>
      </c>
      <c r="F37" s="84">
        <v>275</v>
      </c>
      <c r="G37" s="85">
        <f t="shared" si="3"/>
        <v>564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54</v>
      </c>
      <c r="F38" s="84">
        <v>49</v>
      </c>
      <c r="G38" s="85">
        <f>E38+F38</f>
        <v>103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130</v>
      </c>
      <c r="F39" s="84">
        <v>162</v>
      </c>
      <c r="G39" s="85">
        <f t="shared" si="3"/>
        <v>292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240</v>
      </c>
      <c r="F40" s="93">
        <v>250</v>
      </c>
      <c r="G40" s="102">
        <f t="shared" si="3"/>
        <v>490</v>
      </c>
      <c r="H40" s="72" t="s">
        <v>210</v>
      </c>
      <c r="I40" s="73"/>
      <c r="J40" s="74"/>
      <c r="K40" s="41">
        <f>SUM(D14+D28+D34+D41+D46+K9+K17+K26+K32+K36)</f>
        <v>27458</v>
      </c>
      <c r="L40" s="41">
        <f>SUM(E14+E28+E34+E41+E46+L9+L17+L26+L32+L36)</f>
        <v>33627</v>
      </c>
      <c r="M40" s="207">
        <f>SUM(F14+F28+F34+F41+F46+M9+M17+M26+M32+M36)</f>
        <v>33785</v>
      </c>
      <c r="N40" s="208">
        <f>L40+M40</f>
        <v>67412</v>
      </c>
      <c r="O40" s="240" t="s">
        <v>232</v>
      </c>
      <c r="P40" s="230">
        <v>27170</v>
      </c>
      <c r="Q40" s="230">
        <v>33692</v>
      </c>
      <c r="R40" s="230">
        <v>33865</v>
      </c>
      <c r="S40" s="231">
        <f>SUM(Q40:R40)</f>
        <v>67557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1507</v>
      </c>
      <c r="E41" s="97">
        <f>SUM(E35:E40)</f>
        <v>1982</v>
      </c>
      <c r="F41" s="98">
        <f>SUM(F35:F40)</f>
        <v>2089</v>
      </c>
      <c r="G41" s="104">
        <f>SUM(G35:G40)</f>
        <v>4071</v>
      </c>
      <c r="H41" s="531" t="s">
        <v>74</v>
      </c>
      <c r="I41" s="532"/>
      <c r="J41" s="533"/>
      <c r="K41" s="191">
        <v>27400</v>
      </c>
      <c r="L41" s="191">
        <v>33653</v>
      </c>
      <c r="M41" s="191">
        <v>33796</v>
      </c>
      <c r="N41" s="202">
        <f>L41+M41</f>
        <v>67449</v>
      </c>
      <c r="O41" s="240" t="s">
        <v>233</v>
      </c>
      <c r="P41" s="231">
        <f>K40-P40</f>
        <v>288</v>
      </c>
      <c r="Q41" s="231">
        <f>L40-Q40</f>
        <v>-65</v>
      </c>
      <c r="R41" s="231">
        <f>M40-R40</f>
        <v>-80</v>
      </c>
      <c r="S41" s="231">
        <f>N40-S40</f>
        <v>-145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1804</v>
      </c>
      <c r="E42" s="15">
        <v>2072</v>
      </c>
      <c r="F42" s="88">
        <v>2010</v>
      </c>
      <c r="G42" s="82">
        <f>E42+F42</f>
        <v>4082</v>
      </c>
      <c r="H42" s="534" t="s">
        <v>77</v>
      </c>
      <c r="I42" s="535"/>
      <c r="J42" s="536"/>
      <c r="K42" s="222">
        <f>K40-K41</f>
        <v>58</v>
      </c>
      <c r="L42" s="222">
        <f>L40-L41</f>
        <v>-26</v>
      </c>
      <c r="M42" s="223">
        <f>M40-M41</f>
        <v>-11</v>
      </c>
      <c r="N42" s="133">
        <f>N40-N41</f>
        <v>-37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975</v>
      </c>
      <c r="E43" s="21">
        <v>1277</v>
      </c>
      <c r="F43" s="84">
        <v>1328</v>
      </c>
      <c r="G43" s="85">
        <f>E43+F43</f>
        <v>2605</v>
      </c>
      <c r="H43" s="209" t="s">
        <v>208</v>
      </c>
      <c r="I43" s="210"/>
      <c r="J43" s="210"/>
      <c r="K43" s="218">
        <v>944</v>
      </c>
      <c r="L43" s="218">
        <v>544</v>
      </c>
      <c r="M43" s="219">
        <v>637</v>
      </c>
      <c r="N43" s="213">
        <f>L43+M43</f>
        <v>1181</v>
      </c>
      <c r="O43" s="241" t="s">
        <v>232</v>
      </c>
      <c r="P43" s="218">
        <v>891</v>
      </c>
      <c r="Q43" s="218">
        <v>510</v>
      </c>
      <c r="R43" s="219">
        <v>617</v>
      </c>
      <c r="S43" s="234">
        <f>SUM(Q43:R43)</f>
        <v>1127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746</v>
      </c>
      <c r="E44" s="21">
        <v>824</v>
      </c>
      <c r="F44" s="84">
        <v>786</v>
      </c>
      <c r="G44" s="85">
        <f>E44+F44</f>
        <v>1610</v>
      </c>
      <c r="H44" s="537" t="s">
        <v>211</v>
      </c>
      <c r="I44" s="538"/>
      <c r="J44" s="539"/>
      <c r="K44" s="218">
        <v>929</v>
      </c>
      <c r="L44" s="218">
        <v>544</v>
      </c>
      <c r="M44" s="219">
        <v>627</v>
      </c>
      <c r="N44" s="213">
        <f>L44+M44</f>
        <v>1171</v>
      </c>
      <c r="O44" s="242" t="s">
        <v>233</v>
      </c>
      <c r="P44" s="234">
        <f>K43-P43</f>
        <v>53</v>
      </c>
      <c r="Q44" s="234">
        <f>L43-Q43</f>
        <v>34</v>
      </c>
      <c r="R44" s="234">
        <f>M43-R43</f>
        <v>20</v>
      </c>
      <c r="S44" s="234">
        <f>N43-S43</f>
        <v>54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2534</v>
      </c>
      <c r="E45" s="91">
        <v>2882</v>
      </c>
      <c r="F45" s="93">
        <v>2675</v>
      </c>
      <c r="G45" s="102">
        <f>E45+F45</f>
        <v>5557</v>
      </c>
      <c r="H45" s="540" t="s">
        <v>212</v>
      </c>
      <c r="I45" s="541"/>
      <c r="J45" s="542"/>
      <c r="K45" s="194">
        <f>K43-K44</f>
        <v>15</v>
      </c>
      <c r="L45" s="194">
        <f>L43-L44</f>
        <v>0</v>
      </c>
      <c r="M45" s="195">
        <f>M43-M44</f>
        <v>10</v>
      </c>
      <c r="N45" s="155">
        <f>N43-N44</f>
        <v>10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6059</v>
      </c>
      <c r="E46" s="140">
        <f>SUM(E42:E45)</f>
        <v>7055</v>
      </c>
      <c r="F46" s="140">
        <f>SUM(F42:F45)</f>
        <v>6799</v>
      </c>
      <c r="G46" s="65">
        <f>SUM(G42:G45)</f>
        <v>13854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A3992-FC19-437A-9AA0-C0DC54DC86CE}">
  <dimension ref="A1:U81"/>
  <sheetViews>
    <sheetView topLeftCell="A19" zoomScaleNormal="100" workbookViewId="0">
      <selection activeCell="K43" sqref="K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43191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135</v>
      </c>
      <c r="E4" s="15">
        <v>131</v>
      </c>
      <c r="F4" s="88">
        <v>136</v>
      </c>
      <c r="G4" s="82">
        <f t="shared" ref="G4:G27" si="0">E4+F4</f>
        <v>267</v>
      </c>
      <c r="H4" s="17"/>
      <c r="I4" s="15">
        <v>55</v>
      </c>
      <c r="J4" s="18" t="s">
        <v>121</v>
      </c>
      <c r="K4" s="15">
        <v>737</v>
      </c>
      <c r="L4" s="15">
        <v>844</v>
      </c>
      <c r="M4" s="88">
        <v>625</v>
      </c>
      <c r="N4" s="83">
        <f>L4+M4</f>
        <v>1469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304</v>
      </c>
      <c r="E5" s="21">
        <v>372</v>
      </c>
      <c r="F5" s="186">
        <v>387</v>
      </c>
      <c r="G5" s="159">
        <f t="shared" si="0"/>
        <v>759</v>
      </c>
      <c r="H5" s="23" t="s">
        <v>10</v>
      </c>
      <c r="I5" s="21">
        <v>56</v>
      </c>
      <c r="J5" s="24" t="s">
        <v>123</v>
      </c>
      <c r="K5" s="21">
        <v>525</v>
      </c>
      <c r="L5" s="21">
        <v>582</v>
      </c>
      <c r="M5" s="84">
        <v>614</v>
      </c>
      <c r="N5" s="89">
        <f>L5+M5</f>
        <v>1196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335</v>
      </c>
      <c r="E6" s="21">
        <v>410</v>
      </c>
      <c r="F6" s="84">
        <v>424</v>
      </c>
      <c r="G6" s="85">
        <f t="shared" si="0"/>
        <v>834</v>
      </c>
      <c r="H6" s="23"/>
      <c r="I6" s="21">
        <v>57</v>
      </c>
      <c r="J6" s="24" t="s">
        <v>125</v>
      </c>
      <c r="K6" s="21">
        <v>872</v>
      </c>
      <c r="L6" s="21">
        <v>1009</v>
      </c>
      <c r="M6" s="84">
        <v>1025</v>
      </c>
      <c r="N6" s="89">
        <f>L6+M6</f>
        <v>2034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225</v>
      </c>
      <c r="F7" s="84">
        <v>261</v>
      </c>
      <c r="G7" s="159">
        <f t="shared" si="0"/>
        <v>486</v>
      </c>
      <c r="H7" s="23" t="s">
        <v>14</v>
      </c>
      <c r="I7" s="21">
        <v>58</v>
      </c>
      <c r="J7" s="24" t="s">
        <v>127</v>
      </c>
      <c r="K7" s="21">
        <v>833</v>
      </c>
      <c r="L7" s="21">
        <v>1051</v>
      </c>
      <c r="M7" s="84">
        <v>994</v>
      </c>
      <c r="N7" s="89">
        <f>L7+M7</f>
        <v>2045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537</v>
      </c>
      <c r="E8" s="228">
        <v>685</v>
      </c>
      <c r="F8" s="35">
        <v>669</v>
      </c>
      <c r="G8" s="85">
        <f t="shared" si="0"/>
        <v>1354</v>
      </c>
      <c r="H8" s="90"/>
      <c r="I8" s="91">
        <v>59</v>
      </c>
      <c r="J8" s="92" t="s">
        <v>129</v>
      </c>
      <c r="K8" s="91">
        <v>1129</v>
      </c>
      <c r="L8" s="91">
        <v>1372</v>
      </c>
      <c r="M8" s="93">
        <v>1416</v>
      </c>
      <c r="N8" s="94">
        <f>L8+M8</f>
        <v>2788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423</v>
      </c>
      <c r="F9" s="84">
        <v>468</v>
      </c>
      <c r="G9" s="159">
        <f t="shared" si="0"/>
        <v>891</v>
      </c>
      <c r="H9" s="95" t="s">
        <v>6</v>
      </c>
      <c r="I9" s="96"/>
      <c r="J9" s="96"/>
      <c r="K9" s="97">
        <f>SUM(K4:K8)</f>
        <v>4096</v>
      </c>
      <c r="L9" s="97">
        <f>SUM(L4:L8)</f>
        <v>4858</v>
      </c>
      <c r="M9" s="98">
        <f>SUM(M4:M8)</f>
        <v>4674</v>
      </c>
      <c r="N9" s="99">
        <f>SUM(N4:N8)</f>
        <v>9532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240</v>
      </c>
      <c r="E10" s="21">
        <v>230</v>
      </c>
      <c r="F10" s="84">
        <v>259</v>
      </c>
      <c r="G10" s="85">
        <f t="shared" si="0"/>
        <v>489</v>
      </c>
      <c r="H10" s="17"/>
      <c r="I10" s="15">
        <v>60</v>
      </c>
      <c r="J10" s="18" t="s">
        <v>18</v>
      </c>
      <c r="K10" s="238">
        <v>179</v>
      </c>
      <c r="L10" s="15">
        <v>281</v>
      </c>
      <c r="M10" s="88">
        <v>267</v>
      </c>
      <c r="N10" s="83">
        <f t="shared" ref="N10:N16" si="1">L10+M10</f>
        <v>548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215</v>
      </c>
      <c r="E11" s="21">
        <v>171</v>
      </c>
      <c r="F11" s="84">
        <v>233</v>
      </c>
      <c r="G11" s="85">
        <f t="shared" si="0"/>
        <v>404</v>
      </c>
      <c r="H11" s="23" t="s">
        <v>19</v>
      </c>
      <c r="I11" s="21">
        <v>61</v>
      </c>
      <c r="J11" s="24" t="s">
        <v>20</v>
      </c>
      <c r="K11" s="21">
        <v>150</v>
      </c>
      <c r="L11" s="21">
        <v>208</v>
      </c>
      <c r="M11" s="84">
        <v>213</v>
      </c>
      <c r="N11" s="89">
        <f t="shared" si="1"/>
        <v>421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1551</v>
      </c>
      <c r="E12" s="21">
        <v>1845</v>
      </c>
      <c r="F12" s="84">
        <v>1824</v>
      </c>
      <c r="G12" s="153">
        <f t="shared" si="0"/>
        <v>3669</v>
      </c>
      <c r="H12" s="23"/>
      <c r="I12" s="21">
        <v>62</v>
      </c>
      <c r="J12" s="24" t="s">
        <v>22</v>
      </c>
      <c r="K12" s="21">
        <v>307</v>
      </c>
      <c r="L12" s="21">
        <v>428</v>
      </c>
      <c r="M12" s="84">
        <v>462</v>
      </c>
      <c r="N12" s="89">
        <f t="shared" si="1"/>
        <v>890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254</v>
      </c>
      <c r="F13" s="93">
        <v>266</v>
      </c>
      <c r="G13" s="153">
        <f t="shared" si="0"/>
        <v>520</v>
      </c>
      <c r="H13" s="23"/>
      <c r="I13" s="21">
        <v>63</v>
      </c>
      <c r="J13" s="24" t="s">
        <v>24</v>
      </c>
      <c r="K13" s="21">
        <v>485</v>
      </c>
      <c r="L13" s="21">
        <v>700</v>
      </c>
      <c r="M13" s="84">
        <v>703</v>
      </c>
      <c r="N13" s="89">
        <f t="shared" si="1"/>
        <v>1403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4118</v>
      </c>
      <c r="E14" s="97">
        <f>SUM(E4:E13)</f>
        <v>4746</v>
      </c>
      <c r="F14" s="98">
        <f>SUM(F4:F13)</f>
        <v>4927</v>
      </c>
      <c r="G14" s="160">
        <f t="shared" si="0"/>
        <v>9673</v>
      </c>
      <c r="H14" s="23" t="s">
        <v>25</v>
      </c>
      <c r="I14" s="21">
        <v>64</v>
      </c>
      <c r="J14" s="24" t="s">
        <v>26</v>
      </c>
      <c r="K14" s="21">
        <v>218</v>
      </c>
      <c r="L14" s="21">
        <v>350</v>
      </c>
      <c r="M14" s="84">
        <v>355</v>
      </c>
      <c r="N14" s="89">
        <f t="shared" si="1"/>
        <v>705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127</v>
      </c>
      <c r="F15" s="88">
        <v>144</v>
      </c>
      <c r="G15" s="82">
        <f t="shared" si="0"/>
        <v>271</v>
      </c>
      <c r="H15" s="23"/>
      <c r="I15" s="21">
        <v>65</v>
      </c>
      <c r="J15" s="24" t="s">
        <v>28</v>
      </c>
      <c r="K15" s="21">
        <v>280</v>
      </c>
      <c r="L15" s="21">
        <v>372</v>
      </c>
      <c r="M15" s="84">
        <v>418</v>
      </c>
      <c r="N15" s="89">
        <f t="shared" si="1"/>
        <v>790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226</v>
      </c>
      <c r="F16" s="84">
        <v>239</v>
      </c>
      <c r="G16" s="85">
        <f t="shared" si="0"/>
        <v>465</v>
      </c>
      <c r="H16" s="90"/>
      <c r="I16" s="91">
        <v>66</v>
      </c>
      <c r="J16" s="92" t="s">
        <v>30</v>
      </c>
      <c r="K16" s="91">
        <v>138</v>
      </c>
      <c r="L16" s="91">
        <v>165</v>
      </c>
      <c r="M16" s="93">
        <v>180</v>
      </c>
      <c r="N16" s="89">
        <f t="shared" si="1"/>
        <v>345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111</v>
      </c>
      <c r="F17" s="84">
        <v>105</v>
      </c>
      <c r="G17" s="85">
        <f t="shared" si="0"/>
        <v>216</v>
      </c>
      <c r="H17" s="95" t="s">
        <v>6</v>
      </c>
      <c r="I17" s="96"/>
      <c r="J17" s="96"/>
      <c r="K17" s="97">
        <f>SUM(K10:K16)</f>
        <v>1757</v>
      </c>
      <c r="L17" s="97">
        <f>SUM(L10:L16)</f>
        <v>2504</v>
      </c>
      <c r="M17" s="98">
        <f>SUM(M10:M16)</f>
        <v>2598</v>
      </c>
      <c r="N17" s="99">
        <f>SUM(N10:N16)</f>
        <v>5102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213</v>
      </c>
      <c r="E18" s="21">
        <v>307</v>
      </c>
      <c r="F18" s="84">
        <v>321</v>
      </c>
      <c r="G18" s="85">
        <f t="shared" si="0"/>
        <v>628</v>
      </c>
      <c r="H18" s="17"/>
      <c r="I18" s="15">
        <v>70</v>
      </c>
      <c r="J18" s="18" t="s">
        <v>35</v>
      </c>
      <c r="K18" s="15">
        <v>750</v>
      </c>
      <c r="L18" s="15">
        <v>860</v>
      </c>
      <c r="M18" s="88">
        <v>882</v>
      </c>
      <c r="N18" s="83">
        <f t="shared" ref="N18:N25" si="2">L18+M18</f>
        <v>1742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81</v>
      </c>
      <c r="E19" s="21">
        <v>123</v>
      </c>
      <c r="F19" s="84">
        <v>125</v>
      </c>
      <c r="G19" s="85">
        <f t="shared" si="0"/>
        <v>248</v>
      </c>
      <c r="H19" s="23"/>
      <c r="I19" s="21">
        <v>72</v>
      </c>
      <c r="J19" s="24" t="s">
        <v>40</v>
      </c>
      <c r="K19" s="21">
        <v>314</v>
      </c>
      <c r="L19" s="21">
        <v>460</v>
      </c>
      <c r="M19" s="84">
        <v>408</v>
      </c>
      <c r="N19" s="206">
        <f t="shared" si="2"/>
        <v>868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210</v>
      </c>
      <c r="E20" s="21">
        <v>287</v>
      </c>
      <c r="F20" s="84">
        <v>309</v>
      </c>
      <c r="G20" s="85">
        <f t="shared" si="0"/>
        <v>596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273</v>
      </c>
      <c r="M20" s="84">
        <v>301</v>
      </c>
      <c r="N20" s="89">
        <f t="shared" si="2"/>
        <v>574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340</v>
      </c>
      <c r="E21" s="21">
        <v>424</v>
      </c>
      <c r="F21" s="84">
        <v>474</v>
      </c>
      <c r="G21" s="85">
        <f t="shared" si="0"/>
        <v>898</v>
      </c>
      <c r="H21" s="23" t="s">
        <v>146</v>
      </c>
      <c r="I21" s="21">
        <v>74</v>
      </c>
      <c r="J21" s="24" t="s">
        <v>46</v>
      </c>
      <c r="K21" s="21">
        <v>275</v>
      </c>
      <c r="L21" s="21">
        <v>380</v>
      </c>
      <c r="M21" s="84">
        <v>426</v>
      </c>
      <c r="N21" s="89">
        <f t="shared" si="2"/>
        <v>806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215</v>
      </c>
      <c r="F22" s="84">
        <v>237</v>
      </c>
      <c r="G22" s="85">
        <f t="shared" si="0"/>
        <v>452</v>
      </c>
      <c r="H22" s="23"/>
      <c r="I22" s="21">
        <v>75</v>
      </c>
      <c r="J22" s="24" t="s">
        <v>48</v>
      </c>
      <c r="K22" s="21">
        <v>340</v>
      </c>
      <c r="L22" s="21">
        <v>449</v>
      </c>
      <c r="M22" s="84">
        <v>459</v>
      </c>
      <c r="N22" s="89">
        <f t="shared" si="2"/>
        <v>908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263</v>
      </c>
      <c r="F23" s="84">
        <v>271</v>
      </c>
      <c r="G23" s="85">
        <f t="shared" si="0"/>
        <v>534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201</v>
      </c>
      <c r="M23" s="220">
        <v>214</v>
      </c>
      <c r="N23" s="89">
        <f t="shared" si="2"/>
        <v>415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825</v>
      </c>
      <c r="E24" s="21">
        <v>1101</v>
      </c>
      <c r="F24" s="84">
        <v>1146</v>
      </c>
      <c r="G24" s="85">
        <f t="shared" si="0"/>
        <v>2247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70</v>
      </c>
      <c r="M24" s="84">
        <v>69</v>
      </c>
      <c r="N24" s="89">
        <f t="shared" si="2"/>
        <v>139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59</v>
      </c>
      <c r="F25" s="220">
        <v>86</v>
      </c>
      <c r="G25" s="85">
        <f t="shared" si="0"/>
        <v>145</v>
      </c>
      <c r="H25" s="23"/>
      <c r="I25" s="21">
        <v>78</v>
      </c>
      <c r="J25" s="24" t="s">
        <v>55</v>
      </c>
      <c r="K25" s="21">
        <v>59</v>
      </c>
      <c r="L25" s="21">
        <v>50</v>
      </c>
      <c r="M25" s="84">
        <v>68</v>
      </c>
      <c r="N25" s="89">
        <f t="shared" si="2"/>
        <v>118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144</v>
      </c>
      <c r="E26" s="21">
        <v>176</v>
      </c>
      <c r="F26" s="84">
        <v>166</v>
      </c>
      <c r="G26" s="85">
        <f t="shared" si="0"/>
        <v>342</v>
      </c>
      <c r="H26" s="95" t="s">
        <v>6</v>
      </c>
      <c r="I26" s="96"/>
      <c r="J26" s="96"/>
      <c r="K26" s="97">
        <f>SUM(K18:K25)</f>
        <v>2155</v>
      </c>
      <c r="L26" s="97">
        <f>SUM(L18:L25)</f>
        <v>2743</v>
      </c>
      <c r="M26" s="98">
        <f>SUM(M18:M25)</f>
        <v>2827</v>
      </c>
      <c r="N26" s="99">
        <f>SUM(N18:N25)</f>
        <v>5570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362</v>
      </c>
      <c r="F27" s="93">
        <v>360</v>
      </c>
      <c r="G27" s="102">
        <f t="shared" si="0"/>
        <v>722</v>
      </c>
      <c r="H27" s="17"/>
      <c r="I27" s="15">
        <v>80</v>
      </c>
      <c r="J27" s="18" t="s">
        <v>58</v>
      </c>
      <c r="K27" s="15">
        <v>152</v>
      </c>
      <c r="L27" s="15">
        <v>194</v>
      </c>
      <c r="M27" s="88">
        <v>231</v>
      </c>
      <c r="N27" s="89">
        <f>L27+M27</f>
        <v>425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2814</v>
      </c>
      <c r="E28" s="97">
        <f>SUM(E15:E27)</f>
        <v>3781</v>
      </c>
      <c r="F28" s="98">
        <f>SUM(F15:F27)</f>
        <v>3983</v>
      </c>
      <c r="G28" s="104">
        <f>SUM(G15:G27)</f>
        <v>7764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112</v>
      </c>
      <c r="M28" s="84">
        <v>113</v>
      </c>
      <c r="N28" s="89">
        <f>L28+M28</f>
        <v>225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398</v>
      </c>
      <c r="E29" s="109">
        <v>521</v>
      </c>
      <c r="F29" s="109">
        <v>491</v>
      </c>
      <c r="G29" s="111">
        <f>E29+F29</f>
        <v>1012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276</v>
      </c>
      <c r="M29" s="84">
        <v>301</v>
      </c>
      <c r="N29" s="89">
        <f>L29+M29</f>
        <v>577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638</v>
      </c>
      <c r="E30" s="115">
        <v>789</v>
      </c>
      <c r="F30" s="115">
        <v>704</v>
      </c>
      <c r="G30" s="117">
        <f>E30+F30</f>
        <v>1493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138</v>
      </c>
      <c r="M30" s="84">
        <v>140</v>
      </c>
      <c r="N30" s="89">
        <f>L30+M30</f>
        <v>278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807</v>
      </c>
      <c r="E31" s="115">
        <v>1023</v>
      </c>
      <c r="F31" s="115">
        <v>966</v>
      </c>
      <c r="G31" s="117">
        <f>E31+F31</f>
        <v>1989</v>
      </c>
      <c r="H31" s="90"/>
      <c r="I31" s="91">
        <v>84</v>
      </c>
      <c r="J31" s="92" t="s">
        <v>70</v>
      </c>
      <c r="K31" s="91">
        <v>188</v>
      </c>
      <c r="L31" s="91">
        <v>218</v>
      </c>
      <c r="M31" s="93">
        <v>200</v>
      </c>
      <c r="N31" s="94">
        <f>L31+M31</f>
        <v>418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703</v>
      </c>
      <c r="E32" s="217">
        <v>823</v>
      </c>
      <c r="F32" s="115">
        <v>833</v>
      </c>
      <c r="G32" s="117">
        <f>E32+F32</f>
        <v>1656</v>
      </c>
      <c r="H32" s="95" t="s">
        <v>6</v>
      </c>
      <c r="I32" s="96"/>
      <c r="J32" s="96"/>
      <c r="K32" s="98">
        <f>SUM(K27:K31)</f>
        <v>750</v>
      </c>
      <c r="L32" s="98">
        <f>SUM(L27:L31)</f>
        <v>938</v>
      </c>
      <c r="M32" s="98">
        <f>SUM(M27:M31)</f>
        <v>985</v>
      </c>
      <c r="N32" s="99">
        <f>SUM(N27:N31)</f>
        <v>1923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619</v>
      </c>
      <c r="E33" s="121">
        <v>713</v>
      </c>
      <c r="F33" s="121">
        <v>675</v>
      </c>
      <c r="G33" s="117">
        <f>E33+F33</f>
        <v>1388</v>
      </c>
      <c r="H33" s="530" t="s">
        <v>169</v>
      </c>
      <c r="I33" s="15">
        <v>90</v>
      </c>
      <c r="J33" s="18" t="s">
        <v>142</v>
      </c>
      <c r="K33" s="15">
        <v>255</v>
      </c>
      <c r="L33" s="15">
        <v>323</v>
      </c>
      <c r="M33" s="88">
        <v>331</v>
      </c>
      <c r="N33" s="124">
        <f>L33+M33</f>
        <v>654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3165</v>
      </c>
      <c r="E34" s="97">
        <f>SUM(E29:E33)</f>
        <v>3869</v>
      </c>
      <c r="F34" s="98">
        <f>SUM(F29:F33)</f>
        <v>3669</v>
      </c>
      <c r="G34" s="104">
        <f>SUM(G29:G33)</f>
        <v>7538</v>
      </c>
      <c r="H34" s="518"/>
      <c r="I34" s="21">
        <v>91</v>
      </c>
      <c r="J34" s="24" t="s">
        <v>143</v>
      </c>
      <c r="K34" s="21">
        <v>448</v>
      </c>
      <c r="L34" s="21">
        <v>529</v>
      </c>
      <c r="M34" s="84">
        <v>558</v>
      </c>
      <c r="N34" s="125">
        <f>L34+M34</f>
        <v>1087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503</v>
      </c>
      <c r="E35" s="15">
        <v>602</v>
      </c>
      <c r="F35" s="88">
        <v>656</v>
      </c>
      <c r="G35" s="82">
        <f t="shared" ref="G35:G40" si="3">E35+F35</f>
        <v>1258</v>
      </c>
      <c r="H35" s="519"/>
      <c r="I35" s="91">
        <v>92</v>
      </c>
      <c r="J35" s="92" t="s">
        <v>145</v>
      </c>
      <c r="K35" s="91">
        <v>301</v>
      </c>
      <c r="L35" s="91">
        <v>338</v>
      </c>
      <c r="M35" s="93">
        <v>350</v>
      </c>
      <c r="N35" s="126">
        <f>L35+M35</f>
        <v>688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467</v>
      </c>
      <c r="E36" s="21">
        <v>667</v>
      </c>
      <c r="F36" s="84">
        <v>701</v>
      </c>
      <c r="G36" s="85">
        <f t="shared" si="3"/>
        <v>1368</v>
      </c>
      <c r="H36" s="95" t="s">
        <v>6</v>
      </c>
      <c r="I36" s="97"/>
      <c r="J36" s="97"/>
      <c r="K36" s="97">
        <f>SUM(K33:K35)</f>
        <v>1004</v>
      </c>
      <c r="L36" s="97">
        <f>SUM(L33:L35)</f>
        <v>1190</v>
      </c>
      <c r="M36" s="98">
        <f>SUM(M33:M35)</f>
        <v>1239</v>
      </c>
      <c r="N36" s="99">
        <f>SUM(N33:N35)</f>
        <v>2429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286</v>
      </c>
      <c r="F37" s="84">
        <v>274</v>
      </c>
      <c r="G37" s="85">
        <f t="shared" si="3"/>
        <v>560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54</v>
      </c>
      <c r="F38" s="84">
        <v>49</v>
      </c>
      <c r="G38" s="85">
        <f>E38+F38</f>
        <v>103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127</v>
      </c>
      <c r="F39" s="84">
        <v>161</v>
      </c>
      <c r="G39" s="85">
        <f t="shared" si="3"/>
        <v>288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241</v>
      </c>
      <c r="F40" s="93">
        <v>250</v>
      </c>
      <c r="G40" s="102">
        <f t="shared" si="3"/>
        <v>491</v>
      </c>
      <c r="H40" s="72" t="s">
        <v>210</v>
      </c>
      <c r="I40" s="73"/>
      <c r="J40" s="74"/>
      <c r="K40" s="41">
        <f>SUM(D14+D28+D34+D41+D46+K9+K17+K26+K32+K36)</f>
        <v>27400</v>
      </c>
      <c r="L40" s="41">
        <f>SUM(E14+E28+E34+E41+E46+L9+L17+L26+L32+L36)</f>
        <v>33653</v>
      </c>
      <c r="M40" s="207">
        <f>SUM(F14+F28+F34+F41+F46+M9+M17+M26+M32+M36)</f>
        <v>33796</v>
      </c>
      <c r="N40" s="208">
        <f>L40+M40</f>
        <v>67449</v>
      </c>
      <c r="O40" s="240" t="s">
        <v>232</v>
      </c>
      <c r="P40" s="230">
        <v>27120</v>
      </c>
      <c r="Q40" s="230">
        <v>33652</v>
      </c>
      <c r="R40" s="230">
        <v>33824</v>
      </c>
      <c r="S40" s="231">
        <f>SUM(Q40:R40)</f>
        <v>67476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1502</v>
      </c>
      <c r="E41" s="97">
        <f>SUM(E35:E40)</f>
        <v>1977</v>
      </c>
      <c r="F41" s="98">
        <f>SUM(F35:F40)</f>
        <v>2091</v>
      </c>
      <c r="G41" s="104">
        <f>SUM(G35:G40)</f>
        <v>4068</v>
      </c>
      <c r="H41" s="531" t="s">
        <v>74</v>
      </c>
      <c r="I41" s="532"/>
      <c r="J41" s="533"/>
      <c r="K41" s="191">
        <v>27171</v>
      </c>
      <c r="L41" s="191">
        <v>33568</v>
      </c>
      <c r="M41" s="191">
        <v>33815</v>
      </c>
      <c r="N41" s="202">
        <f>L41+M41</f>
        <v>67383</v>
      </c>
      <c r="O41" s="240" t="s">
        <v>233</v>
      </c>
      <c r="P41" s="231">
        <f>K40-P40</f>
        <v>280</v>
      </c>
      <c r="Q41" s="231">
        <f>L40-Q40</f>
        <v>1</v>
      </c>
      <c r="R41" s="231">
        <f>M40-R40</f>
        <v>-28</v>
      </c>
      <c r="S41" s="231">
        <f>N40-S40</f>
        <v>-27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1799</v>
      </c>
      <c r="E42" s="15">
        <v>2068</v>
      </c>
      <c r="F42" s="88">
        <v>2009</v>
      </c>
      <c r="G42" s="82">
        <f>E42+F42</f>
        <v>4077</v>
      </c>
      <c r="H42" s="534" t="s">
        <v>77</v>
      </c>
      <c r="I42" s="535"/>
      <c r="J42" s="536"/>
      <c r="K42" s="222">
        <f>K40-K41</f>
        <v>229</v>
      </c>
      <c r="L42" s="222">
        <f>L40-L41</f>
        <v>85</v>
      </c>
      <c r="M42" s="223">
        <f>M40-M41</f>
        <v>-19</v>
      </c>
      <c r="N42" s="133">
        <f>N40-N41</f>
        <v>66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973</v>
      </c>
      <c r="E43" s="21">
        <v>1275</v>
      </c>
      <c r="F43" s="84">
        <v>1322</v>
      </c>
      <c r="G43" s="85">
        <f>E43+F43</f>
        <v>2597</v>
      </c>
      <c r="H43" s="209" t="s">
        <v>208</v>
      </c>
      <c r="I43" s="210"/>
      <c r="J43" s="210"/>
      <c r="K43" s="218">
        <v>929</v>
      </c>
      <c r="L43" s="218">
        <v>544</v>
      </c>
      <c r="M43" s="219">
        <v>627</v>
      </c>
      <c r="N43" s="213">
        <f>L43+M43</f>
        <v>1171</v>
      </c>
      <c r="O43" s="241" t="s">
        <v>232</v>
      </c>
      <c r="P43" s="218">
        <v>891</v>
      </c>
      <c r="Q43" s="218">
        <v>509</v>
      </c>
      <c r="R43" s="219">
        <v>618</v>
      </c>
      <c r="S43" s="234">
        <f>SUM(Q43:R43)</f>
        <v>1127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743</v>
      </c>
      <c r="E44" s="21">
        <v>820</v>
      </c>
      <c r="F44" s="84">
        <v>791</v>
      </c>
      <c r="G44" s="85">
        <f>E44+F44</f>
        <v>1611</v>
      </c>
      <c r="H44" s="537" t="s">
        <v>211</v>
      </c>
      <c r="I44" s="538"/>
      <c r="J44" s="539"/>
      <c r="K44" s="218">
        <v>906</v>
      </c>
      <c r="L44" s="218">
        <v>535</v>
      </c>
      <c r="M44" s="219">
        <v>618</v>
      </c>
      <c r="N44" s="213">
        <f>L44+M44</f>
        <v>1153</v>
      </c>
      <c r="O44" s="242" t="s">
        <v>233</v>
      </c>
      <c r="P44" s="234">
        <f>K43-P43</f>
        <v>38</v>
      </c>
      <c r="Q44" s="234">
        <f>L43-Q43</f>
        <v>35</v>
      </c>
      <c r="R44" s="234">
        <f>M43-R43</f>
        <v>9</v>
      </c>
      <c r="S44" s="234">
        <f>N43-S43</f>
        <v>44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2524</v>
      </c>
      <c r="E45" s="91">
        <v>2884</v>
      </c>
      <c r="F45" s="93">
        <v>2681</v>
      </c>
      <c r="G45" s="102">
        <f>E45+F45</f>
        <v>5565</v>
      </c>
      <c r="H45" s="540" t="s">
        <v>212</v>
      </c>
      <c r="I45" s="541"/>
      <c r="J45" s="542"/>
      <c r="K45" s="194">
        <f>K43-K44</f>
        <v>23</v>
      </c>
      <c r="L45" s="194">
        <f>L43-L44</f>
        <v>9</v>
      </c>
      <c r="M45" s="195">
        <f>M43-M44</f>
        <v>9</v>
      </c>
      <c r="N45" s="155">
        <f>N43-N44</f>
        <v>18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6039</v>
      </c>
      <c r="E46" s="140">
        <f>SUM(E42:E45)</f>
        <v>7047</v>
      </c>
      <c r="F46" s="140">
        <f>SUM(F42:F45)</f>
        <v>6803</v>
      </c>
      <c r="G46" s="65">
        <f>SUM(G42:G45)</f>
        <v>13850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C32D4-0E90-4166-9B62-99196322E793}">
  <dimension ref="A1:U81"/>
  <sheetViews>
    <sheetView topLeftCell="A19" zoomScaleNormal="100" workbookViewId="0">
      <selection activeCell="K40" sqref="K40:N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43160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136</v>
      </c>
      <c r="E4" s="15">
        <v>134</v>
      </c>
      <c r="F4" s="88">
        <v>137</v>
      </c>
      <c r="G4" s="82">
        <f t="shared" ref="G4:G27" si="0">E4+F4</f>
        <v>271</v>
      </c>
      <c r="H4" s="17"/>
      <c r="I4" s="15">
        <v>55</v>
      </c>
      <c r="J4" s="18" t="s">
        <v>121</v>
      </c>
      <c r="K4" s="15">
        <v>613</v>
      </c>
      <c r="L4" s="15">
        <v>724</v>
      </c>
      <c r="M4" s="88">
        <v>618</v>
      </c>
      <c r="N4" s="83">
        <f>L4+M4</f>
        <v>1342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301</v>
      </c>
      <c r="E5" s="21">
        <v>369</v>
      </c>
      <c r="F5" s="186">
        <v>382</v>
      </c>
      <c r="G5" s="159">
        <f t="shared" si="0"/>
        <v>751</v>
      </c>
      <c r="H5" s="23" t="s">
        <v>10</v>
      </c>
      <c r="I5" s="21">
        <v>56</v>
      </c>
      <c r="J5" s="24" t="s">
        <v>123</v>
      </c>
      <c r="K5" s="21">
        <v>527</v>
      </c>
      <c r="L5" s="21">
        <v>593</v>
      </c>
      <c r="M5" s="84">
        <v>618</v>
      </c>
      <c r="N5" s="89">
        <f>L5+M5</f>
        <v>1211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338</v>
      </c>
      <c r="E6" s="21">
        <v>413</v>
      </c>
      <c r="F6" s="84">
        <v>428</v>
      </c>
      <c r="G6" s="85">
        <f t="shared" si="0"/>
        <v>841</v>
      </c>
      <c r="H6" s="23"/>
      <c r="I6" s="21">
        <v>57</v>
      </c>
      <c r="J6" s="24" t="s">
        <v>125</v>
      </c>
      <c r="K6" s="21">
        <v>866</v>
      </c>
      <c r="L6" s="21">
        <v>1003</v>
      </c>
      <c r="M6" s="84">
        <v>1018</v>
      </c>
      <c r="N6" s="89">
        <f>L6+M6</f>
        <v>2021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221</v>
      </c>
      <c r="F7" s="84">
        <v>262</v>
      </c>
      <c r="G7" s="159">
        <f t="shared" si="0"/>
        <v>483</v>
      </c>
      <c r="H7" s="23" t="s">
        <v>14</v>
      </c>
      <c r="I7" s="21">
        <v>58</v>
      </c>
      <c r="J7" s="24" t="s">
        <v>127</v>
      </c>
      <c r="K7" s="21">
        <v>833</v>
      </c>
      <c r="L7" s="21">
        <v>1051</v>
      </c>
      <c r="M7" s="84">
        <v>996</v>
      </c>
      <c r="N7" s="89">
        <f>L7+M7</f>
        <v>2047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522</v>
      </c>
      <c r="E8" s="228">
        <v>667</v>
      </c>
      <c r="F8" s="35">
        <v>653</v>
      </c>
      <c r="G8" s="85">
        <f t="shared" si="0"/>
        <v>1320</v>
      </c>
      <c r="H8" s="90"/>
      <c r="I8" s="91">
        <v>59</v>
      </c>
      <c r="J8" s="92" t="s">
        <v>129</v>
      </c>
      <c r="K8" s="91">
        <v>1126</v>
      </c>
      <c r="L8" s="91">
        <v>1374</v>
      </c>
      <c r="M8" s="93">
        <v>1418</v>
      </c>
      <c r="N8" s="94">
        <f>L8+M8</f>
        <v>2792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422</v>
      </c>
      <c r="F9" s="84">
        <v>468</v>
      </c>
      <c r="G9" s="159">
        <f t="shared" si="0"/>
        <v>890</v>
      </c>
      <c r="H9" s="95" t="s">
        <v>6</v>
      </c>
      <c r="I9" s="96"/>
      <c r="J9" s="96"/>
      <c r="K9" s="97">
        <f>SUM(K4:K8)</f>
        <v>3965</v>
      </c>
      <c r="L9" s="97">
        <f>SUM(L4:L8)</f>
        <v>4745</v>
      </c>
      <c r="M9" s="98">
        <f>SUM(M4:M8)</f>
        <v>4668</v>
      </c>
      <c r="N9" s="99">
        <f>SUM(N4:N8)</f>
        <v>9413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205</v>
      </c>
      <c r="E10" s="21">
        <v>220</v>
      </c>
      <c r="F10" s="84">
        <v>236</v>
      </c>
      <c r="G10" s="85">
        <f t="shared" si="0"/>
        <v>456</v>
      </c>
      <c r="H10" s="17"/>
      <c r="I10" s="15">
        <v>60</v>
      </c>
      <c r="J10" s="18" t="s">
        <v>18</v>
      </c>
      <c r="K10" s="238">
        <v>179</v>
      </c>
      <c r="L10" s="15">
        <v>281</v>
      </c>
      <c r="M10" s="88">
        <v>270</v>
      </c>
      <c r="N10" s="83">
        <f t="shared" ref="N10:N16" si="1">L10+M10</f>
        <v>551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218</v>
      </c>
      <c r="E11" s="21">
        <v>175</v>
      </c>
      <c r="F11" s="84">
        <v>232</v>
      </c>
      <c r="G11" s="85">
        <f t="shared" si="0"/>
        <v>407</v>
      </c>
      <c r="H11" s="23" t="s">
        <v>19</v>
      </c>
      <c r="I11" s="21">
        <v>61</v>
      </c>
      <c r="J11" s="24" t="s">
        <v>20</v>
      </c>
      <c r="K11" s="21">
        <v>150</v>
      </c>
      <c r="L11" s="21">
        <v>208</v>
      </c>
      <c r="M11" s="84">
        <v>215</v>
      </c>
      <c r="N11" s="89">
        <f t="shared" si="1"/>
        <v>423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1551</v>
      </c>
      <c r="E12" s="21">
        <v>1854</v>
      </c>
      <c r="F12" s="84">
        <v>1824</v>
      </c>
      <c r="G12" s="153">
        <f t="shared" si="0"/>
        <v>3678</v>
      </c>
      <c r="H12" s="23"/>
      <c r="I12" s="21">
        <v>62</v>
      </c>
      <c r="J12" s="24" t="s">
        <v>22</v>
      </c>
      <c r="K12" s="21">
        <v>306</v>
      </c>
      <c r="L12" s="21">
        <v>430</v>
      </c>
      <c r="M12" s="84">
        <v>464</v>
      </c>
      <c r="N12" s="89">
        <f t="shared" si="1"/>
        <v>894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249</v>
      </c>
      <c r="F13" s="93">
        <v>263</v>
      </c>
      <c r="G13" s="153">
        <f t="shared" si="0"/>
        <v>512</v>
      </c>
      <c r="H13" s="23"/>
      <c r="I13" s="21">
        <v>63</v>
      </c>
      <c r="J13" s="24" t="s">
        <v>24</v>
      </c>
      <c r="K13" s="21">
        <v>480</v>
      </c>
      <c r="L13" s="21">
        <v>698</v>
      </c>
      <c r="M13" s="84">
        <v>699</v>
      </c>
      <c r="N13" s="89">
        <f t="shared" si="1"/>
        <v>1397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4068</v>
      </c>
      <c r="E14" s="97">
        <f>SUM(E4:E13)</f>
        <v>4724</v>
      </c>
      <c r="F14" s="98">
        <f>SUM(F4:F13)</f>
        <v>4885</v>
      </c>
      <c r="G14" s="160">
        <f t="shared" si="0"/>
        <v>9609</v>
      </c>
      <c r="H14" s="23" t="s">
        <v>25</v>
      </c>
      <c r="I14" s="21">
        <v>64</v>
      </c>
      <c r="J14" s="24" t="s">
        <v>26</v>
      </c>
      <c r="K14" s="21">
        <v>218</v>
      </c>
      <c r="L14" s="21">
        <v>352</v>
      </c>
      <c r="M14" s="84">
        <v>357</v>
      </c>
      <c r="N14" s="89">
        <f t="shared" si="1"/>
        <v>709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126</v>
      </c>
      <c r="F15" s="88">
        <v>144</v>
      </c>
      <c r="G15" s="82">
        <f t="shared" si="0"/>
        <v>270</v>
      </c>
      <c r="H15" s="23"/>
      <c r="I15" s="21">
        <v>65</v>
      </c>
      <c r="J15" s="24" t="s">
        <v>28</v>
      </c>
      <c r="K15" s="21">
        <v>280</v>
      </c>
      <c r="L15" s="21">
        <v>373</v>
      </c>
      <c r="M15" s="84">
        <v>420</v>
      </c>
      <c r="N15" s="89">
        <f t="shared" si="1"/>
        <v>793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231</v>
      </c>
      <c r="F16" s="84">
        <v>242</v>
      </c>
      <c r="G16" s="85">
        <f t="shared" si="0"/>
        <v>473</v>
      </c>
      <c r="H16" s="90"/>
      <c r="I16" s="91">
        <v>66</v>
      </c>
      <c r="J16" s="92" t="s">
        <v>30</v>
      </c>
      <c r="K16" s="91">
        <v>138</v>
      </c>
      <c r="L16" s="91">
        <v>166</v>
      </c>
      <c r="M16" s="93">
        <v>180</v>
      </c>
      <c r="N16" s="89">
        <f t="shared" si="1"/>
        <v>346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76</v>
      </c>
      <c r="E17" s="21">
        <v>111</v>
      </c>
      <c r="F17" s="84">
        <v>106</v>
      </c>
      <c r="G17" s="85">
        <f t="shared" si="0"/>
        <v>217</v>
      </c>
      <c r="H17" s="95" t="s">
        <v>6</v>
      </c>
      <c r="I17" s="96"/>
      <c r="J17" s="96"/>
      <c r="K17" s="97">
        <f>SUM(K10:K16)</f>
        <v>1751</v>
      </c>
      <c r="L17" s="97">
        <f>SUM(L10:L16)</f>
        <v>2508</v>
      </c>
      <c r="M17" s="98">
        <f>SUM(M10:M16)</f>
        <v>2605</v>
      </c>
      <c r="N17" s="99">
        <f>SUM(N10:N16)</f>
        <v>5113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213</v>
      </c>
      <c r="E18" s="21">
        <v>309</v>
      </c>
      <c r="F18" s="84">
        <v>322</v>
      </c>
      <c r="G18" s="85">
        <f t="shared" si="0"/>
        <v>631</v>
      </c>
      <c r="H18" s="17"/>
      <c r="I18" s="15">
        <v>70</v>
      </c>
      <c r="J18" s="18" t="s">
        <v>35</v>
      </c>
      <c r="K18" s="15">
        <v>753</v>
      </c>
      <c r="L18" s="15">
        <v>864</v>
      </c>
      <c r="M18" s="88">
        <v>891</v>
      </c>
      <c r="N18" s="83">
        <f t="shared" ref="N18:N25" si="2">L18+M18</f>
        <v>1755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80</v>
      </c>
      <c r="E19" s="21">
        <v>121</v>
      </c>
      <c r="F19" s="84">
        <v>123</v>
      </c>
      <c r="G19" s="85">
        <f t="shared" si="0"/>
        <v>244</v>
      </c>
      <c r="H19" s="23"/>
      <c r="I19" s="21">
        <v>72</v>
      </c>
      <c r="J19" s="24" t="s">
        <v>40</v>
      </c>
      <c r="K19" s="21">
        <v>314</v>
      </c>
      <c r="L19" s="21">
        <v>460</v>
      </c>
      <c r="M19" s="84">
        <v>413</v>
      </c>
      <c r="N19" s="206">
        <f t="shared" si="2"/>
        <v>873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209</v>
      </c>
      <c r="E20" s="21">
        <v>286</v>
      </c>
      <c r="F20" s="84">
        <v>303</v>
      </c>
      <c r="G20" s="85">
        <f t="shared" si="0"/>
        <v>589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276</v>
      </c>
      <c r="M20" s="84">
        <v>302</v>
      </c>
      <c r="N20" s="89">
        <f t="shared" si="2"/>
        <v>578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337</v>
      </c>
      <c r="E21" s="21">
        <v>419</v>
      </c>
      <c r="F21" s="84">
        <v>471</v>
      </c>
      <c r="G21" s="85">
        <f t="shared" si="0"/>
        <v>890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376</v>
      </c>
      <c r="M21" s="84">
        <v>422</v>
      </c>
      <c r="N21" s="89">
        <f t="shared" si="2"/>
        <v>798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216</v>
      </c>
      <c r="F22" s="84">
        <v>238</v>
      </c>
      <c r="G22" s="85">
        <f t="shared" si="0"/>
        <v>454</v>
      </c>
      <c r="H22" s="23"/>
      <c r="I22" s="21">
        <v>75</v>
      </c>
      <c r="J22" s="24" t="s">
        <v>48</v>
      </c>
      <c r="K22" s="21">
        <v>344</v>
      </c>
      <c r="L22" s="21">
        <v>454</v>
      </c>
      <c r="M22" s="84">
        <v>462</v>
      </c>
      <c r="N22" s="89">
        <f t="shared" si="2"/>
        <v>916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184</v>
      </c>
      <c r="E23" s="21">
        <v>259</v>
      </c>
      <c r="F23" s="84">
        <v>270</v>
      </c>
      <c r="G23" s="85">
        <f t="shared" si="0"/>
        <v>529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199</v>
      </c>
      <c r="M23" s="220">
        <v>212</v>
      </c>
      <c r="N23" s="89">
        <f t="shared" si="2"/>
        <v>411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827</v>
      </c>
      <c r="E24" s="21">
        <v>1104</v>
      </c>
      <c r="F24" s="84">
        <v>1150</v>
      </c>
      <c r="G24" s="85">
        <f t="shared" si="0"/>
        <v>2254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71</v>
      </c>
      <c r="M24" s="84">
        <v>70</v>
      </c>
      <c r="N24" s="89">
        <f t="shared" si="2"/>
        <v>141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60</v>
      </c>
      <c r="F25" s="220">
        <v>86</v>
      </c>
      <c r="G25" s="85">
        <f t="shared" si="0"/>
        <v>146</v>
      </c>
      <c r="H25" s="23"/>
      <c r="I25" s="21">
        <v>78</v>
      </c>
      <c r="J25" s="24" t="s">
        <v>55</v>
      </c>
      <c r="K25" s="21">
        <v>60</v>
      </c>
      <c r="L25" s="21">
        <v>53</v>
      </c>
      <c r="M25" s="84">
        <v>69</v>
      </c>
      <c r="N25" s="89">
        <f t="shared" si="2"/>
        <v>122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143</v>
      </c>
      <c r="E26" s="21">
        <v>175</v>
      </c>
      <c r="F26" s="84">
        <v>166</v>
      </c>
      <c r="G26" s="85">
        <f t="shared" si="0"/>
        <v>341</v>
      </c>
      <c r="H26" s="95" t="s">
        <v>6</v>
      </c>
      <c r="I26" s="96"/>
      <c r="J26" s="96"/>
      <c r="K26" s="97">
        <f>SUM(K18:K25)</f>
        <v>2155</v>
      </c>
      <c r="L26" s="97">
        <f>SUM(L18:L25)</f>
        <v>2753</v>
      </c>
      <c r="M26" s="98">
        <f>SUM(M18:M25)</f>
        <v>2841</v>
      </c>
      <c r="N26" s="99">
        <f>SUM(N18:N25)</f>
        <v>5594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367</v>
      </c>
      <c r="F27" s="93">
        <v>362</v>
      </c>
      <c r="G27" s="102">
        <f t="shared" si="0"/>
        <v>729</v>
      </c>
      <c r="H27" s="17"/>
      <c r="I27" s="15">
        <v>80</v>
      </c>
      <c r="J27" s="18" t="s">
        <v>58</v>
      </c>
      <c r="K27" s="15">
        <v>151</v>
      </c>
      <c r="L27" s="15">
        <v>193</v>
      </c>
      <c r="M27" s="88">
        <v>231</v>
      </c>
      <c r="N27" s="89">
        <f>L27+M27</f>
        <v>424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2811</v>
      </c>
      <c r="E28" s="97">
        <f>SUM(E15:E27)</f>
        <v>3784</v>
      </c>
      <c r="F28" s="98">
        <f>SUM(F15:F27)</f>
        <v>3983</v>
      </c>
      <c r="G28" s="104">
        <f>SUM(G15:G27)</f>
        <v>7767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112</v>
      </c>
      <c r="M28" s="84">
        <v>114</v>
      </c>
      <c r="N28" s="89">
        <f>L28+M28</f>
        <v>226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398</v>
      </c>
      <c r="E29" s="109">
        <v>519</v>
      </c>
      <c r="F29" s="109">
        <v>500</v>
      </c>
      <c r="G29" s="111">
        <f>E29+F29</f>
        <v>1019</v>
      </c>
      <c r="H29" s="23" t="s">
        <v>64</v>
      </c>
      <c r="I29" s="21">
        <v>82</v>
      </c>
      <c r="J29" s="24" t="s">
        <v>65</v>
      </c>
      <c r="K29" s="21">
        <v>221</v>
      </c>
      <c r="L29" s="21">
        <v>281</v>
      </c>
      <c r="M29" s="84">
        <v>302</v>
      </c>
      <c r="N29" s="89">
        <f>L29+M29</f>
        <v>583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636</v>
      </c>
      <c r="E30" s="115">
        <v>787</v>
      </c>
      <c r="F30" s="115">
        <v>713</v>
      </c>
      <c r="G30" s="117">
        <f>E30+F30</f>
        <v>1500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136</v>
      </c>
      <c r="M30" s="84">
        <v>138</v>
      </c>
      <c r="N30" s="89">
        <f>L30+M30</f>
        <v>274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810</v>
      </c>
      <c r="E31" s="115">
        <v>1028</v>
      </c>
      <c r="F31" s="115">
        <v>971</v>
      </c>
      <c r="G31" s="117">
        <f>E31+F31</f>
        <v>1999</v>
      </c>
      <c r="H31" s="90"/>
      <c r="I31" s="91">
        <v>84</v>
      </c>
      <c r="J31" s="92" t="s">
        <v>70</v>
      </c>
      <c r="K31" s="91">
        <v>188</v>
      </c>
      <c r="L31" s="91">
        <v>218</v>
      </c>
      <c r="M31" s="93">
        <v>203</v>
      </c>
      <c r="N31" s="94">
        <f>L31+M31</f>
        <v>421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714</v>
      </c>
      <c r="E32" s="217">
        <v>844</v>
      </c>
      <c r="F32" s="115">
        <v>842</v>
      </c>
      <c r="G32" s="117">
        <f>E32+F32</f>
        <v>1686</v>
      </c>
      <c r="H32" s="95" t="s">
        <v>6</v>
      </c>
      <c r="I32" s="96"/>
      <c r="J32" s="96"/>
      <c r="K32" s="98">
        <f>SUM(K27:K31)</f>
        <v>751</v>
      </c>
      <c r="L32" s="98">
        <f>SUM(L27:L31)</f>
        <v>940</v>
      </c>
      <c r="M32" s="98">
        <f>SUM(M27:M31)</f>
        <v>988</v>
      </c>
      <c r="N32" s="99">
        <f>SUM(N27:N31)</f>
        <v>1928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621</v>
      </c>
      <c r="E33" s="121">
        <v>722</v>
      </c>
      <c r="F33" s="121">
        <v>686</v>
      </c>
      <c r="G33" s="117">
        <f>E33+F33</f>
        <v>1408</v>
      </c>
      <c r="H33" s="530" t="s">
        <v>169</v>
      </c>
      <c r="I33" s="15">
        <v>90</v>
      </c>
      <c r="J33" s="18" t="s">
        <v>142</v>
      </c>
      <c r="K33" s="15">
        <v>255</v>
      </c>
      <c r="L33" s="15">
        <v>328</v>
      </c>
      <c r="M33" s="88">
        <v>331</v>
      </c>
      <c r="N33" s="124">
        <f>L33+M33</f>
        <v>659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3179</v>
      </c>
      <c r="E34" s="97">
        <f>SUM(E29:E33)</f>
        <v>3900</v>
      </c>
      <c r="F34" s="98">
        <f>SUM(F29:F33)</f>
        <v>3712</v>
      </c>
      <c r="G34" s="104">
        <f>SUM(G29:G33)</f>
        <v>7612</v>
      </c>
      <c r="H34" s="518"/>
      <c r="I34" s="21">
        <v>91</v>
      </c>
      <c r="J34" s="24" t="s">
        <v>143</v>
      </c>
      <c r="K34" s="21">
        <v>446</v>
      </c>
      <c r="L34" s="21">
        <v>533</v>
      </c>
      <c r="M34" s="84">
        <v>557</v>
      </c>
      <c r="N34" s="125">
        <f>L34+M34</f>
        <v>1090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507</v>
      </c>
      <c r="E35" s="15">
        <v>608</v>
      </c>
      <c r="F35" s="88">
        <v>658</v>
      </c>
      <c r="G35" s="82">
        <f t="shared" ref="G35:G40" si="3">E35+F35</f>
        <v>1266</v>
      </c>
      <c r="H35" s="519"/>
      <c r="I35" s="91">
        <v>92</v>
      </c>
      <c r="J35" s="92" t="s">
        <v>145</v>
      </c>
      <c r="K35" s="91">
        <v>303</v>
      </c>
      <c r="L35" s="91">
        <v>342</v>
      </c>
      <c r="M35" s="93">
        <v>352</v>
      </c>
      <c r="N35" s="126">
        <f>L35+M35</f>
        <v>694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467</v>
      </c>
      <c r="E36" s="21">
        <v>671</v>
      </c>
      <c r="F36" s="84">
        <v>702</v>
      </c>
      <c r="G36" s="85">
        <f t="shared" si="3"/>
        <v>1373</v>
      </c>
      <c r="H36" s="95" t="s">
        <v>6</v>
      </c>
      <c r="I36" s="97"/>
      <c r="J36" s="97"/>
      <c r="K36" s="97">
        <f>SUM(K33:K35)</f>
        <v>1004</v>
      </c>
      <c r="L36" s="97">
        <f>SUM(L33:L35)</f>
        <v>1203</v>
      </c>
      <c r="M36" s="98">
        <f>SUM(M33:M35)</f>
        <v>1240</v>
      </c>
      <c r="N36" s="99">
        <f>SUM(N33:N35)</f>
        <v>2443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290</v>
      </c>
      <c r="F37" s="84">
        <v>275</v>
      </c>
      <c r="G37" s="85">
        <f t="shared" si="3"/>
        <v>565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50</v>
      </c>
      <c r="G38" s="85">
        <f>E38+F38</f>
        <v>103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128</v>
      </c>
      <c r="F39" s="84">
        <v>164</v>
      </c>
      <c r="G39" s="85">
        <f t="shared" si="3"/>
        <v>292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243</v>
      </c>
      <c r="F40" s="93">
        <v>250</v>
      </c>
      <c r="G40" s="102">
        <f t="shared" si="3"/>
        <v>493</v>
      </c>
      <c r="H40" s="72" t="s">
        <v>210</v>
      </c>
      <c r="I40" s="73"/>
      <c r="J40" s="74"/>
      <c r="K40" s="41">
        <f>SUM(D14+D28+D34+D41+D46+K9+K17+K26+K32+K36)</f>
        <v>27171</v>
      </c>
      <c r="L40" s="41">
        <f>SUM(E14+E28+E34+E41+E46+L9+L17+L26+L32+L36)</f>
        <v>33568</v>
      </c>
      <c r="M40" s="207">
        <f>SUM(F14+F28+F34+F41+F46+M9+M17+M26+M32+M36)</f>
        <v>33815</v>
      </c>
      <c r="N40" s="208">
        <f>L40+M40</f>
        <v>67383</v>
      </c>
      <c r="O40" s="240" t="s">
        <v>232</v>
      </c>
      <c r="P40" s="230">
        <v>26929</v>
      </c>
      <c r="Q40" s="230">
        <v>33630</v>
      </c>
      <c r="R40" s="230">
        <v>33848</v>
      </c>
      <c r="S40" s="231">
        <f>SUM(Q40:R40)</f>
        <v>67478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1509</v>
      </c>
      <c r="E41" s="97">
        <f>SUM(E35:E40)</f>
        <v>1993</v>
      </c>
      <c r="F41" s="98">
        <f>SUM(F35:F40)</f>
        <v>2099</v>
      </c>
      <c r="G41" s="104">
        <f>SUM(G35:G40)</f>
        <v>4092</v>
      </c>
      <c r="H41" s="531" t="s">
        <v>74</v>
      </c>
      <c r="I41" s="532"/>
      <c r="J41" s="533"/>
      <c r="K41" s="191">
        <v>27183</v>
      </c>
      <c r="L41" s="191">
        <v>33595</v>
      </c>
      <c r="M41" s="191">
        <v>33833</v>
      </c>
      <c r="N41" s="202">
        <f>L41+M41</f>
        <v>67428</v>
      </c>
      <c r="O41" s="240" t="s">
        <v>233</v>
      </c>
      <c r="P41" s="231">
        <f>K40-P40</f>
        <v>242</v>
      </c>
      <c r="Q41" s="231">
        <f>L40-Q40</f>
        <v>-62</v>
      </c>
      <c r="R41" s="231">
        <f>M40-R40</f>
        <v>-33</v>
      </c>
      <c r="S41" s="231">
        <f>N40-S40</f>
        <v>-95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1782</v>
      </c>
      <c r="E42" s="15">
        <v>2052</v>
      </c>
      <c r="F42" s="88">
        <v>2012</v>
      </c>
      <c r="G42" s="82">
        <f>E42+F42</f>
        <v>4064</v>
      </c>
      <c r="H42" s="534" t="s">
        <v>77</v>
      </c>
      <c r="I42" s="535"/>
      <c r="J42" s="536"/>
      <c r="K42" s="222">
        <f>K40-K41</f>
        <v>-12</v>
      </c>
      <c r="L42" s="222">
        <f>L40-L41</f>
        <v>-27</v>
      </c>
      <c r="M42" s="223">
        <f>M40-M41</f>
        <v>-18</v>
      </c>
      <c r="N42" s="133">
        <f>N40-N41</f>
        <v>-45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968</v>
      </c>
      <c r="E43" s="21">
        <v>1268</v>
      </c>
      <c r="F43" s="84">
        <v>1315</v>
      </c>
      <c r="G43" s="85">
        <f>E43+F43</f>
        <v>2583</v>
      </c>
      <c r="H43" s="209" t="s">
        <v>208</v>
      </c>
      <c r="I43" s="210"/>
      <c r="J43" s="210"/>
      <c r="K43" s="218">
        <v>906</v>
      </c>
      <c r="L43" s="218">
        <v>535</v>
      </c>
      <c r="M43" s="219">
        <v>618</v>
      </c>
      <c r="N43" s="213">
        <f>L43+M43</f>
        <v>1153</v>
      </c>
      <c r="O43" s="241" t="s">
        <v>232</v>
      </c>
      <c r="P43" s="218">
        <v>849</v>
      </c>
      <c r="Q43" s="218">
        <v>496</v>
      </c>
      <c r="R43" s="219">
        <v>593</v>
      </c>
      <c r="S43" s="234">
        <f>SUM(Q43:R43)</f>
        <v>1089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723</v>
      </c>
      <c r="E44" s="21">
        <v>807</v>
      </c>
      <c r="F44" s="84">
        <v>787</v>
      </c>
      <c r="G44" s="85">
        <f>E44+F44</f>
        <v>1594</v>
      </c>
      <c r="H44" s="537" t="s">
        <v>211</v>
      </c>
      <c r="I44" s="538"/>
      <c r="J44" s="539"/>
      <c r="K44" s="218">
        <v>911</v>
      </c>
      <c r="L44" s="218">
        <v>540</v>
      </c>
      <c r="M44" s="219">
        <v>619</v>
      </c>
      <c r="N44" s="213">
        <f>L44+M44</f>
        <v>1159</v>
      </c>
      <c r="O44" s="242" t="s">
        <v>233</v>
      </c>
      <c r="P44" s="234">
        <f>K43-P43</f>
        <v>57</v>
      </c>
      <c r="Q44" s="234">
        <f>L43-Q43</f>
        <v>39</v>
      </c>
      <c r="R44" s="234">
        <f>M43-R43</f>
        <v>25</v>
      </c>
      <c r="S44" s="234">
        <f>N43-S43</f>
        <v>64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2505</v>
      </c>
      <c r="E45" s="91">
        <v>2891</v>
      </c>
      <c r="F45" s="93">
        <v>2680</v>
      </c>
      <c r="G45" s="102">
        <f>E45+F45</f>
        <v>5571</v>
      </c>
      <c r="H45" s="540" t="s">
        <v>212</v>
      </c>
      <c r="I45" s="541"/>
      <c r="J45" s="542"/>
      <c r="K45" s="194">
        <f>K43-K44</f>
        <v>-5</v>
      </c>
      <c r="L45" s="194">
        <f>L43-L44</f>
        <v>-5</v>
      </c>
      <c r="M45" s="195">
        <f>M43-M44</f>
        <v>-1</v>
      </c>
      <c r="N45" s="155">
        <f>N43-N44</f>
        <v>-6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5978</v>
      </c>
      <c r="E46" s="140">
        <f>SUM(E42:E45)</f>
        <v>7018</v>
      </c>
      <c r="F46" s="140">
        <f>SUM(F42:F45)</f>
        <v>6794</v>
      </c>
      <c r="G46" s="65">
        <f>SUM(G42:G45)</f>
        <v>13812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8575-3DFF-4506-99A3-FE418BFC8694}">
  <dimension ref="A1:U81"/>
  <sheetViews>
    <sheetView topLeftCell="A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27">
        <v>43132</v>
      </c>
      <c r="M2" s="528"/>
      <c r="N2" s="528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135</v>
      </c>
      <c r="E4" s="15">
        <v>133</v>
      </c>
      <c r="F4" s="88">
        <v>136</v>
      </c>
      <c r="G4" s="82">
        <f t="shared" ref="G4:G27" si="0">E4+F4</f>
        <v>269</v>
      </c>
      <c r="H4" s="17"/>
      <c r="I4" s="15">
        <v>55</v>
      </c>
      <c r="J4" s="18" t="s">
        <v>121</v>
      </c>
      <c r="K4" s="15">
        <v>619</v>
      </c>
      <c r="L4" s="15">
        <v>728</v>
      </c>
      <c r="M4" s="88">
        <v>618</v>
      </c>
      <c r="N4" s="83">
        <f>L4+M4</f>
        <v>1346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301</v>
      </c>
      <c r="E5" s="21">
        <v>369</v>
      </c>
      <c r="F5" s="186">
        <v>381</v>
      </c>
      <c r="G5" s="159">
        <f t="shared" si="0"/>
        <v>750</v>
      </c>
      <c r="H5" s="23" t="s">
        <v>10</v>
      </c>
      <c r="I5" s="21">
        <v>56</v>
      </c>
      <c r="J5" s="24" t="s">
        <v>123</v>
      </c>
      <c r="K5" s="21">
        <v>527</v>
      </c>
      <c r="L5" s="21">
        <v>597</v>
      </c>
      <c r="M5" s="84">
        <v>621</v>
      </c>
      <c r="N5" s="89">
        <f>L5+M5</f>
        <v>1218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417</v>
      </c>
      <c r="F6" s="84">
        <v>428</v>
      </c>
      <c r="G6" s="85">
        <f t="shared" si="0"/>
        <v>845</v>
      </c>
      <c r="H6" s="23"/>
      <c r="I6" s="21">
        <v>57</v>
      </c>
      <c r="J6" s="24" t="s">
        <v>125</v>
      </c>
      <c r="K6" s="21">
        <v>866</v>
      </c>
      <c r="L6" s="21">
        <v>1002</v>
      </c>
      <c r="M6" s="84">
        <v>1019</v>
      </c>
      <c r="N6" s="89">
        <f>L6+M6</f>
        <v>2021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222</v>
      </c>
      <c r="F7" s="84">
        <v>261</v>
      </c>
      <c r="G7" s="159">
        <f t="shared" si="0"/>
        <v>483</v>
      </c>
      <c r="H7" s="23" t="s">
        <v>14</v>
      </c>
      <c r="I7" s="21">
        <v>58</v>
      </c>
      <c r="J7" s="24" t="s">
        <v>127</v>
      </c>
      <c r="K7" s="21">
        <v>835</v>
      </c>
      <c r="L7" s="21">
        <v>1057</v>
      </c>
      <c r="M7" s="84">
        <v>1001</v>
      </c>
      <c r="N7" s="89">
        <f>L7+M7</f>
        <v>2058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521</v>
      </c>
      <c r="E8" s="228">
        <v>666</v>
      </c>
      <c r="F8" s="35">
        <v>656</v>
      </c>
      <c r="G8" s="85">
        <f t="shared" si="0"/>
        <v>1322</v>
      </c>
      <c r="H8" s="90"/>
      <c r="I8" s="91">
        <v>59</v>
      </c>
      <c r="J8" s="92" t="s">
        <v>129</v>
      </c>
      <c r="K8" s="91">
        <v>1120</v>
      </c>
      <c r="L8" s="91">
        <v>1376</v>
      </c>
      <c r="M8" s="93">
        <v>1414</v>
      </c>
      <c r="N8" s="94">
        <f>L8+M8</f>
        <v>2790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421</v>
      </c>
      <c r="F9" s="84">
        <v>468</v>
      </c>
      <c r="G9" s="159">
        <f t="shared" si="0"/>
        <v>889</v>
      </c>
      <c r="H9" s="95" t="s">
        <v>6</v>
      </c>
      <c r="I9" s="96"/>
      <c r="J9" s="96"/>
      <c r="K9" s="97">
        <f>SUM(K4:K8)</f>
        <v>3967</v>
      </c>
      <c r="L9" s="97">
        <f>SUM(L4:L8)</f>
        <v>4760</v>
      </c>
      <c r="M9" s="98">
        <f>SUM(M4:M8)</f>
        <v>4673</v>
      </c>
      <c r="N9" s="99">
        <f>SUM(N4:N8)</f>
        <v>9433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205</v>
      </c>
      <c r="E10" s="21">
        <v>220</v>
      </c>
      <c r="F10" s="84">
        <v>236</v>
      </c>
      <c r="G10" s="85">
        <f t="shared" si="0"/>
        <v>456</v>
      </c>
      <c r="H10" s="17"/>
      <c r="I10" s="15">
        <v>60</v>
      </c>
      <c r="J10" s="18" t="s">
        <v>18</v>
      </c>
      <c r="K10" s="238">
        <v>180</v>
      </c>
      <c r="L10" s="15">
        <v>282</v>
      </c>
      <c r="M10" s="88">
        <v>271</v>
      </c>
      <c r="N10" s="83">
        <f t="shared" ref="N10:N16" si="1">L10+M10</f>
        <v>553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221</v>
      </c>
      <c r="E11" s="21">
        <v>180</v>
      </c>
      <c r="F11" s="84">
        <v>233</v>
      </c>
      <c r="G11" s="85">
        <f t="shared" si="0"/>
        <v>413</v>
      </c>
      <c r="H11" s="23" t="s">
        <v>19</v>
      </c>
      <c r="I11" s="21">
        <v>61</v>
      </c>
      <c r="J11" s="24" t="s">
        <v>20</v>
      </c>
      <c r="K11" s="21">
        <v>149</v>
      </c>
      <c r="L11" s="21">
        <v>207</v>
      </c>
      <c r="M11" s="84">
        <v>214</v>
      </c>
      <c r="N11" s="89">
        <f t="shared" si="1"/>
        <v>421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1550</v>
      </c>
      <c r="E12" s="21">
        <v>1850</v>
      </c>
      <c r="F12" s="84">
        <v>1822</v>
      </c>
      <c r="G12" s="153">
        <f t="shared" si="0"/>
        <v>3672</v>
      </c>
      <c r="H12" s="23"/>
      <c r="I12" s="21">
        <v>62</v>
      </c>
      <c r="J12" s="24" t="s">
        <v>22</v>
      </c>
      <c r="K12" s="21">
        <v>306</v>
      </c>
      <c r="L12" s="21">
        <v>431</v>
      </c>
      <c r="M12" s="84">
        <v>466</v>
      </c>
      <c r="N12" s="89">
        <f t="shared" si="1"/>
        <v>897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213</v>
      </c>
      <c r="E13" s="91">
        <v>245</v>
      </c>
      <c r="F13" s="93">
        <v>261</v>
      </c>
      <c r="G13" s="153">
        <f t="shared" si="0"/>
        <v>506</v>
      </c>
      <c r="H13" s="23"/>
      <c r="I13" s="21">
        <v>63</v>
      </c>
      <c r="J13" s="24" t="s">
        <v>24</v>
      </c>
      <c r="K13" s="21">
        <v>477</v>
      </c>
      <c r="L13" s="21">
        <v>694</v>
      </c>
      <c r="M13" s="84">
        <v>698</v>
      </c>
      <c r="N13" s="89">
        <f t="shared" si="1"/>
        <v>1392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4069</v>
      </c>
      <c r="E14" s="97">
        <f>SUM(E4:E13)</f>
        <v>4723</v>
      </c>
      <c r="F14" s="98">
        <f>SUM(F4:F13)</f>
        <v>4882</v>
      </c>
      <c r="G14" s="160">
        <f t="shared" si="0"/>
        <v>9605</v>
      </c>
      <c r="H14" s="23" t="s">
        <v>25</v>
      </c>
      <c r="I14" s="21">
        <v>64</v>
      </c>
      <c r="J14" s="24" t="s">
        <v>26</v>
      </c>
      <c r="K14" s="21">
        <v>218</v>
      </c>
      <c r="L14" s="21">
        <v>354</v>
      </c>
      <c r="M14" s="84">
        <v>360</v>
      </c>
      <c r="N14" s="89">
        <f t="shared" si="1"/>
        <v>714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126</v>
      </c>
      <c r="F15" s="88">
        <v>144</v>
      </c>
      <c r="G15" s="82">
        <f t="shared" si="0"/>
        <v>270</v>
      </c>
      <c r="H15" s="23"/>
      <c r="I15" s="21">
        <v>65</v>
      </c>
      <c r="J15" s="24" t="s">
        <v>28</v>
      </c>
      <c r="K15" s="21">
        <v>280</v>
      </c>
      <c r="L15" s="21">
        <v>375</v>
      </c>
      <c r="M15" s="84">
        <v>419</v>
      </c>
      <c r="N15" s="89">
        <f t="shared" si="1"/>
        <v>794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233</v>
      </c>
      <c r="F16" s="84">
        <v>243</v>
      </c>
      <c r="G16" s="85">
        <f t="shared" si="0"/>
        <v>476</v>
      </c>
      <c r="H16" s="90"/>
      <c r="I16" s="91">
        <v>66</v>
      </c>
      <c r="J16" s="92" t="s">
        <v>30</v>
      </c>
      <c r="K16" s="91">
        <v>138</v>
      </c>
      <c r="L16" s="91">
        <v>166</v>
      </c>
      <c r="M16" s="93">
        <v>180</v>
      </c>
      <c r="N16" s="89">
        <f t="shared" si="1"/>
        <v>346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76</v>
      </c>
      <c r="E17" s="21">
        <v>109</v>
      </c>
      <c r="F17" s="84">
        <v>105</v>
      </c>
      <c r="G17" s="85">
        <f t="shared" si="0"/>
        <v>214</v>
      </c>
      <c r="H17" s="95" t="s">
        <v>6</v>
      </c>
      <c r="I17" s="96"/>
      <c r="J17" s="96"/>
      <c r="K17" s="97">
        <f>SUM(K10:K16)</f>
        <v>1748</v>
      </c>
      <c r="L17" s="97">
        <f>SUM(L10:L16)</f>
        <v>2509</v>
      </c>
      <c r="M17" s="98">
        <f>SUM(M10:M16)</f>
        <v>2608</v>
      </c>
      <c r="N17" s="99">
        <f>SUM(N10:N16)</f>
        <v>5117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212</v>
      </c>
      <c r="E18" s="21">
        <v>309</v>
      </c>
      <c r="F18" s="84">
        <v>322</v>
      </c>
      <c r="G18" s="85">
        <f t="shared" si="0"/>
        <v>631</v>
      </c>
      <c r="H18" s="17"/>
      <c r="I18" s="15">
        <v>70</v>
      </c>
      <c r="J18" s="18" t="s">
        <v>35</v>
      </c>
      <c r="K18" s="15">
        <v>753</v>
      </c>
      <c r="L18" s="15">
        <v>865</v>
      </c>
      <c r="M18" s="88">
        <v>888</v>
      </c>
      <c r="N18" s="83">
        <f t="shared" ref="N18:N25" si="2">L18+M18</f>
        <v>1753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79</v>
      </c>
      <c r="E19" s="21">
        <v>119</v>
      </c>
      <c r="F19" s="84">
        <v>122</v>
      </c>
      <c r="G19" s="85">
        <f t="shared" si="0"/>
        <v>241</v>
      </c>
      <c r="H19" s="23"/>
      <c r="I19" s="21">
        <v>72</v>
      </c>
      <c r="J19" s="24" t="s">
        <v>40</v>
      </c>
      <c r="K19" s="21">
        <v>315</v>
      </c>
      <c r="L19" s="21">
        <v>461</v>
      </c>
      <c r="M19" s="84">
        <v>413</v>
      </c>
      <c r="N19" s="206">
        <f t="shared" si="2"/>
        <v>874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207</v>
      </c>
      <c r="E20" s="21">
        <v>284</v>
      </c>
      <c r="F20" s="84">
        <v>300</v>
      </c>
      <c r="G20" s="85">
        <f t="shared" si="0"/>
        <v>584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276</v>
      </c>
      <c r="M20" s="84">
        <v>303</v>
      </c>
      <c r="N20" s="89">
        <f t="shared" si="2"/>
        <v>579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334</v>
      </c>
      <c r="E21" s="21">
        <v>417</v>
      </c>
      <c r="F21" s="84">
        <v>469</v>
      </c>
      <c r="G21" s="85">
        <f t="shared" si="0"/>
        <v>886</v>
      </c>
      <c r="H21" s="23" t="s">
        <v>146</v>
      </c>
      <c r="I21" s="21">
        <v>74</v>
      </c>
      <c r="J21" s="24" t="s">
        <v>46</v>
      </c>
      <c r="K21" s="21">
        <v>271</v>
      </c>
      <c r="L21" s="21">
        <v>379</v>
      </c>
      <c r="M21" s="84">
        <v>424</v>
      </c>
      <c r="N21" s="89">
        <f t="shared" si="2"/>
        <v>803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216</v>
      </c>
      <c r="F22" s="84">
        <v>238</v>
      </c>
      <c r="G22" s="85">
        <f t="shared" si="0"/>
        <v>454</v>
      </c>
      <c r="H22" s="23"/>
      <c r="I22" s="21">
        <v>75</v>
      </c>
      <c r="J22" s="24" t="s">
        <v>48</v>
      </c>
      <c r="K22" s="21">
        <v>344</v>
      </c>
      <c r="L22" s="21">
        <v>453</v>
      </c>
      <c r="M22" s="84">
        <v>462</v>
      </c>
      <c r="N22" s="89">
        <f t="shared" si="2"/>
        <v>915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184</v>
      </c>
      <c r="E23" s="21">
        <v>256</v>
      </c>
      <c r="F23" s="84">
        <v>271</v>
      </c>
      <c r="G23" s="85">
        <f t="shared" si="0"/>
        <v>527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198</v>
      </c>
      <c r="M23" s="220">
        <v>212</v>
      </c>
      <c r="N23" s="89">
        <f t="shared" si="2"/>
        <v>410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824</v>
      </c>
      <c r="E24" s="21">
        <v>1102</v>
      </c>
      <c r="F24" s="84">
        <v>1147</v>
      </c>
      <c r="G24" s="85">
        <f t="shared" si="0"/>
        <v>2249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71</v>
      </c>
      <c r="M24" s="84">
        <v>70</v>
      </c>
      <c r="N24" s="89">
        <f t="shared" si="2"/>
        <v>141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60</v>
      </c>
      <c r="F25" s="220">
        <v>86</v>
      </c>
      <c r="G25" s="85">
        <f t="shared" si="0"/>
        <v>146</v>
      </c>
      <c r="H25" s="23"/>
      <c r="I25" s="21">
        <v>78</v>
      </c>
      <c r="J25" s="24" t="s">
        <v>55</v>
      </c>
      <c r="K25" s="21">
        <v>61</v>
      </c>
      <c r="L25" s="21">
        <v>53</v>
      </c>
      <c r="M25" s="84">
        <v>70</v>
      </c>
      <c r="N25" s="89">
        <f t="shared" si="2"/>
        <v>123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143</v>
      </c>
      <c r="E26" s="21">
        <v>176</v>
      </c>
      <c r="F26" s="84">
        <v>170</v>
      </c>
      <c r="G26" s="85">
        <f t="shared" si="0"/>
        <v>346</v>
      </c>
      <c r="H26" s="95" t="s">
        <v>6</v>
      </c>
      <c r="I26" s="96"/>
      <c r="J26" s="96"/>
      <c r="K26" s="97">
        <f>SUM(K18:K25)</f>
        <v>2159</v>
      </c>
      <c r="L26" s="97">
        <f>SUM(L18:L25)</f>
        <v>2756</v>
      </c>
      <c r="M26" s="98">
        <f>SUM(M18:M25)</f>
        <v>2842</v>
      </c>
      <c r="N26" s="99">
        <f>SUM(N18:N25)</f>
        <v>5598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369</v>
      </c>
      <c r="F27" s="93">
        <v>365</v>
      </c>
      <c r="G27" s="102">
        <f t="shared" si="0"/>
        <v>734</v>
      </c>
      <c r="H27" s="17"/>
      <c r="I27" s="15">
        <v>80</v>
      </c>
      <c r="J27" s="18" t="s">
        <v>58</v>
      </c>
      <c r="K27" s="15">
        <v>150</v>
      </c>
      <c r="L27" s="15">
        <v>193</v>
      </c>
      <c r="M27" s="88">
        <v>231</v>
      </c>
      <c r="N27" s="89">
        <f>L27+M27</f>
        <v>424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2801</v>
      </c>
      <c r="E28" s="97">
        <f>SUM(E15:E27)</f>
        <v>3776</v>
      </c>
      <c r="F28" s="98">
        <f>SUM(F15:F27)</f>
        <v>3982</v>
      </c>
      <c r="G28" s="104">
        <f>SUM(G15:G27)</f>
        <v>7758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112</v>
      </c>
      <c r="M28" s="84">
        <v>114</v>
      </c>
      <c r="N28" s="89">
        <f>L28+M28</f>
        <v>226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398</v>
      </c>
      <c r="E29" s="109">
        <v>518</v>
      </c>
      <c r="F29" s="109">
        <v>500</v>
      </c>
      <c r="G29" s="111">
        <f>E29+F29</f>
        <v>1018</v>
      </c>
      <c r="H29" s="23" t="s">
        <v>64</v>
      </c>
      <c r="I29" s="21">
        <v>82</v>
      </c>
      <c r="J29" s="24" t="s">
        <v>65</v>
      </c>
      <c r="K29" s="21">
        <v>221</v>
      </c>
      <c r="L29" s="21">
        <v>281</v>
      </c>
      <c r="M29" s="84">
        <v>302</v>
      </c>
      <c r="N29" s="89">
        <f>L29+M29</f>
        <v>583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634</v>
      </c>
      <c r="E30" s="115">
        <v>783</v>
      </c>
      <c r="F30" s="115">
        <v>708</v>
      </c>
      <c r="G30" s="117">
        <f>E30+F30</f>
        <v>1491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135</v>
      </c>
      <c r="M30" s="84">
        <v>138</v>
      </c>
      <c r="N30" s="89">
        <f>L30+M30</f>
        <v>273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811</v>
      </c>
      <c r="E31" s="115">
        <v>1029</v>
      </c>
      <c r="F31" s="115">
        <v>975</v>
      </c>
      <c r="G31" s="117">
        <f>E31+F31</f>
        <v>2004</v>
      </c>
      <c r="H31" s="90"/>
      <c r="I31" s="91">
        <v>84</v>
      </c>
      <c r="J31" s="92" t="s">
        <v>70</v>
      </c>
      <c r="K31" s="91">
        <v>188</v>
      </c>
      <c r="L31" s="91">
        <v>219</v>
      </c>
      <c r="M31" s="93">
        <v>206</v>
      </c>
      <c r="N31" s="94">
        <f>L31+M31</f>
        <v>425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714</v>
      </c>
      <c r="E32" s="217">
        <v>846</v>
      </c>
      <c r="F32" s="115">
        <v>843</v>
      </c>
      <c r="G32" s="117">
        <f>E32+F32</f>
        <v>1689</v>
      </c>
      <c r="H32" s="95" t="s">
        <v>6</v>
      </c>
      <c r="I32" s="96"/>
      <c r="J32" s="96"/>
      <c r="K32" s="98">
        <f>SUM(K27:K31)</f>
        <v>750</v>
      </c>
      <c r="L32" s="98">
        <f>SUM(L27:L31)</f>
        <v>940</v>
      </c>
      <c r="M32" s="98">
        <f>SUM(M27:M31)</f>
        <v>991</v>
      </c>
      <c r="N32" s="99">
        <f>SUM(N27:N31)</f>
        <v>1931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628</v>
      </c>
      <c r="E33" s="121">
        <v>724</v>
      </c>
      <c r="F33" s="121">
        <v>694</v>
      </c>
      <c r="G33" s="117">
        <f>E33+F33</f>
        <v>1418</v>
      </c>
      <c r="H33" s="530" t="s">
        <v>169</v>
      </c>
      <c r="I33" s="15">
        <v>90</v>
      </c>
      <c r="J33" s="18" t="s">
        <v>142</v>
      </c>
      <c r="K33" s="15">
        <v>256</v>
      </c>
      <c r="L33" s="15">
        <v>330</v>
      </c>
      <c r="M33" s="88">
        <v>335</v>
      </c>
      <c r="N33" s="124">
        <f>L33+M33</f>
        <v>665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3185</v>
      </c>
      <c r="E34" s="97">
        <f>SUM(E29:E33)</f>
        <v>3900</v>
      </c>
      <c r="F34" s="98">
        <f>SUM(F29:F33)</f>
        <v>3720</v>
      </c>
      <c r="G34" s="104">
        <f>SUM(G29:G33)</f>
        <v>7620</v>
      </c>
      <c r="H34" s="518"/>
      <c r="I34" s="21">
        <v>91</v>
      </c>
      <c r="J34" s="24" t="s">
        <v>143</v>
      </c>
      <c r="K34" s="21">
        <v>446</v>
      </c>
      <c r="L34" s="21">
        <v>534</v>
      </c>
      <c r="M34" s="84">
        <v>554</v>
      </c>
      <c r="N34" s="125">
        <f>L34+M34</f>
        <v>1088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610</v>
      </c>
      <c r="F35" s="88">
        <v>660</v>
      </c>
      <c r="G35" s="82">
        <f t="shared" ref="G35:G40" si="3">E35+F35</f>
        <v>1270</v>
      </c>
      <c r="H35" s="519"/>
      <c r="I35" s="91">
        <v>92</v>
      </c>
      <c r="J35" s="92" t="s">
        <v>145</v>
      </c>
      <c r="K35" s="91">
        <v>302</v>
      </c>
      <c r="L35" s="91">
        <v>341</v>
      </c>
      <c r="M35" s="93">
        <v>353</v>
      </c>
      <c r="N35" s="126">
        <f>L35+M35</f>
        <v>694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671</v>
      </c>
      <c r="F36" s="84">
        <v>703</v>
      </c>
      <c r="G36" s="85">
        <f t="shared" si="3"/>
        <v>1374</v>
      </c>
      <c r="H36" s="95" t="s">
        <v>6</v>
      </c>
      <c r="I36" s="97"/>
      <c r="J36" s="97"/>
      <c r="K36" s="97">
        <f>SUM(K33:K35)</f>
        <v>1004</v>
      </c>
      <c r="L36" s="97">
        <f>SUM(L33:L35)</f>
        <v>1205</v>
      </c>
      <c r="M36" s="98">
        <f>SUM(M33:M35)</f>
        <v>1242</v>
      </c>
      <c r="N36" s="99">
        <f>SUM(N33:N35)</f>
        <v>2447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292</v>
      </c>
      <c r="F37" s="84">
        <v>273</v>
      </c>
      <c r="G37" s="85">
        <f t="shared" si="3"/>
        <v>565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50</v>
      </c>
      <c r="G38" s="85">
        <f>E38+F38</f>
        <v>103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127</v>
      </c>
      <c r="F39" s="84">
        <v>163</v>
      </c>
      <c r="G39" s="85">
        <f t="shared" si="3"/>
        <v>290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243</v>
      </c>
      <c r="F40" s="93">
        <v>248</v>
      </c>
      <c r="G40" s="102">
        <f t="shared" si="3"/>
        <v>491</v>
      </c>
      <c r="H40" s="72" t="s">
        <v>210</v>
      </c>
      <c r="I40" s="73"/>
      <c r="J40" s="74"/>
      <c r="K40" s="41">
        <f>SUM(D14+D28+D34+D41+D46+K9+K17+K26+K32+K36)</f>
        <v>27183</v>
      </c>
      <c r="L40" s="41">
        <f>SUM(E14+E28+E34+E41+E46+L9+L17+L26+L32+L36)</f>
        <v>33595</v>
      </c>
      <c r="M40" s="207">
        <f>SUM(F14+F28+F34+F41+F46+M9+M17+M26+M32+M36)</f>
        <v>33833</v>
      </c>
      <c r="N40" s="208">
        <f>L40+M40</f>
        <v>67428</v>
      </c>
      <c r="O40" s="240" t="s">
        <v>232</v>
      </c>
      <c r="P40" s="230">
        <v>26911</v>
      </c>
      <c r="Q40" s="230">
        <v>33639</v>
      </c>
      <c r="R40" s="230">
        <v>33867</v>
      </c>
      <c r="S40" s="231">
        <f>SUM(Q40:R40)</f>
        <v>67506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1509</v>
      </c>
      <c r="E41" s="97">
        <f>SUM(E35:E40)</f>
        <v>1996</v>
      </c>
      <c r="F41" s="98">
        <f>SUM(F35:F40)</f>
        <v>2097</v>
      </c>
      <c r="G41" s="104">
        <f>SUM(G35:G40)</f>
        <v>4093</v>
      </c>
      <c r="H41" s="531" t="s">
        <v>74</v>
      </c>
      <c r="I41" s="532"/>
      <c r="J41" s="533"/>
      <c r="K41" s="191">
        <v>27177</v>
      </c>
      <c r="L41" s="191">
        <v>33606</v>
      </c>
      <c r="M41" s="191">
        <v>33841</v>
      </c>
      <c r="N41" s="202">
        <f>L41+M41</f>
        <v>67447</v>
      </c>
      <c r="O41" s="240" t="s">
        <v>233</v>
      </c>
      <c r="P41" s="231">
        <f>K40-P40</f>
        <v>272</v>
      </c>
      <c r="Q41" s="231">
        <f>L40-Q40</f>
        <v>-44</v>
      </c>
      <c r="R41" s="231">
        <f>M40-R40</f>
        <v>-34</v>
      </c>
      <c r="S41" s="231">
        <f>N40-S40</f>
        <v>-78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1786</v>
      </c>
      <c r="E42" s="15">
        <v>2054</v>
      </c>
      <c r="F42" s="88">
        <v>2015</v>
      </c>
      <c r="G42" s="82">
        <f>E42+F42</f>
        <v>4069</v>
      </c>
      <c r="H42" s="534" t="s">
        <v>77</v>
      </c>
      <c r="I42" s="535"/>
      <c r="J42" s="536"/>
      <c r="K42" s="222">
        <f>K40-K41</f>
        <v>6</v>
      </c>
      <c r="L42" s="222">
        <f>L40-L41</f>
        <v>-11</v>
      </c>
      <c r="M42" s="223">
        <f>M40-M41</f>
        <v>-8</v>
      </c>
      <c r="N42" s="133">
        <f>N40-N41</f>
        <v>-19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971</v>
      </c>
      <c r="E43" s="21">
        <v>1270</v>
      </c>
      <c r="F43" s="84">
        <v>1313</v>
      </c>
      <c r="G43" s="85">
        <f>E43+F43</f>
        <v>2583</v>
      </c>
      <c r="H43" s="209" t="s">
        <v>208</v>
      </c>
      <c r="I43" s="210"/>
      <c r="J43" s="210"/>
      <c r="K43" s="218">
        <v>911</v>
      </c>
      <c r="L43" s="218">
        <v>540</v>
      </c>
      <c r="M43" s="219">
        <v>619</v>
      </c>
      <c r="N43" s="213">
        <f>L43+M43</f>
        <v>1159</v>
      </c>
      <c r="O43" s="241" t="s">
        <v>232</v>
      </c>
      <c r="P43" s="218">
        <v>848</v>
      </c>
      <c r="Q43" s="218">
        <v>495</v>
      </c>
      <c r="R43" s="219">
        <v>592</v>
      </c>
      <c r="S43" s="234">
        <f>SUM(Q43:R43)</f>
        <v>1087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724</v>
      </c>
      <c r="E44" s="21">
        <v>809</v>
      </c>
      <c r="F44" s="84">
        <v>784</v>
      </c>
      <c r="G44" s="85">
        <f>E44+F44</f>
        <v>1593</v>
      </c>
      <c r="H44" s="537" t="s">
        <v>211</v>
      </c>
      <c r="I44" s="538"/>
      <c r="J44" s="539"/>
      <c r="K44" s="218">
        <v>904</v>
      </c>
      <c r="L44" s="218">
        <v>538</v>
      </c>
      <c r="M44" s="219">
        <v>617</v>
      </c>
      <c r="N44" s="213">
        <f>L44+M44</f>
        <v>1155</v>
      </c>
      <c r="O44" s="242" t="s">
        <v>233</v>
      </c>
      <c r="P44" s="234">
        <f>K43-P43</f>
        <v>63</v>
      </c>
      <c r="Q44" s="234">
        <f>L43-Q43</f>
        <v>45</v>
      </c>
      <c r="R44" s="234">
        <f>M43-R43</f>
        <v>27</v>
      </c>
      <c r="S44" s="234">
        <f>N43-S43</f>
        <v>72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2510</v>
      </c>
      <c r="E45" s="91">
        <v>2897</v>
      </c>
      <c r="F45" s="93">
        <v>2684</v>
      </c>
      <c r="G45" s="102">
        <f>E45+F45</f>
        <v>5581</v>
      </c>
      <c r="H45" s="540" t="s">
        <v>212</v>
      </c>
      <c r="I45" s="541"/>
      <c r="J45" s="542"/>
      <c r="K45" s="194">
        <f>K43-K44</f>
        <v>7</v>
      </c>
      <c r="L45" s="194">
        <f>L43-L44</f>
        <v>2</v>
      </c>
      <c r="M45" s="195">
        <f>M43-M44</f>
        <v>2</v>
      </c>
      <c r="N45" s="155">
        <f>N43-N44</f>
        <v>4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5991</v>
      </c>
      <c r="E46" s="140">
        <f>SUM(E42:E45)</f>
        <v>7030</v>
      </c>
      <c r="F46" s="140">
        <f>SUM(F42:F45)</f>
        <v>6796</v>
      </c>
      <c r="G46" s="65">
        <f>SUM(G42:G45)</f>
        <v>13826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54D0F-B5A0-4752-A593-14177018FF3F}">
  <dimension ref="A1:U81"/>
  <sheetViews>
    <sheetView topLeftCell="A22" zoomScaleNormal="100" workbookViewId="0">
      <selection activeCell="K43" sqref="K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43101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132</v>
      </c>
      <c r="F4" s="88">
        <v>137</v>
      </c>
      <c r="G4" s="82">
        <f t="shared" ref="G4:G27" si="0">E4+F4</f>
        <v>269</v>
      </c>
      <c r="H4" s="17"/>
      <c r="I4" s="15">
        <v>55</v>
      </c>
      <c r="J4" s="18" t="s">
        <v>121</v>
      </c>
      <c r="K4" s="15">
        <v>622</v>
      </c>
      <c r="L4" s="15">
        <v>732</v>
      </c>
      <c r="M4" s="88">
        <v>616</v>
      </c>
      <c r="N4" s="83">
        <f>L4+M4</f>
        <v>1348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299</v>
      </c>
      <c r="E5" s="21">
        <v>366</v>
      </c>
      <c r="F5" s="186">
        <v>382</v>
      </c>
      <c r="G5" s="159">
        <f t="shared" si="0"/>
        <v>748</v>
      </c>
      <c r="H5" s="23" t="s">
        <v>10</v>
      </c>
      <c r="I5" s="21">
        <v>56</v>
      </c>
      <c r="J5" s="24" t="s">
        <v>123</v>
      </c>
      <c r="K5" s="21">
        <v>523</v>
      </c>
      <c r="L5" s="21">
        <v>590</v>
      </c>
      <c r="M5" s="84">
        <v>618</v>
      </c>
      <c r="N5" s="89">
        <f>L5+M5</f>
        <v>1208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340</v>
      </c>
      <c r="E6" s="21">
        <v>419</v>
      </c>
      <c r="F6" s="84">
        <v>426</v>
      </c>
      <c r="G6" s="85">
        <f t="shared" si="0"/>
        <v>845</v>
      </c>
      <c r="H6" s="23"/>
      <c r="I6" s="21">
        <v>57</v>
      </c>
      <c r="J6" s="24" t="s">
        <v>125</v>
      </c>
      <c r="K6" s="21">
        <v>865</v>
      </c>
      <c r="L6" s="21">
        <v>1005</v>
      </c>
      <c r="M6" s="84">
        <v>1012</v>
      </c>
      <c r="N6" s="89">
        <f>L6+M6</f>
        <v>2017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224</v>
      </c>
      <c r="F7" s="84">
        <v>265</v>
      </c>
      <c r="G7" s="159">
        <f t="shared" si="0"/>
        <v>489</v>
      </c>
      <c r="H7" s="23" t="s">
        <v>14</v>
      </c>
      <c r="I7" s="21">
        <v>58</v>
      </c>
      <c r="J7" s="24" t="s">
        <v>127</v>
      </c>
      <c r="K7" s="21">
        <v>821</v>
      </c>
      <c r="L7" s="21">
        <v>1052</v>
      </c>
      <c r="M7" s="84">
        <v>988</v>
      </c>
      <c r="N7" s="89">
        <f>L7+M7</f>
        <v>2040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518</v>
      </c>
      <c r="E8" s="228">
        <v>669</v>
      </c>
      <c r="F8" s="35">
        <v>650</v>
      </c>
      <c r="G8" s="85">
        <f t="shared" si="0"/>
        <v>1319</v>
      </c>
      <c r="H8" s="90"/>
      <c r="I8" s="91">
        <v>59</v>
      </c>
      <c r="J8" s="92" t="s">
        <v>129</v>
      </c>
      <c r="K8" s="91">
        <v>1123</v>
      </c>
      <c r="L8" s="91">
        <v>1375</v>
      </c>
      <c r="M8" s="93">
        <v>1422</v>
      </c>
      <c r="N8" s="94">
        <f>L8+M8</f>
        <v>2797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391</v>
      </c>
      <c r="E9" s="21">
        <v>421</v>
      </c>
      <c r="F9" s="84">
        <v>468</v>
      </c>
      <c r="G9" s="159">
        <f t="shared" si="0"/>
        <v>889</v>
      </c>
      <c r="H9" s="95" t="s">
        <v>6</v>
      </c>
      <c r="I9" s="96"/>
      <c r="J9" s="96"/>
      <c r="K9" s="97">
        <f>SUM(K4:K8)</f>
        <v>3954</v>
      </c>
      <c r="L9" s="97">
        <f>SUM(L4:L8)</f>
        <v>4754</v>
      </c>
      <c r="M9" s="98">
        <f>SUM(M4:M8)</f>
        <v>4656</v>
      </c>
      <c r="N9" s="99">
        <f>SUM(N4:N8)</f>
        <v>9410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206</v>
      </c>
      <c r="E10" s="21">
        <v>221</v>
      </c>
      <c r="F10" s="84">
        <v>238</v>
      </c>
      <c r="G10" s="85">
        <f t="shared" si="0"/>
        <v>459</v>
      </c>
      <c r="H10" s="17"/>
      <c r="I10" s="15">
        <v>60</v>
      </c>
      <c r="J10" s="18" t="s">
        <v>18</v>
      </c>
      <c r="K10" s="238">
        <v>179</v>
      </c>
      <c r="L10" s="15">
        <v>282</v>
      </c>
      <c r="M10" s="88">
        <v>272</v>
      </c>
      <c r="N10" s="83">
        <f t="shared" ref="N10:N16" si="1">L10+M10</f>
        <v>554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217</v>
      </c>
      <c r="E11" s="21">
        <v>176</v>
      </c>
      <c r="F11" s="84">
        <v>231</v>
      </c>
      <c r="G11" s="85">
        <f t="shared" si="0"/>
        <v>407</v>
      </c>
      <c r="H11" s="23" t="s">
        <v>19</v>
      </c>
      <c r="I11" s="21">
        <v>61</v>
      </c>
      <c r="J11" s="24" t="s">
        <v>20</v>
      </c>
      <c r="K11" s="21">
        <v>149</v>
      </c>
      <c r="L11" s="21">
        <v>207</v>
      </c>
      <c r="M11" s="84">
        <v>214</v>
      </c>
      <c r="N11" s="89">
        <f t="shared" si="1"/>
        <v>421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1546</v>
      </c>
      <c r="E12" s="21">
        <v>1850</v>
      </c>
      <c r="F12" s="84">
        <v>1818</v>
      </c>
      <c r="G12" s="153">
        <f t="shared" si="0"/>
        <v>3668</v>
      </c>
      <c r="H12" s="23"/>
      <c r="I12" s="21">
        <v>62</v>
      </c>
      <c r="J12" s="24" t="s">
        <v>22</v>
      </c>
      <c r="K12" s="21">
        <v>305</v>
      </c>
      <c r="L12" s="21">
        <v>432</v>
      </c>
      <c r="M12" s="84">
        <v>462</v>
      </c>
      <c r="N12" s="89">
        <f t="shared" si="1"/>
        <v>894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212</v>
      </c>
      <c r="E13" s="91">
        <v>245</v>
      </c>
      <c r="F13" s="93">
        <v>261</v>
      </c>
      <c r="G13" s="153">
        <f t="shared" si="0"/>
        <v>506</v>
      </c>
      <c r="H13" s="23"/>
      <c r="I13" s="21">
        <v>63</v>
      </c>
      <c r="J13" s="24" t="s">
        <v>24</v>
      </c>
      <c r="K13" s="21">
        <v>478</v>
      </c>
      <c r="L13" s="21">
        <v>694</v>
      </c>
      <c r="M13" s="84">
        <v>700</v>
      </c>
      <c r="N13" s="89">
        <f t="shared" si="1"/>
        <v>1394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4054</v>
      </c>
      <c r="E14" s="97">
        <f>SUM(E4:E13)</f>
        <v>4723</v>
      </c>
      <c r="F14" s="98">
        <f>SUM(F4:F13)</f>
        <v>4876</v>
      </c>
      <c r="G14" s="160">
        <f t="shared" si="0"/>
        <v>9599</v>
      </c>
      <c r="H14" s="23" t="s">
        <v>25</v>
      </c>
      <c r="I14" s="21">
        <v>64</v>
      </c>
      <c r="J14" s="24" t="s">
        <v>26</v>
      </c>
      <c r="K14" s="21">
        <v>218</v>
      </c>
      <c r="L14" s="21">
        <v>355</v>
      </c>
      <c r="M14" s="84">
        <v>359</v>
      </c>
      <c r="N14" s="89">
        <f t="shared" si="1"/>
        <v>714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127</v>
      </c>
      <c r="F15" s="88">
        <v>144</v>
      </c>
      <c r="G15" s="82">
        <f t="shared" si="0"/>
        <v>271</v>
      </c>
      <c r="H15" s="23"/>
      <c r="I15" s="21">
        <v>65</v>
      </c>
      <c r="J15" s="24" t="s">
        <v>28</v>
      </c>
      <c r="K15" s="21">
        <v>280</v>
      </c>
      <c r="L15" s="21">
        <v>373</v>
      </c>
      <c r="M15" s="84">
        <v>418</v>
      </c>
      <c r="N15" s="89">
        <f t="shared" si="1"/>
        <v>791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233</v>
      </c>
      <c r="F16" s="84">
        <v>243</v>
      </c>
      <c r="G16" s="85">
        <f t="shared" si="0"/>
        <v>476</v>
      </c>
      <c r="H16" s="90"/>
      <c r="I16" s="91">
        <v>66</v>
      </c>
      <c r="J16" s="92" t="s">
        <v>30</v>
      </c>
      <c r="K16" s="91">
        <v>139</v>
      </c>
      <c r="L16" s="91">
        <v>167</v>
      </c>
      <c r="M16" s="93">
        <v>182</v>
      </c>
      <c r="N16" s="89">
        <f t="shared" si="1"/>
        <v>349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76</v>
      </c>
      <c r="E17" s="21">
        <v>108</v>
      </c>
      <c r="F17" s="84">
        <v>106</v>
      </c>
      <c r="G17" s="85">
        <f t="shared" si="0"/>
        <v>214</v>
      </c>
      <c r="H17" s="95" t="s">
        <v>6</v>
      </c>
      <c r="I17" s="96"/>
      <c r="J17" s="96"/>
      <c r="K17" s="97">
        <f>SUM(K10:K16)</f>
        <v>1748</v>
      </c>
      <c r="L17" s="97">
        <f>SUM(L10:L16)</f>
        <v>2510</v>
      </c>
      <c r="M17" s="98">
        <f>SUM(M10:M16)</f>
        <v>2607</v>
      </c>
      <c r="N17" s="99">
        <f>SUM(N10:N16)</f>
        <v>5117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212</v>
      </c>
      <c r="E18" s="21">
        <v>310</v>
      </c>
      <c r="F18" s="84">
        <v>323</v>
      </c>
      <c r="G18" s="85">
        <f t="shared" si="0"/>
        <v>633</v>
      </c>
      <c r="H18" s="17"/>
      <c r="I18" s="15">
        <v>70</v>
      </c>
      <c r="J18" s="18" t="s">
        <v>35</v>
      </c>
      <c r="K18" s="15">
        <v>752</v>
      </c>
      <c r="L18" s="15">
        <v>861</v>
      </c>
      <c r="M18" s="88">
        <v>884</v>
      </c>
      <c r="N18" s="83">
        <f t="shared" ref="N18:N25" si="2">L18+M18</f>
        <v>1745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119</v>
      </c>
      <c r="F19" s="84">
        <v>123</v>
      </c>
      <c r="G19" s="85">
        <f t="shared" si="0"/>
        <v>242</v>
      </c>
      <c r="H19" s="23"/>
      <c r="I19" s="21">
        <v>72</v>
      </c>
      <c r="J19" s="24" t="s">
        <v>40</v>
      </c>
      <c r="K19" s="21">
        <v>317</v>
      </c>
      <c r="L19" s="21">
        <v>459</v>
      </c>
      <c r="M19" s="84">
        <v>413</v>
      </c>
      <c r="N19" s="206">
        <f t="shared" si="2"/>
        <v>872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208</v>
      </c>
      <c r="E20" s="21">
        <v>285</v>
      </c>
      <c r="F20" s="84">
        <v>301</v>
      </c>
      <c r="G20" s="85">
        <f t="shared" si="0"/>
        <v>586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277</v>
      </c>
      <c r="M20" s="84">
        <v>305</v>
      </c>
      <c r="N20" s="89">
        <f t="shared" si="2"/>
        <v>582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335</v>
      </c>
      <c r="E21" s="21">
        <v>418</v>
      </c>
      <c r="F21" s="84">
        <v>469</v>
      </c>
      <c r="G21" s="85">
        <f t="shared" si="0"/>
        <v>887</v>
      </c>
      <c r="H21" s="23" t="s">
        <v>146</v>
      </c>
      <c r="I21" s="21">
        <v>74</v>
      </c>
      <c r="J21" s="24" t="s">
        <v>46</v>
      </c>
      <c r="K21" s="21">
        <v>271</v>
      </c>
      <c r="L21" s="21">
        <v>379</v>
      </c>
      <c r="M21" s="84">
        <v>423</v>
      </c>
      <c r="N21" s="89">
        <f t="shared" si="2"/>
        <v>802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216</v>
      </c>
      <c r="F22" s="84">
        <v>239</v>
      </c>
      <c r="G22" s="85">
        <f t="shared" si="0"/>
        <v>455</v>
      </c>
      <c r="H22" s="23"/>
      <c r="I22" s="21">
        <v>75</v>
      </c>
      <c r="J22" s="24" t="s">
        <v>48</v>
      </c>
      <c r="K22" s="21">
        <v>343</v>
      </c>
      <c r="L22" s="21">
        <v>455</v>
      </c>
      <c r="M22" s="84">
        <v>461</v>
      </c>
      <c r="N22" s="89">
        <f t="shared" si="2"/>
        <v>916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257</v>
      </c>
      <c r="F23" s="84">
        <v>273</v>
      </c>
      <c r="G23" s="85">
        <f t="shared" si="0"/>
        <v>530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199</v>
      </c>
      <c r="M23" s="220">
        <v>212</v>
      </c>
      <c r="N23" s="89">
        <f t="shared" si="2"/>
        <v>411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823</v>
      </c>
      <c r="E24" s="21">
        <v>1103</v>
      </c>
      <c r="F24" s="84">
        <v>1150</v>
      </c>
      <c r="G24" s="85">
        <f t="shared" si="0"/>
        <v>2253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71</v>
      </c>
      <c r="M24" s="84">
        <v>70</v>
      </c>
      <c r="N24" s="89">
        <f t="shared" si="2"/>
        <v>141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60</v>
      </c>
      <c r="F25" s="220">
        <v>85</v>
      </c>
      <c r="G25" s="85">
        <f t="shared" si="0"/>
        <v>145</v>
      </c>
      <c r="H25" s="23"/>
      <c r="I25" s="21">
        <v>78</v>
      </c>
      <c r="J25" s="24" t="s">
        <v>55</v>
      </c>
      <c r="K25" s="21">
        <v>61</v>
      </c>
      <c r="L25" s="21">
        <v>53</v>
      </c>
      <c r="M25" s="84">
        <v>70</v>
      </c>
      <c r="N25" s="89">
        <f t="shared" si="2"/>
        <v>123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143</v>
      </c>
      <c r="E26" s="21">
        <v>176</v>
      </c>
      <c r="F26" s="84">
        <v>170</v>
      </c>
      <c r="G26" s="85">
        <f t="shared" si="0"/>
        <v>346</v>
      </c>
      <c r="H26" s="95" t="s">
        <v>6</v>
      </c>
      <c r="I26" s="96"/>
      <c r="J26" s="96"/>
      <c r="K26" s="97">
        <f>SUM(K18:K25)</f>
        <v>2158</v>
      </c>
      <c r="L26" s="97">
        <f>SUM(L18:L25)</f>
        <v>2754</v>
      </c>
      <c r="M26" s="98">
        <f>SUM(M18:M25)</f>
        <v>2838</v>
      </c>
      <c r="N26" s="99">
        <f>SUM(N18:N25)</f>
        <v>5592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370</v>
      </c>
      <c r="F27" s="93">
        <v>365</v>
      </c>
      <c r="G27" s="102">
        <f t="shared" si="0"/>
        <v>735</v>
      </c>
      <c r="H27" s="17"/>
      <c r="I27" s="15">
        <v>80</v>
      </c>
      <c r="J27" s="18" t="s">
        <v>58</v>
      </c>
      <c r="K27" s="15">
        <v>149</v>
      </c>
      <c r="L27" s="15">
        <v>195</v>
      </c>
      <c r="M27" s="88">
        <v>231</v>
      </c>
      <c r="N27" s="89">
        <f>L27+M27</f>
        <v>426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2802</v>
      </c>
      <c r="E28" s="97">
        <f>SUM(E15:E27)</f>
        <v>3782</v>
      </c>
      <c r="F28" s="98">
        <f>SUM(F15:F27)</f>
        <v>3991</v>
      </c>
      <c r="G28" s="104">
        <f>SUM(G15:G27)</f>
        <v>7773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113</v>
      </c>
      <c r="M28" s="84">
        <v>116</v>
      </c>
      <c r="N28" s="89">
        <f>L28+M28</f>
        <v>229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399</v>
      </c>
      <c r="E29" s="109">
        <v>517</v>
      </c>
      <c r="F29" s="109">
        <v>503</v>
      </c>
      <c r="G29" s="111">
        <f>E29+F29</f>
        <v>1020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280</v>
      </c>
      <c r="M29" s="84">
        <v>302</v>
      </c>
      <c r="N29" s="89">
        <f>L29+M29</f>
        <v>582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642</v>
      </c>
      <c r="E30" s="115">
        <v>788</v>
      </c>
      <c r="F30" s="115">
        <v>720</v>
      </c>
      <c r="G30" s="117">
        <f>E30+F30</f>
        <v>1508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139</v>
      </c>
      <c r="M30" s="84">
        <v>138</v>
      </c>
      <c r="N30" s="89">
        <f>L30+M30</f>
        <v>277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815</v>
      </c>
      <c r="E31" s="115">
        <v>1034</v>
      </c>
      <c r="F31" s="115">
        <v>980</v>
      </c>
      <c r="G31" s="117">
        <f>E31+F31</f>
        <v>2014</v>
      </c>
      <c r="H31" s="90"/>
      <c r="I31" s="91">
        <v>84</v>
      </c>
      <c r="J31" s="92" t="s">
        <v>70</v>
      </c>
      <c r="K31" s="91">
        <v>188</v>
      </c>
      <c r="L31" s="91">
        <v>218</v>
      </c>
      <c r="M31" s="93">
        <v>206</v>
      </c>
      <c r="N31" s="94">
        <f>L31+M31</f>
        <v>424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715</v>
      </c>
      <c r="E32" s="217">
        <v>846</v>
      </c>
      <c r="F32" s="115">
        <v>840</v>
      </c>
      <c r="G32" s="117">
        <f>E32+F32</f>
        <v>1686</v>
      </c>
      <c r="H32" s="95" t="s">
        <v>6</v>
      </c>
      <c r="I32" s="96"/>
      <c r="J32" s="96"/>
      <c r="K32" s="98">
        <f>SUM(K27:K31)</f>
        <v>750</v>
      </c>
      <c r="L32" s="98">
        <f>SUM(L27:L31)</f>
        <v>945</v>
      </c>
      <c r="M32" s="98">
        <f>SUM(M27:M31)</f>
        <v>993</v>
      </c>
      <c r="N32" s="99">
        <f>SUM(N27:N31)</f>
        <v>1938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635</v>
      </c>
      <c r="E33" s="121">
        <v>730</v>
      </c>
      <c r="F33" s="121">
        <v>698</v>
      </c>
      <c r="G33" s="117">
        <f>E33+F33</f>
        <v>1428</v>
      </c>
      <c r="H33" s="530" t="s">
        <v>169</v>
      </c>
      <c r="I33" s="15">
        <v>90</v>
      </c>
      <c r="J33" s="18" t="s">
        <v>142</v>
      </c>
      <c r="K33" s="15">
        <v>257</v>
      </c>
      <c r="L33" s="15">
        <v>331</v>
      </c>
      <c r="M33" s="88">
        <v>335</v>
      </c>
      <c r="N33" s="124">
        <f>L33+M33</f>
        <v>666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3206</v>
      </c>
      <c r="E34" s="97">
        <f>SUM(E29:E33)</f>
        <v>3915</v>
      </c>
      <c r="F34" s="98">
        <f>SUM(F29:F33)</f>
        <v>3741</v>
      </c>
      <c r="G34" s="104">
        <f>SUM(G29:G33)</f>
        <v>7656</v>
      </c>
      <c r="H34" s="518"/>
      <c r="I34" s="21">
        <v>91</v>
      </c>
      <c r="J34" s="24" t="s">
        <v>143</v>
      </c>
      <c r="K34" s="21">
        <v>449</v>
      </c>
      <c r="L34" s="21">
        <v>536</v>
      </c>
      <c r="M34" s="84">
        <v>555</v>
      </c>
      <c r="N34" s="125">
        <f>L34+M34</f>
        <v>1091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610</v>
      </c>
      <c r="F35" s="88">
        <v>667</v>
      </c>
      <c r="G35" s="82">
        <f t="shared" ref="G35:G40" si="3">E35+F35</f>
        <v>1277</v>
      </c>
      <c r="H35" s="519"/>
      <c r="I35" s="91">
        <v>92</v>
      </c>
      <c r="J35" s="92" t="s">
        <v>145</v>
      </c>
      <c r="K35" s="91">
        <v>303</v>
      </c>
      <c r="L35" s="91">
        <v>342</v>
      </c>
      <c r="M35" s="93">
        <v>354</v>
      </c>
      <c r="N35" s="126">
        <f>L35+M35</f>
        <v>696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672</v>
      </c>
      <c r="F36" s="84">
        <v>702</v>
      </c>
      <c r="G36" s="85">
        <f t="shared" si="3"/>
        <v>1374</v>
      </c>
      <c r="H36" s="95" t="s">
        <v>6</v>
      </c>
      <c r="I36" s="97"/>
      <c r="J36" s="97"/>
      <c r="K36" s="97">
        <f>SUM(K33:K35)</f>
        <v>1009</v>
      </c>
      <c r="L36" s="97">
        <f>SUM(L33:L35)</f>
        <v>1209</v>
      </c>
      <c r="M36" s="98">
        <f>SUM(M33:M35)</f>
        <v>1244</v>
      </c>
      <c r="N36" s="99">
        <f>SUM(N33:N35)</f>
        <v>2453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205</v>
      </c>
      <c r="E37" s="21">
        <v>294</v>
      </c>
      <c r="F37" s="84">
        <v>275</v>
      </c>
      <c r="G37" s="85">
        <f t="shared" si="3"/>
        <v>569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50</v>
      </c>
      <c r="G38" s="85">
        <f>E38+F38</f>
        <v>103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126</v>
      </c>
      <c r="F39" s="84">
        <v>163</v>
      </c>
      <c r="G39" s="85">
        <f t="shared" si="3"/>
        <v>289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242</v>
      </c>
      <c r="F40" s="93">
        <v>248</v>
      </c>
      <c r="G40" s="102">
        <f t="shared" si="3"/>
        <v>490</v>
      </c>
      <c r="H40" s="72" t="s">
        <v>210</v>
      </c>
      <c r="I40" s="73"/>
      <c r="J40" s="74"/>
      <c r="K40" s="41">
        <f>SUM(D14+D28+D34+D41+D46+K9+K17+K26+K32+K36)</f>
        <v>27177</v>
      </c>
      <c r="L40" s="41">
        <f>SUM(E14+E28+E34+E41+E46+L9+L17+L26+L32+L36)</f>
        <v>33606</v>
      </c>
      <c r="M40" s="207">
        <f>SUM(F14+F28+F34+F41+F46+M9+M17+M26+M32+M36)</f>
        <v>33841</v>
      </c>
      <c r="N40" s="208">
        <f>L40+M40</f>
        <v>67447</v>
      </c>
      <c r="O40" s="240" t="s">
        <v>232</v>
      </c>
      <c r="P40" s="230">
        <v>26896</v>
      </c>
      <c r="Q40" s="230">
        <v>33642</v>
      </c>
      <c r="R40" s="230">
        <v>33884</v>
      </c>
      <c r="S40" s="231">
        <f>SUM(Q40:R40)</f>
        <v>67526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1511</v>
      </c>
      <c r="E41" s="97">
        <f>SUM(E35:E40)</f>
        <v>1997</v>
      </c>
      <c r="F41" s="98">
        <f>SUM(F35:F40)</f>
        <v>2105</v>
      </c>
      <c r="G41" s="104">
        <f>SUM(G35:G40)</f>
        <v>4102</v>
      </c>
      <c r="H41" s="531" t="s">
        <v>74</v>
      </c>
      <c r="I41" s="532"/>
      <c r="J41" s="533"/>
      <c r="K41" s="191">
        <v>27192</v>
      </c>
      <c r="L41" s="191">
        <v>33618</v>
      </c>
      <c r="M41" s="191">
        <v>33844</v>
      </c>
      <c r="N41" s="202">
        <f>L41+M41</f>
        <v>67462</v>
      </c>
      <c r="O41" s="240" t="s">
        <v>233</v>
      </c>
      <c r="P41" s="231">
        <f>K40-P40</f>
        <v>281</v>
      </c>
      <c r="Q41" s="231">
        <f>L40-Q40</f>
        <v>-36</v>
      </c>
      <c r="R41" s="231">
        <f>M40-R40</f>
        <v>-43</v>
      </c>
      <c r="S41" s="231">
        <f>N40-S40</f>
        <v>-79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1778</v>
      </c>
      <c r="E42" s="15">
        <v>2045</v>
      </c>
      <c r="F42" s="88">
        <v>2005</v>
      </c>
      <c r="G42" s="82">
        <f>E42+F42</f>
        <v>4050</v>
      </c>
      <c r="H42" s="534" t="s">
        <v>77</v>
      </c>
      <c r="I42" s="535"/>
      <c r="J42" s="536"/>
      <c r="K42" s="222">
        <f>K40-K41</f>
        <v>-15</v>
      </c>
      <c r="L42" s="222">
        <f>L40-L41</f>
        <v>-12</v>
      </c>
      <c r="M42" s="223">
        <f>M40-M41</f>
        <v>-3</v>
      </c>
      <c r="N42" s="133">
        <f>N40-N41</f>
        <v>-15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970</v>
      </c>
      <c r="E43" s="21">
        <v>1265</v>
      </c>
      <c r="F43" s="84">
        <v>1315</v>
      </c>
      <c r="G43" s="85">
        <f>E43+F43</f>
        <v>2580</v>
      </c>
      <c r="H43" s="209" t="s">
        <v>208</v>
      </c>
      <c r="I43" s="210"/>
      <c r="J43" s="210"/>
      <c r="K43" s="218">
        <v>904</v>
      </c>
      <c r="L43" s="218">
        <v>538</v>
      </c>
      <c r="M43" s="219">
        <v>617</v>
      </c>
      <c r="N43" s="213">
        <f>L43+M43</f>
        <v>1155</v>
      </c>
      <c r="O43" s="241" t="s">
        <v>232</v>
      </c>
      <c r="P43" s="218">
        <v>848</v>
      </c>
      <c r="Q43" s="218">
        <v>498</v>
      </c>
      <c r="R43" s="219">
        <v>595</v>
      </c>
      <c r="S43" s="234">
        <f>SUM(Q43:R43)</f>
        <v>1093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721</v>
      </c>
      <c r="E44" s="21">
        <v>804</v>
      </c>
      <c r="F44" s="84">
        <v>779</v>
      </c>
      <c r="G44" s="85">
        <f>E44+F44</f>
        <v>1583</v>
      </c>
      <c r="H44" s="537" t="s">
        <v>211</v>
      </c>
      <c r="I44" s="538"/>
      <c r="J44" s="539"/>
      <c r="K44" s="218">
        <v>901</v>
      </c>
      <c r="L44" s="218">
        <v>540</v>
      </c>
      <c r="M44" s="219">
        <v>608</v>
      </c>
      <c r="N44" s="213">
        <f>L44+M44</f>
        <v>1148</v>
      </c>
      <c r="O44" s="242" t="s">
        <v>233</v>
      </c>
      <c r="P44" s="234">
        <f>K43-P43</f>
        <v>56</v>
      </c>
      <c r="Q44" s="234">
        <f>L43-Q43</f>
        <v>40</v>
      </c>
      <c r="R44" s="234">
        <f>M43-R43</f>
        <v>22</v>
      </c>
      <c r="S44" s="234">
        <f>N43-S43</f>
        <v>62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2516</v>
      </c>
      <c r="E45" s="91">
        <v>2903</v>
      </c>
      <c r="F45" s="93">
        <v>2691</v>
      </c>
      <c r="G45" s="102">
        <f>E45+F45</f>
        <v>5594</v>
      </c>
      <c r="H45" s="540" t="s">
        <v>212</v>
      </c>
      <c r="I45" s="541"/>
      <c r="J45" s="542"/>
      <c r="K45" s="194">
        <f>K43-K44</f>
        <v>3</v>
      </c>
      <c r="L45" s="194">
        <f>L43-L44</f>
        <v>-2</v>
      </c>
      <c r="M45" s="195">
        <f>M43-M44</f>
        <v>9</v>
      </c>
      <c r="N45" s="155">
        <f>N43-N44</f>
        <v>7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5985</v>
      </c>
      <c r="E46" s="140">
        <f>SUM(E42:E45)</f>
        <v>7017</v>
      </c>
      <c r="F46" s="140">
        <f>SUM(F42:F45)</f>
        <v>6790</v>
      </c>
      <c r="G46" s="65">
        <f>SUM(G42:G45)</f>
        <v>13807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FB92B-6220-4897-95E2-E15FAB9F49C1}">
  <dimension ref="A1:U81"/>
  <sheetViews>
    <sheetView topLeftCell="A33" zoomScaleNormal="100" workbookViewId="0">
      <selection activeCell="K43" sqref="K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43070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132</v>
      </c>
      <c r="F4" s="88">
        <v>135</v>
      </c>
      <c r="G4" s="82">
        <f t="shared" ref="G4:G27" si="0">E4+F4</f>
        <v>267</v>
      </c>
      <c r="H4" s="17"/>
      <c r="I4" s="15">
        <v>55</v>
      </c>
      <c r="J4" s="18" t="s">
        <v>121</v>
      </c>
      <c r="K4" s="15">
        <v>654</v>
      </c>
      <c r="L4" s="15">
        <v>763</v>
      </c>
      <c r="M4" s="88">
        <v>616</v>
      </c>
      <c r="N4" s="83">
        <f>L4+M4</f>
        <v>1379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300</v>
      </c>
      <c r="E5" s="21">
        <v>368</v>
      </c>
      <c r="F5" s="186">
        <v>383</v>
      </c>
      <c r="G5" s="159">
        <f t="shared" si="0"/>
        <v>751</v>
      </c>
      <c r="H5" s="23" t="s">
        <v>10</v>
      </c>
      <c r="I5" s="21">
        <v>56</v>
      </c>
      <c r="J5" s="24" t="s">
        <v>123</v>
      </c>
      <c r="K5" s="21">
        <v>524</v>
      </c>
      <c r="L5" s="21">
        <v>590</v>
      </c>
      <c r="M5" s="84">
        <v>621</v>
      </c>
      <c r="N5" s="89">
        <f>L5+M5</f>
        <v>1211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341</v>
      </c>
      <c r="E6" s="21">
        <v>419</v>
      </c>
      <c r="F6" s="84">
        <v>428</v>
      </c>
      <c r="G6" s="85">
        <f t="shared" si="0"/>
        <v>847</v>
      </c>
      <c r="H6" s="23"/>
      <c r="I6" s="21">
        <v>57</v>
      </c>
      <c r="J6" s="24" t="s">
        <v>125</v>
      </c>
      <c r="K6" s="21">
        <v>864</v>
      </c>
      <c r="L6" s="21">
        <v>1002</v>
      </c>
      <c r="M6" s="84">
        <v>1012</v>
      </c>
      <c r="N6" s="89">
        <f>L6+M6</f>
        <v>2014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227</v>
      </c>
      <c r="F7" s="84">
        <v>264</v>
      </c>
      <c r="G7" s="159">
        <f t="shared" si="0"/>
        <v>491</v>
      </c>
      <c r="H7" s="23" t="s">
        <v>14</v>
      </c>
      <c r="I7" s="21">
        <v>58</v>
      </c>
      <c r="J7" s="24" t="s">
        <v>127</v>
      </c>
      <c r="K7" s="21">
        <v>831</v>
      </c>
      <c r="L7" s="21">
        <v>1054</v>
      </c>
      <c r="M7" s="84">
        <v>997</v>
      </c>
      <c r="N7" s="89">
        <f>L7+M7</f>
        <v>2051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518</v>
      </c>
      <c r="E8" s="228">
        <v>668</v>
      </c>
      <c r="F8" s="35">
        <v>648</v>
      </c>
      <c r="G8" s="85">
        <f t="shared" si="0"/>
        <v>1316</v>
      </c>
      <c r="H8" s="90"/>
      <c r="I8" s="91">
        <v>59</v>
      </c>
      <c r="J8" s="92" t="s">
        <v>129</v>
      </c>
      <c r="K8" s="91">
        <v>1118</v>
      </c>
      <c r="L8" s="91">
        <v>1371</v>
      </c>
      <c r="M8" s="93">
        <v>1418</v>
      </c>
      <c r="N8" s="94">
        <f>L8+M8</f>
        <v>2789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390</v>
      </c>
      <c r="E9" s="21">
        <v>421</v>
      </c>
      <c r="F9" s="84">
        <v>471</v>
      </c>
      <c r="G9" s="159">
        <f t="shared" si="0"/>
        <v>892</v>
      </c>
      <c r="H9" s="95" t="s">
        <v>6</v>
      </c>
      <c r="I9" s="96"/>
      <c r="J9" s="96"/>
      <c r="K9" s="97">
        <f>SUM(K4:K8)</f>
        <v>3991</v>
      </c>
      <c r="L9" s="97">
        <f>SUM(L4:L8)</f>
        <v>4780</v>
      </c>
      <c r="M9" s="98">
        <f>SUM(M4:M8)</f>
        <v>4664</v>
      </c>
      <c r="N9" s="99">
        <f>SUM(N4:N8)</f>
        <v>9444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217</v>
      </c>
      <c r="F10" s="84">
        <v>235</v>
      </c>
      <c r="G10" s="85">
        <f t="shared" si="0"/>
        <v>452</v>
      </c>
      <c r="H10" s="17"/>
      <c r="I10" s="15">
        <v>60</v>
      </c>
      <c r="J10" s="18" t="s">
        <v>18</v>
      </c>
      <c r="K10" s="238">
        <v>179</v>
      </c>
      <c r="L10" s="15">
        <v>282</v>
      </c>
      <c r="M10" s="88">
        <v>274</v>
      </c>
      <c r="N10" s="83">
        <f t="shared" ref="N10:N16" si="1">L10+M10</f>
        <v>556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221</v>
      </c>
      <c r="E11" s="21">
        <v>177</v>
      </c>
      <c r="F11" s="84">
        <v>230</v>
      </c>
      <c r="G11" s="85">
        <f t="shared" si="0"/>
        <v>407</v>
      </c>
      <c r="H11" s="23" t="s">
        <v>19</v>
      </c>
      <c r="I11" s="21">
        <v>61</v>
      </c>
      <c r="J11" s="24" t="s">
        <v>20</v>
      </c>
      <c r="K11" s="21">
        <v>150</v>
      </c>
      <c r="L11" s="21">
        <v>207</v>
      </c>
      <c r="M11" s="84">
        <v>215</v>
      </c>
      <c r="N11" s="89">
        <f t="shared" si="1"/>
        <v>422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1550</v>
      </c>
      <c r="E12" s="21">
        <v>1855</v>
      </c>
      <c r="F12" s="84">
        <v>1822</v>
      </c>
      <c r="G12" s="153">
        <f t="shared" si="0"/>
        <v>3677</v>
      </c>
      <c r="H12" s="23"/>
      <c r="I12" s="21">
        <v>62</v>
      </c>
      <c r="J12" s="24" t="s">
        <v>22</v>
      </c>
      <c r="K12" s="21">
        <v>305</v>
      </c>
      <c r="L12" s="21">
        <v>431</v>
      </c>
      <c r="M12" s="84">
        <v>461</v>
      </c>
      <c r="N12" s="89">
        <f t="shared" si="1"/>
        <v>892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213</v>
      </c>
      <c r="E13" s="91">
        <v>247</v>
      </c>
      <c r="F13" s="93">
        <v>262</v>
      </c>
      <c r="G13" s="153">
        <f t="shared" si="0"/>
        <v>509</v>
      </c>
      <c r="H13" s="23"/>
      <c r="I13" s="21">
        <v>63</v>
      </c>
      <c r="J13" s="24" t="s">
        <v>24</v>
      </c>
      <c r="K13" s="21">
        <v>477</v>
      </c>
      <c r="L13" s="21">
        <v>696</v>
      </c>
      <c r="M13" s="84">
        <v>699</v>
      </c>
      <c r="N13" s="89">
        <f t="shared" si="1"/>
        <v>1395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4061</v>
      </c>
      <c r="E14" s="97">
        <f>SUM(E4:E13)</f>
        <v>4731</v>
      </c>
      <c r="F14" s="98">
        <f>SUM(F4:F13)</f>
        <v>4878</v>
      </c>
      <c r="G14" s="160">
        <f t="shared" si="0"/>
        <v>9609</v>
      </c>
      <c r="H14" s="23" t="s">
        <v>25</v>
      </c>
      <c r="I14" s="21">
        <v>64</v>
      </c>
      <c r="J14" s="24" t="s">
        <v>26</v>
      </c>
      <c r="K14" s="21">
        <v>218</v>
      </c>
      <c r="L14" s="21">
        <v>357</v>
      </c>
      <c r="M14" s="84">
        <v>359</v>
      </c>
      <c r="N14" s="89">
        <f t="shared" si="1"/>
        <v>716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127</v>
      </c>
      <c r="F15" s="88">
        <v>145</v>
      </c>
      <c r="G15" s="82">
        <f t="shared" si="0"/>
        <v>272</v>
      </c>
      <c r="H15" s="23"/>
      <c r="I15" s="21">
        <v>65</v>
      </c>
      <c r="J15" s="24" t="s">
        <v>28</v>
      </c>
      <c r="K15" s="21">
        <v>280</v>
      </c>
      <c r="L15" s="21">
        <v>374</v>
      </c>
      <c r="M15" s="84">
        <v>418</v>
      </c>
      <c r="N15" s="89">
        <f t="shared" si="1"/>
        <v>792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233</v>
      </c>
      <c r="F16" s="84">
        <v>244</v>
      </c>
      <c r="G16" s="85">
        <f t="shared" si="0"/>
        <v>477</v>
      </c>
      <c r="H16" s="90"/>
      <c r="I16" s="91">
        <v>66</v>
      </c>
      <c r="J16" s="92" t="s">
        <v>30</v>
      </c>
      <c r="K16" s="91">
        <v>139</v>
      </c>
      <c r="L16" s="91">
        <v>167</v>
      </c>
      <c r="M16" s="93">
        <v>183</v>
      </c>
      <c r="N16" s="89">
        <f t="shared" si="1"/>
        <v>350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109</v>
      </c>
      <c r="F17" s="84">
        <v>106</v>
      </c>
      <c r="G17" s="85">
        <f t="shared" si="0"/>
        <v>215</v>
      </c>
      <c r="H17" s="95" t="s">
        <v>6</v>
      </c>
      <c r="I17" s="96"/>
      <c r="J17" s="96"/>
      <c r="K17" s="97">
        <f>SUM(K10:K16)</f>
        <v>1748</v>
      </c>
      <c r="L17" s="97">
        <f>SUM(L10:L16)</f>
        <v>2514</v>
      </c>
      <c r="M17" s="98">
        <f>SUM(M10:M16)</f>
        <v>2609</v>
      </c>
      <c r="N17" s="99">
        <f>SUM(N10:N16)</f>
        <v>5123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313</v>
      </c>
      <c r="F18" s="84">
        <v>325</v>
      </c>
      <c r="G18" s="85">
        <f t="shared" si="0"/>
        <v>638</v>
      </c>
      <c r="H18" s="17"/>
      <c r="I18" s="15">
        <v>70</v>
      </c>
      <c r="J18" s="18" t="s">
        <v>35</v>
      </c>
      <c r="K18" s="15">
        <v>753</v>
      </c>
      <c r="L18" s="15">
        <v>863</v>
      </c>
      <c r="M18" s="88">
        <v>883</v>
      </c>
      <c r="N18" s="83">
        <f t="shared" ref="N18:N25" si="2">L18+M18</f>
        <v>1746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119</v>
      </c>
      <c r="F19" s="84">
        <v>124</v>
      </c>
      <c r="G19" s="85">
        <f t="shared" si="0"/>
        <v>243</v>
      </c>
      <c r="H19" s="23"/>
      <c r="I19" s="21">
        <v>72</v>
      </c>
      <c r="J19" s="24" t="s">
        <v>40</v>
      </c>
      <c r="K19" s="21">
        <v>317</v>
      </c>
      <c r="L19" s="21">
        <v>458</v>
      </c>
      <c r="M19" s="84">
        <v>416</v>
      </c>
      <c r="N19" s="206">
        <f t="shared" si="2"/>
        <v>874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207</v>
      </c>
      <c r="E20" s="21">
        <v>284</v>
      </c>
      <c r="F20" s="84">
        <v>299</v>
      </c>
      <c r="G20" s="85">
        <f t="shared" si="0"/>
        <v>583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279</v>
      </c>
      <c r="M20" s="84">
        <v>305</v>
      </c>
      <c r="N20" s="89">
        <f t="shared" si="2"/>
        <v>584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332</v>
      </c>
      <c r="E21" s="21">
        <v>416</v>
      </c>
      <c r="F21" s="84">
        <v>465</v>
      </c>
      <c r="G21" s="85">
        <f t="shared" si="0"/>
        <v>881</v>
      </c>
      <c r="H21" s="23" t="s">
        <v>146</v>
      </c>
      <c r="I21" s="21">
        <v>74</v>
      </c>
      <c r="J21" s="24" t="s">
        <v>46</v>
      </c>
      <c r="K21" s="21">
        <v>271</v>
      </c>
      <c r="L21" s="21">
        <v>378</v>
      </c>
      <c r="M21" s="84">
        <v>423</v>
      </c>
      <c r="N21" s="89">
        <f t="shared" si="2"/>
        <v>801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216</v>
      </c>
      <c r="F22" s="84">
        <v>239</v>
      </c>
      <c r="G22" s="85">
        <f t="shared" si="0"/>
        <v>455</v>
      </c>
      <c r="H22" s="23"/>
      <c r="I22" s="21">
        <v>75</v>
      </c>
      <c r="J22" s="24" t="s">
        <v>48</v>
      </c>
      <c r="K22" s="21">
        <v>343</v>
      </c>
      <c r="L22" s="21">
        <v>456</v>
      </c>
      <c r="M22" s="84">
        <v>461</v>
      </c>
      <c r="N22" s="89">
        <f t="shared" si="2"/>
        <v>917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256</v>
      </c>
      <c r="F23" s="84">
        <v>273</v>
      </c>
      <c r="G23" s="85">
        <f t="shared" si="0"/>
        <v>529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200</v>
      </c>
      <c r="M23" s="220">
        <v>212</v>
      </c>
      <c r="N23" s="89">
        <f t="shared" si="2"/>
        <v>412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817</v>
      </c>
      <c r="E24" s="21">
        <v>1099</v>
      </c>
      <c r="F24" s="84">
        <v>1148</v>
      </c>
      <c r="G24" s="85">
        <f t="shared" si="0"/>
        <v>2247</v>
      </c>
      <c r="H24" s="23" t="s">
        <v>146</v>
      </c>
      <c r="I24" s="21">
        <v>77</v>
      </c>
      <c r="J24" s="24" t="s">
        <v>53</v>
      </c>
      <c r="K24" s="21">
        <v>49</v>
      </c>
      <c r="L24" s="21">
        <v>71</v>
      </c>
      <c r="M24" s="84">
        <v>70</v>
      </c>
      <c r="N24" s="89">
        <f t="shared" si="2"/>
        <v>141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60</v>
      </c>
      <c r="F25" s="220">
        <v>87</v>
      </c>
      <c r="G25" s="85">
        <f t="shared" si="0"/>
        <v>147</v>
      </c>
      <c r="H25" s="23"/>
      <c r="I25" s="21">
        <v>78</v>
      </c>
      <c r="J25" s="24" t="s">
        <v>55</v>
      </c>
      <c r="K25" s="21">
        <v>62</v>
      </c>
      <c r="L25" s="21">
        <v>54</v>
      </c>
      <c r="M25" s="84">
        <v>70</v>
      </c>
      <c r="N25" s="89">
        <f t="shared" si="2"/>
        <v>124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175</v>
      </c>
      <c r="F26" s="84">
        <v>170</v>
      </c>
      <c r="G26" s="85">
        <f t="shared" si="0"/>
        <v>345</v>
      </c>
      <c r="H26" s="95" t="s">
        <v>6</v>
      </c>
      <c r="I26" s="96"/>
      <c r="J26" s="96"/>
      <c r="K26" s="97">
        <f>SUM(K18:K25)</f>
        <v>2160</v>
      </c>
      <c r="L26" s="97">
        <f>SUM(L18:L25)</f>
        <v>2759</v>
      </c>
      <c r="M26" s="98">
        <f>SUM(M18:M25)</f>
        <v>2840</v>
      </c>
      <c r="N26" s="99">
        <f>SUM(N18:N25)</f>
        <v>5599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371</v>
      </c>
      <c r="F27" s="93">
        <v>368</v>
      </c>
      <c r="G27" s="102">
        <f t="shared" si="0"/>
        <v>739</v>
      </c>
      <c r="H27" s="17"/>
      <c r="I27" s="15">
        <v>80</v>
      </c>
      <c r="J27" s="18" t="s">
        <v>58</v>
      </c>
      <c r="K27" s="15">
        <v>149</v>
      </c>
      <c r="L27" s="15">
        <v>195</v>
      </c>
      <c r="M27" s="88">
        <v>230</v>
      </c>
      <c r="N27" s="89">
        <f>L27+M27</f>
        <v>425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2794</v>
      </c>
      <c r="E28" s="97">
        <f>SUM(E15:E27)</f>
        <v>3778</v>
      </c>
      <c r="F28" s="98">
        <f>SUM(F15:F27)</f>
        <v>3993</v>
      </c>
      <c r="G28" s="104">
        <f>SUM(G15:G27)</f>
        <v>7771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113</v>
      </c>
      <c r="M28" s="84">
        <v>117</v>
      </c>
      <c r="N28" s="89">
        <f>L28+M28</f>
        <v>230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399</v>
      </c>
      <c r="E29" s="109">
        <v>516</v>
      </c>
      <c r="F29" s="109">
        <v>503</v>
      </c>
      <c r="G29" s="111">
        <f>E29+F29</f>
        <v>1019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280</v>
      </c>
      <c r="M29" s="84">
        <v>302</v>
      </c>
      <c r="N29" s="89">
        <f>L29+M29</f>
        <v>582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637</v>
      </c>
      <c r="E30" s="115">
        <v>782</v>
      </c>
      <c r="F30" s="115">
        <v>711</v>
      </c>
      <c r="G30" s="117">
        <f>E30+F30</f>
        <v>1493</v>
      </c>
      <c r="H30" s="23" t="s">
        <v>67</v>
      </c>
      <c r="I30" s="21">
        <v>83</v>
      </c>
      <c r="J30" s="24" t="s">
        <v>68</v>
      </c>
      <c r="K30" s="21">
        <v>111</v>
      </c>
      <c r="L30" s="21">
        <v>138</v>
      </c>
      <c r="M30" s="84">
        <v>137</v>
      </c>
      <c r="N30" s="89">
        <f>L30+M30</f>
        <v>275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812</v>
      </c>
      <c r="E31" s="115">
        <v>1030</v>
      </c>
      <c r="F31" s="115">
        <v>981</v>
      </c>
      <c r="G31" s="117">
        <f>E31+F31</f>
        <v>2011</v>
      </c>
      <c r="H31" s="90"/>
      <c r="I31" s="91">
        <v>84</v>
      </c>
      <c r="J31" s="92" t="s">
        <v>70</v>
      </c>
      <c r="K31" s="91">
        <v>187</v>
      </c>
      <c r="L31" s="91">
        <v>218</v>
      </c>
      <c r="M31" s="93">
        <v>203</v>
      </c>
      <c r="N31" s="94">
        <f>L31+M31</f>
        <v>421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713</v>
      </c>
      <c r="E32" s="217">
        <v>844</v>
      </c>
      <c r="F32" s="115">
        <v>834</v>
      </c>
      <c r="G32" s="117">
        <f>E32+F32</f>
        <v>1678</v>
      </c>
      <c r="H32" s="95" t="s">
        <v>6</v>
      </c>
      <c r="I32" s="96"/>
      <c r="J32" s="96"/>
      <c r="K32" s="98">
        <f>SUM(K27:K31)</f>
        <v>748</v>
      </c>
      <c r="L32" s="98">
        <f>SUM(L27:L31)</f>
        <v>944</v>
      </c>
      <c r="M32" s="98">
        <f>SUM(M27:M31)</f>
        <v>989</v>
      </c>
      <c r="N32" s="99">
        <f>SUM(N27:N31)</f>
        <v>1933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630</v>
      </c>
      <c r="E33" s="121">
        <v>726</v>
      </c>
      <c r="F33" s="121">
        <v>693</v>
      </c>
      <c r="G33" s="117">
        <f>E33+F33</f>
        <v>1419</v>
      </c>
      <c r="H33" s="530" t="s">
        <v>169</v>
      </c>
      <c r="I33" s="15">
        <v>90</v>
      </c>
      <c r="J33" s="18" t="s">
        <v>142</v>
      </c>
      <c r="K33" s="15">
        <v>257</v>
      </c>
      <c r="L33" s="15">
        <v>331</v>
      </c>
      <c r="M33" s="88">
        <v>338</v>
      </c>
      <c r="N33" s="124">
        <f>L33+M33</f>
        <v>669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3191</v>
      </c>
      <c r="E34" s="97">
        <f>SUM(E29:E33)</f>
        <v>3898</v>
      </c>
      <c r="F34" s="98">
        <f>SUM(F29:F33)</f>
        <v>3722</v>
      </c>
      <c r="G34" s="104">
        <f>SUM(G29:G33)</f>
        <v>7620</v>
      </c>
      <c r="H34" s="518"/>
      <c r="I34" s="21">
        <v>91</v>
      </c>
      <c r="J34" s="24" t="s">
        <v>143</v>
      </c>
      <c r="K34" s="21">
        <v>448</v>
      </c>
      <c r="L34" s="21">
        <v>535</v>
      </c>
      <c r="M34" s="84">
        <v>556</v>
      </c>
      <c r="N34" s="125">
        <f>L34+M34</f>
        <v>1091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611</v>
      </c>
      <c r="F35" s="88">
        <v>666</v>
      </c>
      <c r="G35" s="82">
        <f t="shared" ref="G35:G40" si="3">E35+F35</f>
        <v>1277</v>
      </c>
      <c r="H35" s="519"/>
      <c r="I35" s="91">
        <v>92</v>
      </c>
      <c r="J35" s="92" t="s">
        <v>145</v>
      </c>
      <c r="K35" s="91">
        <v>304</v>
      </c>
      <c r="L35" s="91">
        <v>342</v>
      </c>
      <c r="M35" s="93">
        <v>357</v>
      </c>
      <c r="N35" s="126">
        <f>L35+M35</f>
        <v>699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671</v>
      </c>
      <c r="F36" s="84">
        <v>705</v>
      </c>
      <c r="G36" s="85">
        <f t="shared" si="3"/>
        <v>1376</v>
      </c>
      <c r="H36" s="95" t="s">
        <v>6</v>
      </c>
      <c r="I36" s="97"/>
      <c r="J36" s="97"/>
      <c r="K36" s="97">
        <f>SUM(K33:K35)</f>
        <v>1009</v>
      </c>
      <c r="L36" s="97">
        <f>SUM(L33:L35)</f>
        <v>1208</v>
      </c>
      <c r="M36" s="98">
        <f>SUM(M33:M35)</f>
        <v>1251</v>
      </c>
      <c r="N36" s="99">
        <f>SUM(N33:N35)</f>
        <v>2459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294</v>
      </c>
      <c r="F37" s="84">
        <v>275</v>
      </c>
      <c r="G37" s="85">
        <f t="shared" si="3"/>
        <v>569</v>
      </c>
      <c r="H37" s="13"/>
      <c r="I37" s="13"/>
      <c r="J37" s="13"/>
      <c r="K37" s="13"/>
      <c r="L37" s="13"/>
      <c r="M37" s="13"/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50</v>
      </c>
      <c r="G38" s="85">
        <f>E38+F38</f>
        <v>103</v>
      </c>
      <c r="H38" s="13"/>
      <c r="I38" s="13"/>
      <c r="J38" s="13"/>
      <c r="K38" s="13"/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127</v>
      </c>
      <c r="F39" s="84">
        <v>163</v>
      </c>
      <c r="G39" s="85">
        <f t="shared" si="3"/>
        <v>290</v>
      </c>
      <c r="H39" s="13"/>
      <c r="I39" s="13"/>
      <c r="J39" s="13"/>
      <c r="K39" s="244" t="s">
        <v>237</v>
      </c>
      <c r="L39" s="245" t="s">
        <v>238</v>
      </c>
      <c r="M39" s="246" t="s">
        <v>239</v>
      </c>
      <c r="N39" s="247" t="s">
        <v>109</v>
      </c>
      <c r="O39" s="239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240</v>
      </c>
      <c r="F40" s="93">
        <v>248</v>
      </c>
      <c r="G40" s="102">
        <f t="shared" si="3"/>
        <v>488</v>
      </c>
      <c r="H40" s="72" t="s">
        <v>210</v>
      </c>
      <c r="I40" s="73"/>
      <c r="J40" s="74"/>
      <c r="K40" s="41">
        <f>SUM(D14+D28+D34+D41+D46+K9+K17+K26+K32+K36)</f>
        <v>27192</v>
      </c>
      <c r="L40" s="41">
        <f>SUM(E14+E28+E34+E41+E46+L9+L17+L26+L32+L36)</f>
        <v>33618</v>
      </c>
      <c r="M40" s="207">
        <f>SUM(F14+F28+F34+F41+F46+M9+M17+M26+M32+M36)</f>
        <v>33844</v>
      </c>
      <c r="N40" s="208">
        <f>L40+M40</f>
        <v>67462</v>
      </c>
      <c r="O40" s="240" t="s">
        <v>232</v>
      </c>
      <c r="P40" s="230">
        <v>26911</v>
      </c>
      <c r="Q40" s="230">
        <v>33643</v>
      </c>
      <c r="R40" s="230">
        <v>33906</v>
      </c>
      <c r="S40" s="231">
        <f>SUM(Q40:R40)</f>
        <v>67549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1511</v>
      </c>
      <c r="E41" s="97">
        <f>SUM(E35:E40)</f>
        <v>1996</v>
      </c>
      <c r="F41" s="98">
        <f>SUM(F35:F40)</f>
        <v>2107</v>
      </c>
      <c r="G41" s="104">
        <f>SUM(G35:G40)</f>
        <v>4103</v>
      </c>
      <c r="H41" s="531" t="s">
        <v>74</v>
      </c>
      <c r="I41" s="532"/>
      <c r="J41" s="533"/>
      <c r="K41" s="191">
        <v>27221</v>
      </c>
      <c r="L41" s="191">
        <v>33644</v>
      </c>
      <c r="M41" s="191">
        <v>33887</v>
      </c>
      <c r="N41" s="202">
        <f>L41+M41</f>
        <v>67531</v>
      </c>
      <c r="O41" s="240" t="s">
        <v>233</v>
      </c>
      <c r="P41" s="231">
        <f>K40-P40</f>
        <v>281</v>
      </c>
      <c r="Q41" s="231">
        <f>L40-Q40</f>
        <v>-25</v>
      </c>
      <c r="R41" s="231">
        <f>M40-R40</f>
        <v>-62</v>
      </c>
      <c r="S41" s="231">
        <f>N40-S40</f>
        <v>-87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1774</v>
      </c>
      <c r="E42" s="15">
        <v>2044</v>
      </c>
      <c r="F42" s="88">
        <v>2001</v>
      </c>
      <c r="G42" s="82">
        <f>E42+F42</f>
        <v>4045</v>
      </c>
      <c r="H42" s="534" t="s">
        <v>77</v>
      </c>
      <c r="I42" s="535"/>
      <c r="J42" s="536"/>
      <c r="K42" s="222">
        <f>K40-K41</f>
        <v>-29</v>
      </c>
      <c r="L42" s="222">
        <f>L40-L41</f>
        <v>-26</v>
      </c>
      <c r="M42" s="223">
        <f>M40-M41</f>
        <v>-43</v>
      </c>
      <c r="N42" s="133">
        <f>N40-N41</f>
        <v>-69</v>
      </c>
      <c r="O42" s="241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966</v>
      </c>
      <c r="E43" s="21">
        <v>1259</v>
      </c>
      <c r="F43" s="84">
        <v>1316</v>
      </c>
      <c r="G43" s="85">
        <f>E43+F43</f>
        <v>2575</v>
      </c>
      <c r="H43" s="209" t="s">
        <v>208</v>
      </c>
      <c r="I43" s="210"/>
      <c r="J43" s="210"/>
      <c r="K43" s="218">
        <v>901</v>
      </c>
      <c r="L43" s="218">
        <v>540</v>
      </c>
      <c r="M43" s="219">
        <v>608</v>
      </c>
      <c r="N43" s="213">
        <f>L43+M43</f>
        <v>1148</v>
      </c>
      <c r="O43" s="241" t="s">
        <v>232</v>
      </c>
      <c r="P43" s="218">
        <v>850</v>
      </c>
      <c r="Q43" s="218">
        <v>499</v>
      </c>
      <c r="R43" s="219">
        <v>600</v>
      </c>
      <c r="S43" s="234">
        <f>SUM(Q43:R43)</f>
        <v>1099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725</v>
      </c>
      <c r="E44" s="21">
        <v>806</v>
      </c>
      <c r="F44" s="84">
        <v>784</v>
      </c>
      <c r="G44" s="85">
        <f>E44+F44</f>
        <v>1590</v>
      </c>
      <c r="H44" s="537" t="s">
        <v>211</v>
      </c>
      <c r="I44" s="538"/>
      <c r="J44" s="539"/>
      <c r="K44" s="218">
        <v>907</v>
      </c>
      <c r="L44" s="218">
        <v>530</v>
      </c>
      <c r="M44" s="219">
        <v>619</v>
      </c>
      <c r="N44" s="213">
        <f>L44+M44</f>
        <v>1149</v>
      </c>
      <c r="O44" s="242" t="s">
        <v>233</v>
      </c>
      <c r="P44" s="234">
        <f>K43-P43</f>
        <v>51</v>
      </c>
      <c r="Q44" s="234">
        <f>L43-Q43</f>
        <v>41</v>
      </c>
      <c r="R44" s="234">
        <f>M43-R43</f>
        <v>8</v>
      </c>
      <c r="S44" s="234">
        <f>N43-S43</f>
        <v>49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2514</v>
      </c>
      <c r="E45" s="91">
        <v>2901</v>
      </c>
      <c r="F45" s="93">
        <v>2690</v>
      </c>
      <c r="G45" s="102">
        <f>E45+F45</f>
        <v>5591</v>
      </c>
      <c r="H45" s="540" t="s">
        <v>212</v>
      </c>
      <c r="I45" s="541"/>
      <c r="J45" s="542"/>
      <c r="K45" s="194">
        <f>K43-K44</f>
        <v>-6</v>
      </c>
      <c r="L45" s="194">
        <f>L43-L44</f>
        <v>10</v>
      </c>
      <c r="M45" s="195">
        <f>M43-M44</f>
        <v>-11</v>
      </c>
      <c r="N45" s="155">
        <f>N43-N44</f>
        <v>-1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5979</v>
      </c>
      <c r="E46" s="140">
        <f>SUM(E42:E45)</f>
        <v>7010</v>
      </c>
      <c r="F46" s="140">
        <f>SUM(F42:F45)</f>
        <v>6791</v>
      </c>
      <c r="G46" s="65">
        <f>SUM(G42:G45)</f>
        <v>13801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17" x14ac:dyDescent="0.15">
      <c r="A60" s="13"/>
      <c r="Q60" s="243"/>
    </row>
    <row r="61" spans="1:17" x14ac:dyDescent="0.15">
      <c r="A61" s="13"/>
    </row>
    <row r="62" spans="1:17" x14ac:dyDescent="0.15">
      <c r="A62" s="13"/>
      <c r="C62" s="9" t="s">
        <v>31</v>
      </c>
    </row>
    <row r="63" spans="1:17" x14ac:dyDescent="0.15">
      <c r="A63" s="13"/>
    </row>
    <row r="64" spans="1:17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DE838-1837-48DF-BE2F-5D24D63C0420}">
  <dimension ref="A1:U81"/>
  <sheetViews>
    <sheetView topLeftCell="F19" zoomScaleNormal="100" workbookViewId="0">
      <selection activeCell="N40" sqref="N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43040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129</v>
      </c>
      <c r="E4" s="15">
        <v>130</v>
      </c>
      <c r="F4" s="88">
        <v>134</v>
      </c>
      <c r="G4" s="82">
        <f t="shared" ref="G4:G27" si="0">E4+F4</f>
        <v>264</v>
      </c>
      <c r="H4" s="17"/>
      <c r="I4" s="15">
        <v>55</v>
      </c>
      <c r="J4" s="18" t="s">
        <v>121</v>
      </c>
      <c r="K4" s="15">
        <v>712</v>
      </c>
      <c r="L4" s="15">
        <v>824</v>
      </c>
      <c r="M4" s="88">
        <v>616</v>
      </c>
      <c r="N4" s="83">
        <f>L4+M4</f>
        <v>1440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298</v>
      </c>
      <c r="E5" s="21">
        <v>370</v>
      </c>
      <c r="F5" s="186">
        <v>383</v>
      </c>
      <c r="G5" s="159">
        <f t="shared" si="0"/>
        <v>753</v>
      </c>
      <c r="H5" s="23" t="s">
        <v>10</v>
      </c>
      <c r="I5" s="21">
        <v>56</v>
      </c>
      <c r="J5" s="24" t="s">
        <v>123</v>
      </c>
      <c r="K5" s="21">
        <v>523</v>
      </c>
      <c r="L5" s="21">
        <v>586</v>
      </c>
      <c r="M5" s="84">
        <v>616</v>
      </c>
      <c r="N5" s="89">
        <f>L5+M5</f>
        <v>1202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345</v>
      </c>
      <c r="E6" s="21">
        <v>421</v>
      </c>
      <c r="F6" s="84">
        <v>433</v>
      </c>
      <c r="G6" s="85">
        <f t="shared" si="0"/>
        <v>854</v>
      </c>
      <c r="H6" s="23"/>
      <c r="I6" s="21">
        <v>57</v>
      </c>
      <c r="J6" s="24" t="s">
        <v>125</v>
      </c>
      <c r="K6" s="21">
        <v>865</v>
      </c>
      <c r="L6" s="21">
        <v>1003</v>
      </c>
      <c r="M6" s="84">
        <v>1013</v>
      </c>
      <c r="N6" s="89">
        <f>L6+M6</f>
        <v>2016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228</v>
      </c>
      <c r="F7" s="84">
        <v>265</v>
      </c>
      <c r="G7" s="159">
        <f t="shared" si="0"/>
        <v>493</v>
      </c>
      <c r="H7" s="23" t="s">
        <v>14</v>
      </c>
      <c r="I7" s="21">
        <v>58</v>
      </c>
      <c r="J7" s="24" t="s">
        <v>127</v>
      </c>
      <c r="K7" s="21">
        <v>826</v>
      </c>
      <c r="L7" s="21">
        <v>1052</v>
      </c>
      <c r="M7" s="84">
        <v>995</v>
      </c>
      <c r="N7" s="89">
        <f>L7+M7</f>
        <v>2047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518</v>
      </c>
      <c r="E8" s="228">
        <v>667</v>
      </c>
      <c r="F8" s="35">
        <v>650</v>
      </c>
      <c r="G8" s="85">
        <f t="shared" si="0"/>
        <v>1317</v>
      </c>
      <c r="H8" s="90"/>
      <c r="I8" s="91">
        <v>59</v>
      </c>
      <c r="J8" s="92" t="s">
        <v>129</v>
      </c>
      <c r="K8" s="91">
        <v>1118</v>
      </c>
      <c r="L8" s="91">
        <v>1373</v>
      </c>
      <c r="M8" s="93">
        <v>1419</v>
      </c>
      <c r="N8" s="94">
        <f>L8+M8</f>
        <v>2792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425</v>
      </c>
      <c r="F9" s="84">
        <v>475</v>
      </c>
      <c r="G9" s="159">
        <f t="shared" si="0"/>
        <v>900</v>
      </c>
      <c r="H9" s="95" t="s">
        <v>6</v>
      </c>
      <c r="I9" s="96"/>
      <c r="J9" s="96"/>
      <c r="K9" s="97">
        <f>SUM(K4:K8)</f>
        <v>4044</v>
      </c>
      <c r="L9" s="97">
        <f>SUM(L4:L8)</f>
        <v>4838</v>
      </c>
      <c r="M9" s="98">
        <f>SUM(M4:M8)</f>
        <v>4659</v>
      </c>
      <c r="N9" s="99">
        <f>SUM(N4:N8)</f>
        <v>9497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218</v>
      </c>
      <c r="F10" s="84">
        <v>234</v>
      </c>
      <c r="G10" s="85">
        <f t="shared" si="0"/>
        <v>452</v>
      </c>
      <c r="H10" s="17"/>
      <c r="I10" s="15">
        <v>60</v>
      </c>
      <c r="J10" s="18" t="s">
        <v>18</v>
      </c>
      <c r="K10" s="238">
        <v>179</v>
      </c>
      <c r="L10" s="15">
        <v>280</v>
      </c>
      <c r="M10" s="88">
        <v>275</v>
      </c>
      <c r="N10" s="83">
        <f t="shared" ref="N10:N16" si="1">L10+M10</f>
        <v>555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219</v>
      </c>
      <c r="E11" s="21">
        <v>176</v>
      </c>
      <c r="F11" s="84">
        <v>229</v>
      </c>
      <c r="G11" s="85">
        <f t="shared" si="0"/>
        <v>405</v>
      </c>
      <c r="H11" s="23" t="s">
        <v>19</v>
      </c>
      <c r="I11" s="21">
        <v>61</v>
      </c>
      <c r="J11" s="24" t="s">
        <v>20</v>
      </c>
      <c r="K11" s="21">
        <v>149</v>
      </c>
      <c r="L11" s="21">
        <v>207</v>
      </c>
      <c r="M11" s="84">
        <v>214</v>
      </c>
      <c r="N11" s="89">
        <f t="shared" si="1"/>
        <v>421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1541</v>
      </c>
      <c r="E12" s="21">
        <v>1840</v>
      </c>
      <c r="F12" s="84">
        <v>1823</v>
      </c>
      <c r="G12" s="153">
        <f t="shared" si="0"/>
        <v>3663</v>
      </c>
      <c r="H12" s="23"/>
      <c r="I12" s="21">
        <v>62</v>
      </c>
      <c r="J12" s="24" t="s">
        <v>22</v>
      </c>
      <c r="K12" s="21">
        <v>305</v>
      </c>
      <c r="L12" s="21">
        <v>432</v>
      </c>
      <c r="M12" s="84">
        <v>462</v>
      </c>
      <c r="N12" s="89">
        <f t="shared" si="1"/>
        <v>894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212</v>
      </c>
      <c r="E13" s="91">
        <v>246</v>
      </c>
      <c r="F13" s="93">
        <v>260</v>
      </c>
      <c r="G13" s="153">
        <f t="shared" si="0"/>
        <v>506</v>
      </c>
      <c r="H13" s="23"/>
      <c r="I13" s="21">
        <v>63</v>
      </c>
      <c r="J13" s="24" t="s">
        <v>24</v>
      </c>
      <c r="K13" s="21">
        <v>474</v>
      </c>
      <c r="L13" s="21">
        <v>694</v>
      </c>
      <c r="M13" s="84">
        <v>696</v>
      </c>
      <c r="N13" s="89">
        <f t="shared" si="1"/>
        <v>1390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4049</v>
      </c>
      <c r="E14" s="97">
        <f>SUM(E4:E13)</f>
        <v>4721</v>
      </c>
      <c r="F14" s="98">
        <f>SUM(F4:F13)</f>
        <v>4886</v>
      </c>
      <c r="G14" s="160">
        <f t="shared" si="0"/>
        <v>9607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359</v>
      </c>
      <c r="M14" s="84">
        <v>366</v>
      </c>
      <c r="N14" s="89">
        <f t="shared" si="1"/>
        <v>725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128</v>
      </c>
      <c r="F15" s="88">
        <v>145</v>
      </c>
      <c r="G15" s="82">
        <f t="shared" si="0"/>
        <v>273</v>
      </c>
      <c r="H15" s="23"/>
      <c r="I15" s="21">
        <v>65</v>
      </c>
      <c r="J15" s="24" t="s">
        <v>28</v>
      </c>
      <c r="K15" s="21">
        <v>281</v>
      </c>
      <c r="L15" s="21">
        <v>374</v>
      </c>
      <c r="M15" s="84">
        <v>421</v>
      </c>
      <c r="N15" s="89">
        <f t="shared" si="1"/>
        <v>795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233</v>
      </c>
      <c r="F16" s="84">
        <v>245</v>
      </c>
      <c r="G16" s="85">
        <f t="shared" si="0"/>
        <v>478</v>
      </c>
      <c r="H16" s="90"/>
      <c r="I16" s="91">
        <v>66</v>
      </c>
      <c r="J16" s="92" t="s">
        <v>30</v>
      </c>
      <c r="K16" s="91">
        <v>139</v>
      </c>
      <c r="L16" s="91">
        <v>167</v>
      </c>
      <c r="M16" s="93">
        <v>183</v>
      </c>
      <c r="N16" s="89">
        <f t="shared" si="1"/>
        <v>350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109</v>
      </c>
      <c r="F17" s="84">
        <v>106</v>
      </c>
      <c r="G17" s="85">
        <f t="shared" si="0"/>
        <v>215</v>
      </c>
      <c r="H17" s="95" t="s">
        <v>6</v>
      </c>
      <c r="I17" s="96"/>
      <c r="J17" s="96"/>
      <c r="K17" s="97">
        <f>SUM(K10:K16)</f>
        <v>1751</v>
      </c>
      <c r="L17" s="97">
        <f>SUM(L10:L16)</f>
        <v>2513</v>
      </c>
      <c r="M17" s="98">
        <f>SUM(M10:M16)</f>
        <v>2617</v>
      </c>
      <c r="N17" s="99">
        <f>SUM(N10:N16)</f>
        <v>5130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314</v>
      </c>
      <c r="F18" s="84">
        <v>325</v>
      </c>
      <c r="G18" s="85">
        <f t="shared" si="0"/>
        <v>639</v>
      </c>
      <c r="H18" s="17"/>
      <c r="I18" s="15">
        <v>70</v>
      </c>
      <c r="J18" s="18" t="s">
        <v>35</v>
      </c>
      <c r="K18" s="15">
        <v>746</v>
      </c>
      <c r="L18" s="15">
        <v>854</v>
      </c>
      <c r="M18" s="88">
        <v>882</v>
      </c>
      <c r="N18" s="83">
        <f t="shared" ref="N18:N25" si="2">L18+M18</f>
        <v>1736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117</v>
      </c>
      <c r="F19" s="84">
        <v>123</v>
      </c>
      <c r="G19" s="85">
        <f t="shared" si="0"/>
        <v>240</v>
      </c>
      <c r="H19" s="23"/>
      <c r="I19" s="21">
        <v>72</v>
      </c>
      <c r="J19" s="24" t="s">
        <v>40</v>
      </c>
      <c r="K19" s="21">
        <v>316</v>
      </c>
      <c r="L19" s="21">
        <v>457</v>
      </c>
      <c r="M19" s="84">
        <v>416</v>
      </c>
      <c r="N19" s="206">
        <f t="shared" si="2"/>
        <v>873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206</v>
      </c>
      <c r="E20" s="21">
        <v>283</v>
      </c>
      <c r="F20" s="84">
        <v>297</v>
      </c>
      <c r="G20" s="85">
        <f t="shared" si="0"/>
        <v>580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280</v>
      </c>
      <c r="M20" s="84">
        <v>305</v>
      </c>
      <c r="N20" s="89">
        <f t="shared" si="2"/>
        <v>585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334</v>
      </c>
      <c r="E21" s="21">
        <v>419</v>
      </c>
      <c r="F21" s="84">
        <v>468</v>
      </c>
      <c r="G21" s="85">
        <f t="shared" si="0"/>
        <v>887</v>
      </c>
      <c r="H21" s="23" t="s">
        <v>146</v>
      </c>
      <c r="I21" s="21">
        <v>74</v>
      </c>
      <c r="J21" s="24" t="s">
        <v>46</v>
      </c>
      <c r="K21" s="21">
        <v>271</v>
      </c>
      <c r="L21" s="21">
        <v>378</v>
      </c>
      <c r="M21" s="84">
        <v>424</v>
      </c>
      <c r="N21" s="89">
        <f t="shared" si="2"/>
        <v>802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162</v>
      </c>
      <c r="E22" s="21">
        <v>217</v>
      </c>
      <c r="F22" s="84">
        <v>239</v>
      </c>
      <c r="G22" s="85">
        <f t="shared" si="0"/>
        <v>456</v>
      </c>
      <c r="H22" s="23"/>
      <c r="I22" s="21">
        <v>75</v>
      </c>
      <c r="J22" s="24" t="s">
        <v>48</v>
      </c>
      <c r="K22" s="21">
        <v>342</v>
      </c>
      <c r="L22" s="21">
        <v>456</v>
      </c>
      <c r="M22" s="84">
        <v>459</v>
      </c>
      <c r="N22" s="89">
        <f t="shared" si="2"/>
        <v>915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256</v>
      </c>
      <c r="F23" s="84">
        <v>273</v>
      </c>
      <c r="G23" s="85">
        <f t="shared" si="0"/>
        <v>529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200</v>
      </c>
      <c r="M23" s="220">
        <v>214</v>
      </c>
      <c r="N23" s="89">
        <f t="shared" si="2"/>
        <v>414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818</v>
      </c>
      <c r="E24" s="21">
        <v>1097</v>
      </c>
      <c r="F24" s="84">
        <v>1150</v>
      </c>
      <c r="G24" s="85">
        <f t="shared" si="0"/>
        <v>2247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72</v>
      </c>
      <c r="M24" s="84">
        <v>70</v>
      </c>
      <c r="N24" s="89">
        <f t="shared" si="2"/>
        <v>142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60</v>
      </c>
      <c r="F25" s="220">
        <v>87</v>
      </c>
      <c r="G25" s="85">
        <f t="shared" si="0"/>
        <v>147</v>
      </c>
      <c r="H25" s="23"/>
      <c r="I25" s="21">
        <v>78</v>
      </c>
      <c r="J25" s="24" t="s">
        <v>55</v>
      </c>
      <c r="K25" s="21">
        <v>62</v>
      </c>
      <c r="L25" s="21">
        <v>54</v>
      </c>
      <c r="M25" s="84">
        <v>70</v>
      </c>
      <c r="N25" s="89">
        <f t="shared" si="2"/>
        <v>124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175</v>
      </c>
      <c r="F26" s="84">
        <v>170</v>
      </c>
      <c r="G26" s="85">
        <f t="shared" si="0"/>
        <v>345</v>
      </c>
      <c r="H26" s="95" t="s">
        <v>6</v>
      </c>
      <c r="I26" s="96"/>
      <c r="J26" s="96"/>
      <c r="K26" s="97">
        <f>SUM(K18:K25)</f>
        <v>2153</v>
      </c>
      <c r="L26" s="97">
        <f>SUM(L18:L25)</f>
        <v>2751</v>
      </c>
      <c r="M26" s="98">
        <f>SUM(M18:M25)</f>
        <v>2840</v>
      </c>
      <c r="N26" s="99">
        <f>SUM(N18:N25)</f>
        <v>5591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371</v>
      </c>
      <c r="F27" s="93">
        <v>367</v>
      </c>
      <c r="G27" s="102">
        <f t="shared" si="0"/>
        <v>738</v>
      </c>
      <c r="H27" s="17"/>
      <c r="I27" s="15">
        <v>80</v>
      </c>
      <c r="J27" s="18" t="s">
        <v>58</v>
      </c>
      <c r="K27" s="15">
        <v>150</v>
      </c>
      <c r="L27" s="15">
        <v>195</v>
      </c>
      <c r="M27" s="88">
        <v>233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2798</v>
      </c>
      <c r="E28" s="97">
        <f>SUM(E15:E27)</f>
        <v>3779</v>
      </c>
      <c r="F28" s="98">
        <f>SUM(F15:F27)</f>
        <v>3995</v>
      </c>
      <c r="G28" s="104">
        <f>SUM(G15:G27)</f>
        <v>7774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114</v>
      </c>
      <c r="M28" s="84">
        <v>118</v>
      </c>
      <c r="N28" s="89">
        <f>L28+M28</f>
        <v>232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400</v>
      </c>
      <c r="E29" s="109">
        <v>518</v>
      </c>
      <c r="F29" s="109">
        <v>506</v>
      </c>
      <c r="G29" s="111">
        <f>E29+F29</f>
        <v>1024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283</v>
      </c>
      <c r="M29" s="84">
        <v>303</v>
      </c>
      <c r="N29" s="89">
        <f>L29+M29</f>
        <v>586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628</v>
      </c>
      <c r="E30" s="115">
        <v>768</v>
      </c>
      <c r="F30" s="115">
        <v>698</v>
      </c>
      <c r="G30" s="117">
        <f>E30+F30</f>
        <v>1466</v>
      </c>
      <c r="H30" s="23" t="s">
        <v>67</v>
      </c>
      <c r="I30" s="21">
        <v>83</v>
      </c>
      <c r="J30" s="24" t="s">
        <v>68</v>
      </c>
      <c r="K30" s="21">
        <v>110</v>
      </c>
      <c r="L30" s="21">
        <v>136</v>
      </c>
      <c r="M30" s="84">
        <v>136</v>
      </c>
      <c r="N30" s="89">
        <f>L30+M30</f>
        <v>272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811</v>
      </c>
      <c r="E31" s="115">
        <v>1025</v>
      </c>
      <c r="F31" s="115">
        <v>985</v>
      </c>
      <c r="G31" s="117">
        <f>E31+F31</f>
        <v>2010</v>
      </c>
      <c r="H31" s="90"/>
      <c r="I31" s="91">
        <v>84</v>
      </c>
      <c r="J31" s="92" t="s">
        <v>70</v>
      </c>
      <c r="K31" s="91">
        <v>187</v>
      </c>
      <c r="L31" s="91">
        <v>216</v>
      </c>
      <c r="M31" s="93">
        <v>204</v>
      </c>
      <c r="N31" s="94">
        <f>L31+M31</f>
        <v>420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710</v>
      </c>
      <c r="E32" s="217">
        <v>849</v>
      </c>
      <c r="F32" s="115">
        <v>837</v>
      </c>
      <c r="G32" s="117">
        <f>E32+F32</f>
        <v>1686</v>
      </c>
      <c r="H32" s="95" t="s">
        <v>6</v>
      </c>
      <c r="I32" s="96"/>
      <c r="J32" s="96"/>
      <c r="K32" s="98">
        <f>SUM(K27:K31)</f>
        <v>749</v>
      </c>
      <c r="L32" s="98">
        <f>SUM(L27:L31)</f>
        <v>944</v>
      </c>
      <c r="M32" s="98">
        <f>SUM(M27:M31)</f>
        <v>994</v>
      </c>
      <c r="N32" s="99">
        <f>SUM(N27:N31)</f>
        <v>1938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632</v>
      </c>
      <c r="E33" s="121">
        <v>721</v>
      </c>
      <c r="F33" s="121">
        <v>699</v>
      </c>
      <c r="G33" s="117">
        <f>E33+F33</f>
        <v>1420</v>
      </c>
      <c r="H33" s="530" t="s">
        <v>169</v>
      </c>
      <c r="I33" s="15">
        <v>90</v>
      </c>
      <c r="J33" s="18" t="s">
        <v>142</v>
      </c>
      <c r="K33" s="15">
        <v>257</v>
      </c>
      <c r="L33" s="15">
        <v>332</v>
      </c>
      <c r="M33" s="88">
        <v>338</v>
      </c>
      <c r="N33" s="124">
        <f>L33+M33</f>
        <v>670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3181</v>
      </c>
      <c r="E34" s="97">
        <f>SUM(E29:E33)</f>
        <v>3881</v>
      </c>
      <c r="F34" s="98">
        <f>SUM(F29:F33)</f>
        <v>3725</v>
      </c>
      <c r="G34" s="104">
        <f>SUM(G29:G33)</f>
        <v>7606</v>
      </c>
      <c r="H34" s="518"/>
      <c r="I34" s="21">
        <v>91</v>
      </c>
      <c r="J34" s="24" t="s">
        <v>143</v>
      </c>
      <c r="K34" s="21">
        <v>448</v>
      </c>
      <c r="L34" s="21">
        <v>538</v>
      </c>
      <c r="M34" s="84">
        <v>559</v>
      </c>
      <c r="N34" s="125">
        <f>L34+M34</f>
        <v>1097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610</v>
      </c>
      <c r="F35" s="88">
        <v>671</v>
      </c>
      <c r="G35" s="82">
        <f t="shared" ref="G35:G40" si="3">E35+F35</f>
        <v>1281</v>
      </c>
      <c r="H35" s="519"/>
      <c r="I35" s="91">
        <v>92</v>
      </c>
      <c r="J35" s="92" t="s">
        <v>145</v>
      </c>
      <c r="K35" s="91">
        <v>304</v>
      </c>
      <c r="L35" s="91">
        <v>342</v>
      </c>
      <c r="M35" s="93">
        <v>357</v>
      </c>
      <c r="N35" s="126">
        <f>L35+M35</f>
        <v>699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464</v>
      </c>
      <c r="E36" s="21">
        <v>670</v>
      </c>
      <c r="F36" s="84">
        <v>709</v>
      </c>
      <c r="G36" s="85">
        <f t="shared" si="3"/>
        <v>1379</v>
      </c>
      <c r="H36" s="95" t="s">
        <v>6</v>
      </c>
      <c r="I36" s="97"/>
      <c r="J36" s="97"/>
      <c r="K36" s="97">
        <f>SUM(K33:K35)</f>
        <v>1009</v>
      </c>
      <c r="L36" s="97">
        <f>SUM(L33:L35)</f>
        <v>1212</v>
      </c>
      <c r="M36" s="98">
        <f>SUM(M33:M35)</f>
        <v>1254</v>
      </c>
      <c r="N36" s="99">
        <f>SUM(N33:N35)</f>
        <v>2466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295</v>
      </c>
      <c r="F37" s="84">
        <v>275</v>
      </c>
      <c r="G37" s="85">
        <f t="shared" si="3"/>
        <v>570</v>
      </c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53</v>
      </c>
      <c r="F38" s="84">
        <v>50</v>
      </c>
      <c r="G38" s="85">
        <f>E38+F38</f>
        <v>103</v>
      </c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128</v>
      </c>
      <c r="F39" s="84">
        <v>166</v>
      </c>
      <c r="G39" s="85">
        <f t="shared" si="3"/>
        <v>294</v>
      </c>
      <c r="M39" s="204"/>
      <c r="N39" s="205"/>
      <c r="O39" s="235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241</v>
      </c>
      <c r="F40" s="93">
        <v>248</v>
      </c>
      <c r="G40" s="102">
        <f t="shared" si="3"/>
        <v>489</v>
      </c>
      <c r="H40" s="72" t="s">
        <v>210</v>
      </c>
      <c r="I40" s="73"/>
      <c r="J40" s="74"/>
      <c r="K40" s="41">
        <f>SUM(D14+D28+D34+D41+D46+K9+K17+K26+K32+K36)</f>
        <v>27221</v>
      </c>
      <c r="L40" s="41">
        <f>SUM(E14+E28+E34+E41+E46+L9+L17+L26+L32+L36)</f>
        <v>33644</v>
      </c>
      <c r="M40" s="207">
        <f>SUM(F14+F28+F34+F41+F46+M9+M17+M26+M32+M36)</f>
        <v>33887</v>
      </c>
      <c r="N40" s="208">
        <f>L40+M40</f>
        <v>67531</v>
      </c>
      <c r="O40" s="229" t="s">
        <v>232</v>
      </c>
      <c r="P40" s="230">
        <v>26885</v>
      </c>
      <c r="Q40" s="230">
        <v>33628</v>
      </c>
      <c r="R40" s="230">
        <v>33901</v>
      </c>
      <c r="S40" s="231">
        <f>SUM(Q40:R40)</f>
        <v>67529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1514</v>
      </c>
      <c r="E41" s="97">
        <f>SUM(E35:E40)</f>
        <v>1997</v>
      </c>
      <c r="F41" s="98">
        <f>SUM(F35:F40)</f>
        <v>2119</v>
      </c>
      <c r="G41" s="104">
        <f>SUM(G35:G40)</f>
        <v>4116</v>
      </c>
      <c r="H41" s="531" t="s">
        <v>74</v>
      </c>
      <c r="I41" s="532"/>
      <c r="J41" s="533"/>
      <c r="K41" s="191">
        <v>27223</v>
      </c>
      <c r="L41" s="191">
        <v>33661</v>
      </c>
      <c r="M41" s="191">
        <v>33899</v>
      </c>
      <c r="N41" s="202">
        <f>L41+M41</f>
        <v>67560</v>
      </c>
      <c r="O41" s="229" t="s">
        <v>233</v>
      </c>
      <c r="P41" s="231">
        <f>K40-P40</f>
        <v>336</v>
      </c>
      <c r="Q41" s="231">
        <f>L40-Q40</f>
        <v>16</v>
      </c>
      <c r="R41" s="231">
        <f>M40-R40</f>
        <v>-14</v>
      </c>
      <c r="S41" s="231">
        <f>N40-S40</f>
        <v>2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1767</v>
      </c>
      <c r="E42" s="15">
        <v>2041</v>
      </c>
      <c r="F42" s="88">
        <v>1998</v>
      </c>
      <c r="G42" s="82">
        <f>E42+F42</f>
        <v>4039</v>
      </c>
      <c r="H42" s="534" t="s">
        <v>77</v>
      </c>
      <c r="I42" s="535"/>
      <c r="J42" s="536"/>
      <c r="K42" s="222">
        <f>K40-K41</f>
        <v>-2</v>
      </c>
      <c r="L42" s="222">
        <f>L40-L41</f>
        <v>-17</v>
      </c>
      <c r="M42" s="223">
        <f>M40-M41</f>
        <v>-12</v>
      </c>
      <c r="N42" s="133">
        <f>N40-N41</f>
        <v>-29</v>
      </c>
      <c r="O42" s="236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970</v>
      </c>
      <c r="E43" s="21">
        <v>1260</v>
      </c>
      <c r="F43" s="84">
        <v>1328</v>
      </c>
      <c r="G43" s="85">
        <f>E43+F43</f>
        <v>2588</v>
      </c>
      <c r="H43" s="209" t="s">
        <v>208</v>
      </c>
      <c r="I43" s="210"/>
      <c r="J43" s="210"/>
      <c r="K43" s="218">
        <v>907</v>
      </c>
      <c r="L43" s="218">
        <v>530</v>
      </c>
      <c r="M43" s="219">
        <v>619</v>
      </c>
      <c r="N43" s="213">
        <f>L43+M43</f>
        <v>1149</v>
      </c>
      <c r="O43" s="236" t="s">
        <v>232</v>
      </c>
      <c r="P43" s="218">
        <v>856</v>
      </c>
      <c r="Q43" s="218">
        <v>507</v>
      </c>
      <c r="R43" s="219">
        <v>608</v>
      </c>
      <c r="S43" s="234">
        <f>SUM(Q43:R43)</f>
        <v>1115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725</v>
      </c>
      <c r="E44" s="21">
        <v>807</v>
      </c>
      <c r="F44" s="84">
        <v>781</v>
      </c>
      <c r="G44" s="85">
        <f>E44+F44</f>
        <v>1588</v>
      </c>
      <c r="H44" s="537" t="s">
        <v>211</v>
      </c>
      <c r="I44" s="538"/>
      <c r="J44" s="539"/>
      <c r="K44" s="218">
        <v>902</v>
      </c>
      <c r="L44" s="218">
        <v>521</v>
      </c>
      <c r="M44" s="219">
        <v>623</v>
      </c>
      <c r="N44" s="213">
        <f>L44+M44</f>
        <v>1144</v>
      </c>
      <c r="O44" s="232" t="s">
        <v>233</v>
      </c>
      <c r="P44" s="234">
        <f>K43-P43</f>
        <v>51</v>
      </c>
      <c r="Q44" s="234">
        <f>L43-Q43</f>
        <v>23</v>
      </c>
      <c r="R44" s="234">
        <f>M43-R43</f>
        <v>11</v>
      </c>
      <c r="S44" s="234">
        <f>N43-S43</f>
        <v>34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2511</v>
      </c>
      <c r="E45" s="91">
        <v>2900</v>
      </c>
      <c r="F45" s="93">
        <v>2691</v>
      </c>
      <c r="G45" s="102">
        <f>E45+F45</f>
        <v>5591</v>
      </c>
      <c r="H45" s="540" t="s">
        <v>212</v>
      </c>
      <c r="I45" s="541"/>
      <c r="J45" s="542"/>
      <c r="K45" s="194">
        <f>K43-K44</f>
        <v>5</v>
      </c>
      <c r="L45" s="194">
        <f>L43-L44</f>
        <v>9</v>
      </c>
      <c r="M45" s="195">
        <f>M43-M44</f>
        <v>-4</v>
      </c>
      <c r="N45" s="155">
        <f>N43-N44</f>
        <v>5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5973</v>
      </c>
      <c r="E46" s="140">
        <f>SUM(E42:E45)</f>
        <v>7008</v>
      </c>
      <c r="F46" s="140">
        <f>SUM(F42:F45)</f>
        <v>6798</v>
      </c>
      <c r="G46" s="65">
        <f>SUM(G42:G45)</f>
        <v>13806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9B2F5-56D5-4447-9B0A-D5BB11B84F81}">
  <dimension ref="A1:U81"/>
  <sheetViews>
    <sheetView topLeftCell="A22" zoomScaleNormal="100" workbookViewId="0">
      <selection activeCell="K40" sqref="K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43009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129</v>
      </c>
      <c r="E4" s="15">
        <v>130</v>
      </c>
      <c r="F4" s="88">
        <v>134</v>
      </c>
      <c r="G4" s="82">
        <f t="shared" ref="G4:G27" si="0">E4+F4</f>
        <v>264</v>
      </c>
      <c r="H4" s="17"/>
      <c r="I4" s="15">
        <v>55</v>
      </c>
      <c r="J4" s="18" t="s">
        <v>121</v>
      </c>
      <c r="K4" s="15">
        <v>720</v>
      </c>
      <c r="L4" s="15">
        <v>830</v>
      </c>
      <c r="M4" s="88">
        <v>623</v>
      </c>
      <c r="N4" s="83">
        <f>L4+M4</f>
        <v>1453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297</v>
      </c>
      <c r="E5" s="21">
        <v>372</v>
      </c>
      <c r="F5" s="186">
        <v>380</v>
      </c>
      <c r="G5" s="159">
        <f t="shared" si="0"/>
        <v>752</v>
      </c>
      <c r="H5" s="23" t="s">
        <v>10</v>
      </c>
      <c r="I5" s="21">
        <v>56</v>
      </c>
      <c r="J5" s="24" t="s">
        <v>123</v>
      </c>
      <c r="K5" s="21">
        <v>521</v>
      </c>
      <c r="L5" s="21">
        <v>587</v>
      </c>
      <c r="M5" s="84">
        <v>608</v>
      </c>
      <c r="N5" s="89">
        <f>L5+M5</f>
        <v>1195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341</v>
      </c>
      <c r="E6" s="21">
        <v>418</v>
      </c>
      <c r="F6" s="84">
        <v>433</v>
      </c>
      <c r="G6" s="85">
        <f t="shared" si="0"/>
        <v>851</v>
      </c>
      <c r="H6" s="23"/>
      <c r="I6" s="21">
        <v>57</v>
      </c>
      <c r="J6" s="24" t="s">
        <v>125</v>
      </c>
      <c r="K6" s="21">
        <v>867</v>
      </c>
      <c r="L6" s="21">
        <v>1001</v>
      </c>
      <c r="M6" s="84">
        <v>1019</v>
      </c>
      <c r="N6" s="89">
        <f>L6+M6</f>
        <v>2020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230</v>
      </c>
      <c r="F7" s="84">
        <v>268</v>
      </c>
      <c r="G7" s="159">
        <f t="shared" si="0"/>
        <v>498</v>
      </c>
      <c r="H7" s="23" t="s">
        <v>14</v>
      </c>
      <c r="I7" s="21">
        <v>58</v>
      </c>
      <c r="J7" s="24" t="s">
        <v>127</v>
      </c>
      <c r="K7" s="21">
        <v>822</v>
      </c>
      <c r="L7" s="21">
        <v>1054</v>
      </c>
      <c r="M7" s="84">
        <v>990</v>
      </c>
      <c r="N7" s="89">
        <f>L7+M7</f>
        <v>2044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515</v>
      </c>
      <c r="E8" s="228">
        <v>659</v>
      </c>
      <c r="F8" s="35">
        <v>649</v>
      </c>
      <c r="G8" s="85">
        <f t="shared" si="0"/>
        <v>1308</v>
      </c>
      <c r="H8" s="90"/>
      <c r="I8" s="91">
        <v>59</v>
      </c>
      <c r="J8" s="92" t="s">
        <v>129</v>
      </c>
      <c r="K8" s="91">
        <v>1126</v>
      </c>
      <c r="L8" s="91">
        <v>1376</v>
      </c>
      <c r="M8" s="93">
        <v>1421</v>
      </c>
      <c r="N8" s="94">
        <f>L8+M8</f>
        <v>2797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390</v>
      </c>
      <c r="E9" s="21">
        <v>425</v>
      </c>
      <c r="F9" s="84">
        <v>474</v>
      </c>
      <c r="G9" s="159">
        <f t="shared" si="0"/>
        <v>899</v>
      </c>
      <c r="H9" s="95" t="s">
        <v>6</v>
      </c>
      <c r="I9" s="96"/>
      <c r="J9" s="96"/>
      <c r="K9" s="97">
        <f>SUM(K4:K8)</f>
        <v>4056</v>
      </c>
      <c r="L9" s="97">
        <f>SUM(L4:L8)</f>
        <v>4848</v>
      </c>
      <c r="M9" s="98">
        <f>SUM(M4:M8)</f>
        <v>4661</v>
      </c>
      <c r="N9" s="99">
        <f>SUM(N4:N8)</f>
        <v>9509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218</v>
      </c>
      <c r="F10" s="84">
        <v>233</v>
      </c>
      <c r="G10" s="85">
        <f t="shared" si="0"/>
        <v>451</v>
      </c>
      <c r="H10" s="17"/>
      <c r="I10" s="15">
        <v>60</v>
      </c>
      <c r="J10" s="18" t="s">
        <v>18</v>
      </c>
      <c r="K10" s="238">
        <v>179</v>
      </c>
      <c r="L10" s="15">
        <v>282</v>
      </c>
      <c r="M10" s="88">
        <v>276</v>
      </c>
      <c r="N10" s="83">
        <f t="shared" ref="N10:N16" si="1">L10+M10</f>
        <v>558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216</v>
      </c>
      <c r="E11" s="21">
        <v>169</v>
      </c>
      <c r="F11" s="84">
        <v>227</v>
      </c>
      <c r="G11" s="85">
        <f t="shared" si="0"/>
        <v>396</v>
      </c>
      <c r="H11" s="23" t="s">
        <v>19</v>
      </c>
      <c r="I11" s="21">
        <v>61</v>
      </c>
      <c r="J11" s="24" t="s">
        <v>20</v>
      </c>
      <c r="K11" s="21">
        <v>150</v>
      </c>
      <c r="L11" s="21">
        <v>208</v>
      </c>
      <c r="M11" s="84">
        <v>214</v>
      </c>
      <c r="N11" s="89">
        <f t="shared" si="1"/>
        <v>422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1547</v>
      </c>
      <c r="E12" s="21">
        <v>1845</v>
      </c>
      <c r="F12" s="84">
        <v>1830</v>
      </c>
      <c r="G12" s="153">
        <f t="shared" si="0"/>
        <v>3675</v>
      </c>
      <c r="H12" s="23"/>
      <c r="I12" s="21">
        <v>62</v>
      </c>
      <c r="J12" s="24" t="s">
        <v>22</v>
      </c>
      <c r="K12" s="21">
        <v>305</v>
      </c>
      <c r="L12" s="21">
        <v>431</v>
      </c>
      <c r="M12" s="84">
        <v>461</v>
      </c>
      <c r="N12" s="89">
        <f t="shared" si="1"/>
        <v>892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213</v>
      </c>
      <c r="E13" s="91">
        <v>250</v>
      </c>
      <c r="F13" s="93">
        <v>262</v>
      </c>
      <c r="G13" s="153">
        <f t="shared" si="0"/>
        <v>512</v>
      </c>
      <c r="H13" s="23"/>
      <c r="I13" s="21">
        <v>63</v>
      </c>
      <c r="J13" s="24" t="s">
        <v>24</v>
      </c>
      <c r="K13" s="21">
        <v>474</v>
      </c>
      <c r="L13" s="21">
        <v>694</v>
      </c>
      <c r="M13" s="84">
        <v>696</v>
      </c>
      <c r="N13" s="89">
        <f t="shared" si="1"/>
        <v>1390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4046</v>
      </c>
      <c r="E14" s="97">
        <f>SUM(E4:E13)</f>
        <v>4716</v>
      </c>
      <c r="F14" s="98">
        <f>SUM(F4:F13)</f>
        <v>4890</v>
      </c>
      <c r="G14" s="160">
        <f t="shared" si="0"/>
        <v>9606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360</v>
      </c>
      <c r="M14" s="84">
        <v>368</v>
      </c>
      <c r="N14" s="89">
        <f t="shared" si="1"/>
        <v>728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128</v>
      </c>
      <c r="F15" s="88">
        <v>145</v>
      </c>
      <c r="G15" s="82">
        <f t="shared" si="0"/>
        <v>273</v>
      </c>
      <c r="H15" s="23"/>
      <c r="I15" s="21">
        <v>65</v>
      </c>
      <c r="J15" s="24" t="s">
        <v>28</v>
      </c>
      <c r="K15" s="21">
        <v>280</v>
      </c>
      <c r="L15" s="21">
        <v>376</v>
      </c>
      <c r="M15" s="84">
        <v>422</v>
      </c>
      <c r="N15" s="89">
        <f t="shared" si="1"/>
        <v>798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233</v>
      </c>
      <c r="F16" s="84">
        <v>245</v>
      </c>
      <c r="G16" s="85">
        <f t="shared" si="0"/>
        <v>478</v>
      </c>
      <c r="H16" s="90"/>
      <c r="I16" s="91">
        <v>66</v>
      </c>
      <c r="J16" s="92" t="s">
        <v>30</v>
      </c>
      <c r="K16" s="91">
        <v>138</v>
      </c>
      <c r="L16" s="91">
        <v>169</v>
      </c>
      <c r="M16" s="93">
        <v>183</v>
      </c>
      <c r="N16" s="89">
        <f t="shared" si="1"/>
        <v>352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109</v>
      </c>
      <c r="F17" s="84">
        <v>107</v>
      </c>
      <c r="G17" s="85">
        <f t="shared" si="0"/>
        <v>216</v>
      </c>
      <c r="H17" s="95" t="s">
        <v>6</v>
      </c>
      <c r="I17" s="96"/>
      <c r="J17" s="96"/>
      <c r="K17" s="97">
        <f>SUM(K10:K16)</f>
        <v>1750</v>
      </c>
      <c r="L17" s="97">
        <f>SUM(L10:L16)</f>
        <v>2520</v>
      </c>
      <c r="M17" s="98">
        <f>SUM(M10:M16)</f>
        <v>2620</v>
      </c>
      <c r="N17" s="99">
        <f>SUM(N10:N16)</f>
        <v>5140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213</v>
      </c>
      <c r="E18" s="21">
        <v>313</v>
      </c>
      <c r="F18" s="84">
        <v>322</v>
      </c>
      <c r="G18" s="85">
        <f t="shared" si="0"/>
        <v>635</v>
      </c>
      <c r="H18" s="17"/>
      <c r="I18" s="15">
        <v>70</v>
      </c>
      <c r="J18" s="18" t="s">
        <v>35</v>
      </c>
      <c r="K18" s="15">
        <v>742</v>
      </c>
      <c r="L18" s="15">
        <v>853</v>
      </c>
      <c r="M18" s="88">
        <v>884</v>
      </c>
      <c r="N18" s="83">
        <f t="shared" ref="N18:N25" si="2">L18+M18</f>
        <v>1737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117</v>
      </c>
      <c r="F19" s="84">
        <v>123</v>
      </c>
      <c r="G19" s="85">
        <f t="shared" si="0"/>
        <v>240</v>
      </c>
      <c r="H19" s="23"/>
      <c r="I19" s="21">
        <v>72</v>
      </c>
      <c r="J19" s="24" t="s">
        <v>40</v>
      </c>
      <c r="K19" s="21">
        <v>315</v>
      </c>
      <c r="L19" s="21">
        <v>458</v>
      </c>
      <c r="M19" s="84">
        <v>414</v>
      </c>
      <c r="N19" s="206">
        <f t="shared" si="2"/>
        <v>872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207</v>
      </c>
      <c r="E20" s="21">
        <v>285</v>
      </c>
      <c r="F20" s="84">
        <v>298</v>
      </c>
      <c r="G20" s="85">
        <f t="shared" si="0"/>
        <v>583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279</v>
      </c>
      <c r="M20" s="84">
        <v>304</v>
      </c>
      <c r="N20" s="89">
        <f t="shared" si="2"/>
        <v>583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333</v>
      </c>
      <c r="E21" s="21">
        <v>418</v>
      </c>
      <c r="F21" s="84">
        <v>467</v>
      </c>
      <c r="G21" s="85">
        <f t="shared" si="0"/>
        <v>885</v>
      </c>
      <c r="H21" s="23" t="s">
        <v>146</v>
      </c>
      <c r="I21" s="21">
        <v>74</v>
      </c>
      <c r="J21" s="24" t="s">
        <v>46</v>
      </c>
      <c r="K21" s="21">
        <v>271</v>
      </c>
      <c r="L21" s="21">
        <v>378</v>
      </c>
      <c r="M21" s="84">
        <v>426</v>
      </c>
      <c r="N21" s="89">
        <f t="shared" si="2"/>
        <v>804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162</v>
      </c>
      <c r="E22" s="21">
        <v>218</v>
      </c>
      <c r="F22" s="84">
        <v>241</v>
      </c>
      <c r="G22" s="85">
        <f t="shared" si="0"/>
        <v>459</v>
      </c>
      <c r="H22" s="23"/>
      <c r="I22" s="21">
        <v>75</v>
      </c>
      <c r="J22" s="24" t="s">
        <v>48</v>
      </c>
      <c r="K22" s="21">
        <v>342</v>
      </c>
      <c r="L22" s="21">
        <v>455</v>
      </c>
      <c r="M22" s="84">
        <v>457</v>
      </c>
      <c r="N22" s="89">
        <f t="shared" si="2"/>
        <v>912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257</v>
      </c>
      <c r="F23" s="84">
        <v>275</v>
      </c>
      <c r="G23" s="85">
        <f t="shared" si="0"/>
        <v>532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200</v>
      </c>
      <c r="M23" s="220">
        <v>214</v>
      </c>
      <c r="N23" s="89">
        <f t="shared" si="2"/>
        <v>414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819</v>
      </c>
      <c r="E24" s="21">
        <v>1101</v>
      </c>
      <c r="F24" s="84">
        <v>1152</v>
      </c>
      <c r="G24" s="85">
        <f t="shared" si="0"/>
        <v>2253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70</v>
      </c>
      <c r="N24" s="89">
        <f t="shared" si="2"/>
        <v>143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60</v>
      </c>
      <c r="F25" s="220">
        <v>88</v>
      </c>
      <c r="G25" s="85">
        <f t="shared" si="0"/>
        <v>148</v>
      </c>
      <c r="H25" s="23"/>
      <c r="I25" s="21">
        <v>78</v>
      </c>
      <c r="J25" s="24" t="s">
        <v>55</v>
      </c>
      <c r="K25" s="21">
        <v>60</v>
      </c>
      <c r="L25" s="21">
        <v>51</v>
      </c>
      <c r="M25" s="84">
        <v>67</v>
      </c>
      <c r="N25" s="89">
        <f t="shared" si="2"/>
        <v>118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143</v>
      </c>
      <c r="E26" s="21">
        <v>175</v>
      </c>
      <c r="F26" s="84">
        <v>171</v>
      </c>
      <c r="G26" s="85">
        <f t="shared" si="0"/>
        <v>346</v>
      </c>
      <c r="H26" s="95" t="s">
        <v>6</v>
      </c>
      <c r="I26" s="96"/>
      <c r="J26" s="96"/>
      <c r="K26" s="97">
        <f>SUM(K18:K25)</f>
        <v>2146</v>
      </c>
      <c r="L26" s="97">
        <f>SUM(L18:L25)</f>
        <v>2747</v>
      </c>
      <c r="M26" s="98">
        <f>SUM(M18:M25)</f>
        <v>2836</v>
      </c>
      <c r="N26" s="99">
        <f>SUM(N18:N25)</f>
        <v>5583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371</v>
      </c>
      <c r="F27" s="93">
        <v>367</v>
      </c>
      <c r="G27" s="102">
        <f t="shared" si="0"/>
        <v>738</v>
      </c>
      <c r="H27" s="17"/>
      <c r="I27" s="15">
        <v>80</v>
      </c>
      <c r="J27" s="18" t="s">
        <v>58</v>
      </c>
      <c r="K27" s="15">
        <v>150</v>
      </c>
      <c r="L27" s="15">
        <v>195</v>
      </c>
      <c r="M27" s="88">
        <v>233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2799</v>
      </c>
      <c r="E28" s="97">
        <f>SUM(E15:E27)</f>
        <v>3785</v>
      </c>
      <c r="F28" s="98">
        <f>SUM(F15:F27)</f>
        <v>4001</v>
      </c>
      <c r="G28" s="104">
        <f>SUM(G15:G27)</f>
        <v>7786</v>
      </c>
      <c r="H28" s="23" t="s">
        <v>61</v>
      </c>
      <c r="I28" s="21">
        <v>81</v>
      </c>
      <c r="J28" s="24" t="s">
        <v>62</v>
      </c>
      <c r="K28" s="21">
        <v>83</v>
      </c>
      <c r="L28" s="21">
        <v>116</v>
      </c>
      <c r="M28" s="84">
        <v>118</v>
      </c>
      <c r="N28" s="89">
        <f>L28+M28</f>
        <v>234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403</v>
      </c>
      <c r="E29" s="109">
        <v>522</v>
      </c>
      <c r="F29" s="109">
        <v>511</v>
      </c>
      <c r="G29" s="111">
        <f>E29+F29</f>
        <v>1033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285</v>
      </c>
      <c r="M29" s="84">
        <v>301</v>
      </c>
      <c r="N29" s="89">
        <f>L29+M29</f>
        <v>586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625</v>
      </c>
      <c r="E30" s="115">
        <v>762</v>
      </c>
      <c r="F30" s="115">
        <v>698</v>
      </c>
      <c r="G30" s="117">
        <f>E30+F30</f>
        <v>1460</v>
      </c>
      <c r="H30" s="23" t="s">
        <v>67</v>
      </c>
      <c r="I30" s="21">
        <v>83</v>
      </c>
      <c r="J30" s="24" t="s">
        <v>68</v>
      </c>
      <c r="K30" s="21">
        <v>110</v>
      </c>
      <c r="L30" s="21">
        <v>137</v>
      </c>
      <c r="M30" s="84">
        <v>136</v>
      </c>
      <c r="N30" s="89">
        <f>L30+M30</f>
        <v>273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810</v>
      </c>
      <c r="E31" s="115">
        <v>1021</v>
      </c>
      <c r="F31" s="115">
        <v>980</v>
      </c>
      <c r="G31" s="117">
        <f>E31+F31</f>
        <v>2001</v>
      </c>
      <c r="H31" s="90"/>
      <c r="I31" s="91">
        <v>84</v>
      </c>
      <c r="J31" s="92" t="s">
        <v>70</v>
      </c>
      <c r="K31" s="91">
        <v>187</v>
      </c>
      <c r="L31" s="91">
        <v>215</v>
      </c>
      <c r="M31" s="93">
        <v>201</v>
      </c>
      <c r="N31" s="94">
        <f>L31+M31</f>
        <v>416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709</v>
      </c>
      <c r="E32" s="217">
        <v>850</v>
      </c>
      <c r="F32" s="115">
        <v>832</v>
      </c>
      <c r="G32" s="117">
        <f>E32+F32</f>
        <v>1682</v>
      </c>
      <c r="H32" s="95" t="s">
        <v>6</v>
      </c>
      <c r="I32" s="96"/>
      <c r="J32" s="96"/>
      <c r="K32" s="98">
        <f>SUM(K27:K31)</f>
        <v>749</v>
      </c>
      <c r="L32" s="98">
        <f>SUM(L27:L31)</f>
        <v>948</v>
      </c>
      <c r="M32" s="98">
        <f>SUM(M27:M31)</f>
        <v>989</v>
      </c>
      <c r="N32" s="99">
        <f>SUM(N27:N31)</f>
        <v>1937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628</v>
      </c>
      <c r="E33" s="121">
        <v>717</v>
      </c>
      <c r="F33" s="121">
        <v>695</v>
      </c>
      <c r="G33" s="117">
        <f>E33+F33</f>
        <v>1412</v>
      </c>
      <c r="H33" s="530" t="s">
        <v>169</v>
      </c>
      <c r="I33" s="15">
        <v>90</v>
      </c>
      <c r="J33" s="18" t="s">
        <v>142</v>
      </c>
      <c r="K33" s="15">
        <v>258</v>
      </c>
      <c r="L33" s="15">
        <v>332</v>
      </c>
      <c r="M33" s="88">
        <v>339</v>
      </c>
      <c r="N33" s="124">
        <f>L33+M33</f>
        <v>671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3175</v>
      </c>
      <c r="E34" s="97">
        <f>SUM(E29:E33)</f>
        <v>3872</v>
      </c>
      <c r="F34" s="98">
        <f>SUM(F29:F33)</f>
        <v>3716</v>
      </c>
      <c r="G34" s="104">
        <f>SUM(G29:G33)</f>
        <v>7588</v>
      </c>
      <c r="H34" s="518"/>
      <c r="I34" s="21">
        <v>91</v>
      </c>
      <c r="J34" s="24" t="s">
        <v>143</v>
      </c>
      <c r="K34" s="21">
        <v>449</v>
      </c>
      <c r="L34" s="21">
        <v>538</v>
      </c>
      <c r="M34" s="84">
        <v>563</v>
      </c>
      <c r="N34" s="125">
        <f>L34+M34</f>
        <v>1101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514</v>
      </c>
      <c r="E35" s="15">
        <v>612</v>
      </c>
      <c r="F35" s="88">
        <v>672</v>
      </c>
      <c r="G35" s="82">
        <f t="shared" ref="G35:G40" si="3">E35+F35</f>
        <v>1284</v>
      </c>
      <c r="H35" s="519"/>
      <c r="I35" s="91">
        <v>92</v>
      </c>
      <c r="J35" s="92" t="s">
        <v>145</v>
      </c>
      <c r="K35" s="91">
        <v>305</v>
      </c>
      <c r="L35" s="91">
        <v>344</v>
      </c>
      <c r="M35" s="93">
        <v>359</v>
      </c>
      <c r="N35" s="126">
        <f>L35+M35</f>
        <v>703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463</v>
      </c>
      <c r="E36" s="21">
        <v>670</v>
      </c>
      <c r="F36" s="84">
        <v>707</v>
      </c>
      <c r="G36" s="85">
        <f t="shared" si="3"/>
        <v>1377</v>
      </c>
      <c r="H36" s="95" t="s">
        <v>6</v>
      </c>
      <c r="I36" s="97"/>
      <c r="J36" s="97"/>
      <c r="K36" s="97">
        <f>SUM(K33:K35)</f>
        <v>1012</v>
      </c>
      <c r="L36" s="97">
        <f>SUM(L33:L35)</f>
        <v>1214</v>
      </c>
      <c r="M36" s="98">
        <f>SUM(M33:M35)</f>
        <v>1261</v>
      </c>
      <c r="N36" s="99">
        <f>SUM(N33:N35)</f>
        <v>2475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293</v>
      </c>
      <c r="F37" s="84">
        <v>273</v>
      </c>
      <c r="G37" s="85">
        <f t="shared" si="3"/>
        <v>566</v>
      </c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53</v>
      </c>
      <c r="F38" s="84">
        <v>50</v>
      </c>
      <c r="G38" s="85">
        <f>E38+F38</f>
        <v>103</v>
      </c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127</v>
      </c>
      <c r="F39" s="84">
        <v>165</v>
      </c>
      <c r="G39" s="85">
        <f t="shared" si="3"/>
        <v>292</v>
      </c>
      <c r="M39" s="204"/>
      <c r="N39" s="205"/>
      <c r="O39" s="235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241</v>
      </c>
      <c r="F40" s="93">
        <v>248</v>
      </c>
      <c r="G40" s="102">
        <f t="shared" si="3"/>
        <v>489</v>
      </c>
      <c r="H40" s="72" t="s">
        <v>210</v>
      </c>
      <c r="I40" s="73"/>
      <c r="J40" s="74"/>
      <c r="K40" s="41">
        <f>SUM(D14+D28+D34+D41+D46+K9+K17+K26+K32+K36)</f>
        <v>27223</v>
      </c>
      <c r="L40" s="41">
        <f>SUM(E14+E28+E34+E41+E46+L9+L17+L26+L32+L36)</f>
        <v>33661</v>
      </c>
      <c r="M40" s="207">
        <f>SUM(F14+F28+F34+F41+F46+M9+M17+M26+M32+M36)</f>
        <v>33899</v>
      </c>
      <c r="N40" s="208">
        <f>L40+M40</f>
        <v>67560</v>
      </c>
      <c r="O40" s="229" t="s">
        <v>232</v>
      </c>
      <c r="P40" s="230">
        <v>26885</v>
      </c>
      <c r="Q40" s="230">
        <v>33621</v>
      </c>
      <c r="R40" s="230">
        <v>33901</v>
      </c>
      <c r="S40" s="231">
        <f>SUM(Q40:R40)</f>
        <v>67522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1511</v>
      </c>
      <c r="E41" s="97">
        <f>SUM(E35:E40)</f>
        <v>1996</v>
      </c>
      <c r="F41" s="98">
        <f>SUM(F35:F40)</f>
        <v>2115</v>
      </c>
      <c r="G41" s="104">
        <f>SUM(G35:G40)</f>
        <v>4111</v>
      </c>
      <c r="H41" s="531" t="s">
        <v>74</v>
      </c>
      <c r="I41" s="532"/>
      <c r="J41" s="533"/>
      <c r="K41" s="191">
        <v>27190</v>
      </c>
      <c r="L41" s="191">
        <v>33670</v>
      </c>
      <c r="M41" s="191">
        <v>33866</v>
      </c>
      <c r="N41" s="202">
        <v>67536</v>
      </c>
      <c r="O41" s="229" t="s">
        <v>233</v>
      </c>
      <c r="P41" s="231">
        <f>K40-P40</f>
        <v>338</v>
      </c>
      <c r="Q41" s="231">
        <f>L40-Q40</f>
        <v>40</v>
      </c>
      <c r="R41" s="231">
        <f>M40-R40</f>
        <v>-2</v>
      </c>
      <c r="S41" s="231">
        <f>N40-S40</f>
        <v>38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1775</v>
      </c>
      <c r="E42" s="15">
        <v>2049</v>
      </c>
      <c r="F42" s="88">
        <v>2012</v>
      </c>
      <c r="G42" s="82">
        <f>E42+F42</f>
        <v>4061</v>
      </c>
      <c r="H42" s="534" t="s">
        <v>77</v>
      </c>
      <c r="I42" s="535"/>
      <c r="J42" s="536"/>
      <c r="K42" s="222">
        <f>K40-K41</f>
        <v>33</v>
      </c>
      <c r="L42" s="222">
        <f>L40-L41</f>
        <v>-9</v>
      </c>
      <c r="M42" s="223">
        <f>M40-M41</f>
        <v>33</v>
      </c>
      <c r="N42" s="133">
        <f>N40-N41</f>
        <v>24</v>
      </c>
      <c r="O42" s="236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971</v>
      </c>
      <c r="E43" s="21">
        <v>1264</v>
      </c>
      <c r="F43" s="84">
        <v>1332</v>
      </c>
      <c r="G43" s="85">
        <f>E43+F43</f>
        <v>2596</v>
      </c>
      <c r="H43" s="209" t="s">
        <v>208</v>
      </c>
      <c r="I43" s="210"/>
      <c r="J43" s="210"/>
      <c r="K43" s="218">
        <v>902</v>
      </c>
      <c r="L43" s="218">
        <v>521</v>
      </c>
      <c r="M43" s="219">
        <v>623</v>
      </c>
      <c r="N43" s="213">
        <f>L43+M43</f>
        <v>1144</v>
      </c>
      <c r="O43" s="236" t="s">
        <v>232</v>
      </c>
      <c r="P43" s="218">
        <v>857</v>
      </c>
      <c r="Q43" s="218">
        <v>508</v>
      </c>
      <c r="R43" s="219">
        <v>603</v>
      </c>
      <c r="S43" s="234">
        <f>SUM(Q43:R43)</f>
        <v>1111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728</v>
      </c>
      <c r="E44" s="21">
        <v>810</v>
      </c>
      <c r="F44" s="84">
        <v>782</v>
      </c>
      <c r="G44" s="85">
        <f>E44+F44</f>
        <v>1592</v>
      </c>
      <c r="H44" s="537" t="s">
        <v>211</v>
      </c>
      <c r="I44" s="538"/>
      <c r="J44" s="539"/>
      <c r="K44" s="218">
        <v>895</v>
      </c>
      <c r="L44" s="218">
        <v>518</v>
      </c>
      <c r="M44" s="219">
        <v>618</v>
      </c>
      <c r="N44" s="213">
        <f>L44+M44</f>
        <v>1136</v>
      </c>
      <c r="O44" s="232" t="s">
        <v>233</v>
      </c>
      <c r="P44" s="234">
        <f>K43-P43</f>
        <v>45</v>
      </c>
      <c r="Q44" s="234">
        <f>L43-Q43</f>
        <v>13</v>
      </c>
      <c r="R44" s="234">
        <f>M43-R43</f>
        <v>20</v>
      </c>
      <c r="S44" s="234">
        <f>N43-S43</f>
        <v>33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2505</v>
      </c>
      <c r="E45" s="91">
        <v>2892</v>
      </c>
      <c r="F45" s="93">
        <v>2684</v>
      </c>
      <c r="G45" s="102">
        <f>E45+F45</f>
        <v>5576</v>
      </c>
      <c r="H45" s="540" t="s">
        <v>212</v>
      </c>
      <c r="I45" s="541"/>
      <c r="J45" s="542"/>
      <c r="K45" s="194">
        <f>K43-K44</f>
        <v>7</v>
      </c>
      <c r="L45" s="194">
        <f>L43-L44</f>
        <v>3</v>
      </c>
      <c r="M45" s="195">
        <f>M43-M44</f>
        <v>5</v>
      </c>
      <c r="N45" s="155">
        <f>N43-N44</f>
        <v>8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5979</v>
      </c>
      <c r="E46" s="140">
        <f>SUM(E42:E45)</f>
        <v>7015</v>
      </c>
      <c r="F46" s="140">
        <f>SUM(F42:F45)</f>
        <v>6810</v>
      </c>
      <c r="G46" s="65">
        <f>SUM(G42:G45)</f>
        <v>13825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0A716-9602-493A-B2D0-DA5B030542C3}">
  <dimension ref="A1:U81"/>
  <sheetViews>
    <sheetView topLeftCell="B22" zoomScaleNormal="100" workbookViewId="0">
      <selection activeCell="K43" sqref="K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42979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129</v>
      </c>
      <c r="E4" s="15">
        <v>130</v>
      </c>
      <c r="F4" s="88">
        <v>134</v>
      </c>
      <c r="G4" s="82">
        <f t="shared" ref="G4:G27" si="0">E4+F4</f>
        <v>264</v>
      </c>
      <c r="H4" s="17"/>
      <c r="I4" s="15">
        <v>55</v>
      </c>
      <c r="J4" s="18" t="s">
        <v>121</v>
      </c>
      <c r="K4" s="15">
        <v>719</v>
      </c>
      <c r="L4" s="15">
        <v>830</v>
      </c>
      <c r="M4" s="88">
        <v>623</v>
      </c>
      <c r="N4" s="83">
        <f>L4+M4</f>
        <v>1453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297</v>
      </c>
      <c r="E5" s="21">
        <v>372</v>
      </c>
      <c r="F5" s="186">
        <v>378</v>
      </c>
      <c r="G5" s="159">
        <f t="shared" si="0"/>
        <v>750</v>
      </c>
      <c r="H5" s="23" t="s">
        <v>10</v>
      </c>
      <c r="I5" s="21">
        <v>56</v>
      </c>
      <c r="J5" s="24" t="s">
        <v>123</v>
      </c>
      <c r="K5" s="21">
        <v>512</v>
      </c>
      <c r="L5" s="21">
        <v>582</v>
      </c>
      <c r="M5" s="84">
        <v>598</v>
      </c>
      <c r="N5" s="89">
        <f>L5+M5</f>
        <v>1180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341</v>
      </c>
      <c r="E6" s="21">
        <v>418</v>
      </c>
      <c r="F6" s="84">
        <v>435</v>
      </c>
      <c r="G6" s="85">
        <f t="shared" si="0"/>
        <v>853</v>
      </c>
      <c r="H6" s="23"/>
      <c r="I6" s="21">
        <v>57</v>
      </c>
      <c r="J6" s="24" t="s">
        <v>125</v>
      </c>
      <c r="K6" s="21">
        <v>871</v>
      </c>
      <c r="L6" s="21">
        <v>1006</v>
      </c>
      <c r="M6" s="84">
        <v>1018</v>
      </c>
      <c r="N6" s="89">
        <f>L6+M6</f>
        <v>2024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229</v>
      </c>
      <c r="F7" s="84">
        <v>268</v>
      </c>
      <c r="G7" s="159">
        <f t="shared" si="0"/>
        <v>497</v>
      </c>
      <c r="H7" s="23" t="s">
        <v>14</v>
      </c>
      <c r="I7" s="21">
        <v>58</v>
      </c>
      <c r="J7" s="24" t="s">
        <v>127</v>
      </c>
      <c r="K7" s="21">
        <v>824</v>
      </c>
      <c r="L7" s="21">
        <v>1060</v>
      </c>
      <c r="M7" s="84">
        <v>987</v>
      </c>
      <c r="N7" s="89">
        <f>L7+M7</f>
        <v>2047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518</v>
      </c>
      <c r="E8" s="228">
        <v>660</v>
      </c>
      <c r="F8" s="35">
        <v>653</v>
      </c>
      <c r="G8" s="85">
        <f t="shared" si="0"/>
        <v>1313</v>
      </c>
      <c r="H8" s="90"/>
      <c r="I8" s="91">
        <v>59</v>
      </c>
      <c r="J8" s="92" t="s">
        <v>129</v>
      </c>
      <c r="K8" s="91">
        <v>1127</v>
      </c>
      <c r="L8" s="91">
        <v>1383</v>
      </c>
      <c r="M8" s="93">
        <v>1423</v>
      </c>
      <c r="N8" s="94">
        <f>L8+M8</f>
        <v>2806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385</v>
      </c>
      <c r="E9" s="21">
        <v>421</v>
      </c>
      <c r="F9" s="84">
        <v>469</v>
      </c>
      <c r="G9" s="159">
        <f t="shared" si="0"/>
        <v>890</v>
      </c>
      <c r="H9" s="95" t="s">
        <v>6</v>
      </c>
      <c r="I9" s="96"/>
      <c r="J9" s="96"/>
      <c r="K9" s="97">
        <f>SUM(K4:K8)</f>
        <v>4053</v>
      </c>
      <c r="L9" s="97">
        <f>SUM(L4:L8)</f>
        <v>4861</v>
      </c>
      <c r="M9" s="98">
        <f>SUM(M4:M8)</f>
        <v>4649</v>
      </c>
      <c r="N9" s="99">
        <f>SUM(N4:N8)</f>
        <v>9510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217</v>
      </c>
      <c r="F10" s="84">
        <v>233</v>
      </c>
      <c r="G10" s="85">
        <f t="shared" si="0"/>
        <v>450</v>
      </c>
      <c r="H10" s="17"/>
      <c r="I10" s="15">
        <v>60</v>
      </c>
      <c r="J10" s="18" t="s">
        <v>18</v>
      </c>
      <c r="K10" s="238">
        <v>179</v>
      </c>
      <c r="L10" s="15">
        <v>282</v>
      </c>
      <c r="M10" s="88">
        <v>278</v>
      </c>
      <c r="N10" s="83">
        <f t="shared" ref="N10:N16" si="1">L10+M10</f>
        <v>560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219</v>
      </c>
      <c r="E11" s="21">
        <v>171</v>
      </c>
      <c r="F11" s="84">
        <v>230</v>
      </c>
      <c r="G11" s="85">
        <f t="shared" si="0"/>
        <v>401</v>
      </c>
      <c r="H11" s="23" t="s">
        <v>19</v>
      </c>
      <c r="I11" s="21">
        <v>61</v>
      </c>
      <c r="J11" s="24" t="s">
        <v>20</v>
      </c>
      <c r="K11" s="21">
        <v>149</v>
      </c>
      <c r="L11" s="21">
        <v>207</v>
      </c>
      <c r="M11" s="84">
        <v>214</v>
      </c>
      <c r="N11" s="89">
        <f t="shared" si="1"/>
        <v>421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1546</v>
      </c>
      <c r="E12" s="21">
        <v>1844</v>
      </c>
      <c r="F12" s="84">
        <v>1830</v>
      </c>
      <c r="G12" s="153">
        <f t="shared" si="0"/>
        <v>3674</v>
      </c>
      <c r="H12" s="23"/>
      <c r="I12" s="21">
        <v>62</v>
      </c>
      <c r="J12" s="24" t="s">
        <v>22</v>
      </c>
      <c r="K12" s="21">
        <v>305</v>
      </c>
      <c r="L12" s="21">
        <v>431</v>
      </c>
      <c r="M12" s="84">
        <v>463</v>
      </c>
      <c r="N12" s="89">
        <f t="shared" si="1"/>
        <v>894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213</v>
      </c>
      <c r="E13" s="91">
        <v>251</v>
      </c>
      <c r="F13" s="93">
        <v>262</v>
      </c>
      <c r="G13" s="153">
        <f t="shared" si="0"/>
        <v>513</v>
      </c>
      <c r="H13" s="23"/>
      <c r="I13" s="21">
        <v>63</v>
      </c>
      <c r="J13" s="24" t="s">
        <v>24</v>
      </c>
      <c r="K13" s="21">
        <v>477</v>
      </c>
      <c r="L13" s="21">
        <v>698</v>
      </c>
      <c r="M13" s="84">
        <v>699</v>
      </c>
      <c r="N13" s="89">
        <f t="shared" si="1"/>
        <v>1397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4044</v>
      </c>
      <c r="E14" s="97">
        <f>SUM(E4:E13)</f>
        <v>4713</v>
      </c>
      <c r="F14" s="98">
        <f>SUM(F4:F13)</f>
        <v>4892</v>
      </c>
      <c r="G14" s="160">
        <f t="shared" si="0"/>
        <v>9605</v>
      </c>
      <c r="H14" s="23" t="s">
        <v>25</v>
      </c>
      <c r="I14" s="21">
        <v>64</v>
      </c>
      <c r="J14" s="24" t="s">
        <v>26</v>
      </c>
      <c r="K14" s="21">
        <v>226</v>
      </c>
      <c r="L14" s="21">
        <v>360</v>
      </c>
      <c r="M14" s="84">
        <v>372</v>
      </c>
      <c r="N14" s="89">
        <f t="shared" si="1"/>
        <v>732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128</v>
      </c>
      <c r="F15" s="88">
        <v>145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279</v>
      </c>
      <c r="L15" s="21">
        <v>377</v>
      </c>
      <c r="M15" s="84">
        <v>422</v>
      </c>
      <c r="N15" s="89">
        <f t="shared" si="1"/>
        <v>799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232</v>
      </c>
      <c r="F16" s="84">
        <v>245</v>
      </c>
      <c r="G16" s="85">
        <f t="shared" si="0"/>
        <v>477</v>
      </c>
      <c r="H16" s="90"/>
      <c r="I16" s="91">
        <v>66</v>
      </c>
      <c r="J16" s="92" t="s">
        <v>30</v>
      </c>
      <c r="K16" s="91">
        <v>138</v>
      </c>
      <c r="L16" s="91">
        <v>169</v>
      </c>
      <c r="M16" s="93">
        <v>183</v>
      </c>
      <c r="N16" s="89">
        <f t="shared" si="1"/>
        <v>352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109</v>
      </c>
      <c r="F17" s="84">
        <v>108</v>
      </c>
      <c r="G17" s="85">
        <f t="shared" si="0"/>
        <v>217</v>
      </c>
      <c r="H17" s="95" t="s">
        <v>6</v>
      </c>
      <c r="I17" s="96"/>
      <c r="J17" s="96"/>
      <c r="K17" s="97">
        <f>SUM(K10:K16)</f>
        <v>1753</v>
      </c>
      <c r="L17" s="97">
        <f>SUM(L10:L16)</f>
        <v>2524</v>
      </c>
      <c r="M17" s="98">
        <f>SUM(M10:M16)</f>
        <v>2631</v>
      </c>
      <c r="N17" s="99">
        <f>SUM(N10:N16)</f>
        <v>5155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213</v>
      </c>
      <c r="E18" s="21">
        <v>313</v>
      </c>
      <c r="F18" s="84">
        <v>322</v>
      </c>
      <c r="G18" s="85">
        <f t="shared" si="0"/>
        <v>635</v>
      </c>
      <c r="H18" s="17"/>
      <c r="I18" s="15">
        <v>70</v>
      </c>
      <c r="J18" s="18" t="s">
        <v>35</v>
      </c>
      <c r="K18" s="15">
        <v>736</v>
      </c>
      <c r="L18" s="15">
        <v>854</v>
      </c>
      <c r="M18" s="88">
        <v>881</v>
      </c>
      <c r="N18" s="83">
        <f t="shared" ref="N18:N25" si="2">L18+M18</f>
        <v>1735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117</v>
      </c>
      <c r="F19" s="84">
        <v>123</v>
      </c>
      <c r="G19" s="85">
        <f t="shared" si="0"/>
        <v>240</v>
      </c>
      <c r="H19" s="23"/>
      <c r="I19" s="21">
        <v>72</v>
      </c>
      <c r="J19" s="24" t="s">
        <v>40</v>
      </c>
      <c r="K19" s="21">
        <v>314</v>
      </c>
      <c r="L19" s="21">
        <v>457</v>
      </c>
      <c r="M19" s="84">
        <v>412</v>
      </c>
      <c r="N19" s="206">
        <f t="shared" si="2"/>
        <v>869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206</v>
      </c>
      <c r="E20" s="21">
        <v>284</v>
      </c>
      <c r="F20" s="84">
        <v>297</v>
      </c>
      <c r="G20" s="85">
        <f t="shared" si="0"/>
        <v>581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280</v>
      </c>
      <c r="M20" s="84">
        <v>304</v>
      </c>
      <c r="N20" s="89">
        <f t="shared" si="2"/>
        <v>584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331</v>
      </c>
      <c r="E21" s="21">
        <v>415</v>
      </c>
      <c r="F21" s="84">
        <v>465</v>
      </c>
      <c r="G21" s="85">
        <f t="shared" si="0"/>
        <v>880</v>
      </c>
      <c r="H21" s="23" t="s">
        <v>146</v>
      </c>
      <c r="I21" s="21">
        <v>74</v>
      </c>
      <c r="J21" s="24" t="s">
        <v>46</v>
      </c>
      <c r="K21" s="21">
        <v>271</v>
      </c>
      <c r="L21" s="21">
        <v>380</v>
      </c>
      <c r="M21" s="84">
        <v>425</v>
      </c>
      <c r="N21" s="89">
        <f t="shared" si="2"/>
        <v>805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162</v>
      </c>
      <c r="E22" s="21">
        <v>218</v>
      </c>
      <c r="F22" s="84">
        <v>240</v>
      </c>
      <c r="G22" s="85">
        <f t="shared" si="0"/>
        <v>458</v>
      </c>
      <c r="H22" s="23"/>
      <c r="I22" s="21">
        <v>75</v>
      </c>
      <c r="J22" s="24" t="s">
        <v>48</v>
      </c>
      <c r="K22" s="21">
        <v>342</v>
      </c>
      <c r="L22" s="21">
        <v>455</v>
      </c>
      <c r="M22" s="84">
        <v>459</v>
      </c>
      <c r="N22" s="89">
        <f t="shared" si="2"/>
        <v>914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257</v>
      </c>
      <c r="F23" s="84">
        <v>276</v>
      </c>
      <c r="G23" s="85">
        <f t="shared" si="0"/>
        <v>533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200</v>
      </c>
      <c r="M23" s="220">
        <v>214</v>
      </c>
      <c r="N23" s="89">
        <f t="shared" si="2"/>
        <v>414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816</v>
      </c>
      <c r="E24" s="21">
        <v>1103</v>
      </c>
      <c r="F24" s="84">
        <v>1154</v>
      </c>
      <c r="G24" s="85">
        <f t="shared" si="0"/>
        <v>2257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70</v>
      </c>
      <c r="N24" s="89">
        <f t="shared" si="2"/>
        <v>143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60</v>
      </c>
      <c r="F25" s="220">
        <v>88</v>
      </c>
      <c r="G25" s="85">
        <f t="shared" si="0"/>
        <v>148</v>
      </c>
      <c r="H25" s="23"/>
      <c r="I25" s="21">
        <v>78</v>
      </c>
      <c r="J25" s="24" t="s">
        <v>55</v>
      </c>
      <c r="K25" s="21">
        <v>60</v>
      </c>
      <c r="L25" s="21">
        <v>51</v>
      </c>
      <c r="M25" s="84">
        <v>67</v>
      </c>
      <c r="N25" s="89">
        <f t="shared" si="2"/>
        <v>118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175</v>
      </c>
      <c r="F26" s="84">
        <v>171</v>
      </c>
      <c r="G26" s="85">
        <f t="shared" si="0"/>
        <v>346</v>
      </c>
      <c r="H26" s="95" t="s">
        <v>6</v>
      </c>
      <c r="I26" s="96"/>
      <c r="J26" s="96"/>
      <c r="K26" s="97">
        <f>SUM(K18:K25)</f>
        <v>2139</v>
      </c>
      <c r="L26" s="97">
        <f>SUM(L18:L25)</f>
        <v>2750</v>
      </c>
      <c r="M26" s="98">
        <f>SUM(M18:M25)</f>
        <v>2832</v>
      </c>
      <c r="N26" s="99">
        <f>SUM(N18:N25)</f>
        <v>5582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371</v>
      </c>
      <c r="F27" s="93">
        <v>367</v>
      </c>
      <c r="G27" s="102">
        <f t="shared" si="0"/>
        <v>738</v>
      </c>
      <c r="H27" s="17"/>
      <c r="I27" s="15">
        <v>80</v>
      </c>
      <c r="J27" s="18" t="s">
        <v>58</v>
      </c>
      <c r="K27" s="15">
        <v>150</v>
      </c>
      <c r="L27" s="15">
        <v>195</v>
      </c>
      <c r="M27" s="88">
        <v>233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2791</v>
      </c>
      <c r="E28" s="97">
        <f>SUM(E15:E27)</f>
        <v>3782</v>
      </c>
      <c r="F28" s="98">
        <f>SUM(F15:F27)</f>
        <v>4001</v>
      </c>
      <c r="G28" s="104">
        <f>SUM(G15:G27)</f>
        <v>7783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119</v>
      </c>
      <c r="M28" s="84">
        <v>118</v>
      </c>
      <c r="N28" s="89">
        <f>L28+M28</f>
        <v>237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402</v>
      </c>
      <c r="E29" s="109">
        <v>522</v>
      </c>
      <c r="F29" s="109">
        <v>513</v>
      </c>
      <c r="G29" s="111">
        <f>E29+F29</f>
        <v>1035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285</v>
      </c>
      <c r="M29" s="84">
        <v>299</v>
      </c>
      <c r="N29" s="89">
        <f>L29+M29</f>
        <v>584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619</v>
      </c>
      <c r="E30" s="115">
        <v>761</v>
      </c>
      <c r="F30" s="115">
        <v>689</v>
      </c>
      <c r="G30" s="117">
        <f>E30+F30</f>
        <v>1450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137</v>
      </c>
      <c r="M30" s="84">
        <v>138</v>
      </c>
      <c r="N30" s="89">
        <f>L30+M30</f>
        <v>275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811</v>
      </c>
      <c r="E31" s="115">
        <v>1018</v>
      </c>
      <c r="F31" s="115">
        <v>980</v>
      </c>
      <c r="G31" s="117">
        <f>E31+F31</f>
        <v>1998</v>
      </c>
      <c r="H31" s="90"/>
      <c r="I31" s="91">
        <v>84</v>
      </c>
      <c r="J31" s="92" t="s">
        <v>70</v>
      </c>
      <c r="K31" s="91">
        <v>187</v>
      </c>
      <c r="L31" s="91">
        <v>214</v>
      </c>
      <c r="M31" s="93">
        <v>201</v>
      </c>
      <c r="N31" s="94">
        <f>L31+M31</f>
        <v>415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709</v>
      </c>
      <c r="E32" s="217">
        <v>848</v>
      </c>
      <c r="F32" s="115">
        <v>832</v>
      </c>
      <c r="G32" s="117">
        <f>E32+F32</f>
        <v>1680</v>
      </c>
      <c r="H32" s="95" t="s">
        <v>6</v>
      </c>
      <c r="I32" s="96"/>
      <c r="J32" s="96"/>
      <c r="K32" s="98">
        <f>SUM(K27:K31)</f>
        <v>752</v>
      </c>
      <c r="L32" s="98">
        <f>SUM(L27:L31)</f>
        <v>950</v>
      </c>
      <c r="M32" s="98">
        <f>SUM(M27:M31)</f>
        <v>989</v>
      </c>
      <c r="N32" s="99">
        <f>SUM(N27:N31)</f>
        <v>1939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627</v>
      </c>
      <c r="E33" s="121">
        <v>714</v>
      </c>
      <c r="F33" s="121">
        <v>695</v>
      </c>
      <c r="G33" s="117">
        <f>E33+F33</f>
        <v>1409</v>
      </c>
      <c r="H33" s="530" t="s">
        <v>169</v>
      </c>
      <c r="I33" s="15">
        <v>90</v>
      </c>
      <c r="J33" s="18" t="s">
        <v>142</v>
      </c>
      <c r="K33" s="15">
        <v>256</v>
      </c>
      <c r="L33" s="15">
        <v>333</v>
      </c>
      <c r="M33" s="88">
        <v>336</v>
      </c>
      <c r="N33" s="124">
        <f>L33+M33</f>
        <v>669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3168</v>
      </c>
      <c r="E34" s="97">
        <f>SUM(E29:E33)</f>
        <v>3863</v>
      </c>
      <c r="F34" s="98">
        <f>SUM(F29:F33)</f>
        <v>3709</v>
      </c>
      <c r="G34" s="104">
        <f>SUM(G29:G33)</f>
        <v>7572</v>
      </c>
      <c r="H34" s="518"/>
      <c r="I34" s="21">
        <v>91</v>
      </c>
      <c r="J34" s="24" t="s">
        <v>143</v>
      </c>
      <c r="K34" s="21">
        <v>449</v>
      </c>
      <c r="L34" s="21">
        <v>538</v>
      </c>
      <c r="M34" s="84">
        <v>565</v>
      </c>
      <c r="N34" s="125">
        <f>L34+M34</f>
        <v>1103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611</v>
      </c>
      <c r="F35" s="88">
        <v>671</v>
      </c>
      <c r="G35" s="82">
        <f t="shared" ref="G35:G40" si="3">E35+F35</f>
        <v>1282</v>
      </c>
      <c r="H35" s="519"/>
      <c r="I35" s="91">
        <v>92</v>
      </c>
      <c r="J35" s="92" t="s">
        <v>145</v>
      </c>
      <c r="K35" s="91">
        <v>305</v>
      </c>
      <c r="L35" s="91">
        <v>344</v>
      </c>
      <c r="M35" s="93">
        <v>359</v>
      </c>
      <c r="N35" s="126">
        <f>L35+M35</f>
        <v>703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672</v>
      </c>
      <c r="F36" s="84">
        <v>705</v>
      </c>
      <c r="G36" s="85">
        <f t="shared" si="3"/>
        <v>1377</v>
      </c>
      <c r="H36" s="95" t="s">
        <v>6</v>
      </c>
      <c r="I36" s="97"/>
      <c r="J36" s="97"/>
      <c r="K36" s="97">
        <f>SUM(K33:K35)</f>
        <v>1010</v>
      </c>
      <c r="L36" s="97">
        <f>SUM(L33:L35)</f>
        <v>1215</v>
      </c>
      <c r="M36" s="98">
        <f>SUM(M33:M35)</f>
        <v>1260</v>
      </c>
      <c r="N36" s="99">
        <f>SUM(N33:N35)</f>
        <v>2475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293</v>
      </c>
      <c r="F37" s="84">
        <v>272</v>
      </c>
      <c r="G37" s="85">
        <f t="shared" si="3"/>
        <v>565</v>
      </c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53</v>
      </c>
      <c r="F38" s="84">
        <v>50</v>
      </c>
      <c r="G38" s="85">
        <f>E38+F38</f>
        <v>103</v>
      </c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127</v>
      </c>
      <c r="F39" s="84">
        <v>166</v>
      </c>
      <c r="G39" s="85">
        <f t="shared" si="3"/>
        <v>293</v>
      </c>
      <c r="M39" s="204"/>
      <c r="N39" s="205"/>
      <c r="O39" s="235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241</v>
      </c>
      <c r="F40" s="93">
        <v>249</v>
      </c>
      <c r="G40" s="102">
        <f t="shared" si="3"/>
        <v>490</v>
      </c>
      <c r="H40" s="72" t="s">
        <v>210</v>
      </c>
      <c r="I40" s="73"/>
      <c r="J40" s="74"/>
      <c r="K40" s="41">
        <f>SUM(D14+D28+D34+D41+D46+K9+K17+K26+K32+K36)</f>
        <v>27190</v>
      </c>
      <c r="L40" s="41">
        <f>SUM(E14+E28+E34+E41+E46+L9+L17+L26+L32+L36)</f>
        <v>33670</v>
      </c>
      <c r="M40" s="207">
        <f>SUM(F14+F28+F34+F41+F46+M9+M17+M26+M32+M36)</f>
        <v>33866</v>
      </c>
      <c r="N40" s="208">
        <f>L40+M40</f>
        <v>67536</v>
      </c>
      <c r="O40" s="229" t="s">
        <v>232</v>
      </c>
      <c r="P40" s="230">
        <v>26855</v>
      </c>
      <c r="Q40" s="230">
        <v>33594</v>
      </c>
      <c r="R40" s="230">
        <v>33874</v>
      </c>
      <c r="S40" s="231">
        <f>SUM(Q40:R40)</f>
        <v>67468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1510</v>
      </c>
      <c r="E41" s="97">
        <f>SUM(E35:E40)</f>
        <v>1997</v>
      </c>
      <c r="F41" s="98">
        <f>SUM(F35:F40)</f>
        <v>2113</v>
      </c>
      <c r="G41" s="104">
        <f>SUM(G35:G40)</f>
        <v>4110</v>
      </c>
      <c r="H41" s="531" t="s">
        <v>74</v>
      </c>
      <c r="I41" s="532"/>
      <c r="J41" s="533"/>
      <c r="K41" s="191">
        <v>27173</v>
      </c>
      <c r="L41" s="191">
        <v>33670</v>
      </c>
      <c r="M41" s="191">
        <v>33862</v>
      </c>
      <c r="N41" s="202">
        <v>67532</v>
      </c>
      <c r="O41" s="229" t="s">
        <v>233</v>
      </c>
      <c r="P41" s="231">
        <f>K40-P40</f>
        <v>335</v>
      </c>
      <c r="Q41" s="231">
        <f>L40-Q40</f>
        <v>76</v>
      </c>
      <c r="R41" s="231">
        <f>M40-R40</f>
        <v>-8</v>
      </c>
      <c r="S41" s="231">
        <f>N40-S40</f>
        <v>68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1776</v>
      </c>
      <c r="E42" s="15">
        <v>2056</v>
      </c>
      <c r="F42" s="88">
        <v>2002</v>
      </c>
      <c r="G42" s="82">
        <f>E42+F42</f>
        <v>4058</v>
      </c>
      <c r="H42" s="534" t="s">
        <v>77</v>
      </c>
      <c r="I42" s="535"/>
      <c r="J42" s="536"/>
      <c r="K42" s="222">
        <f>K40-K41</f>
        <v>17</v>
      </c>
      <c r="L42" s="222">
        <f>L40-L41</f>
        <v>0</v>
      </c>
      <c r="M42" s="223">
        <f>M40-M41</f>
        <v>4</v>
      </c>
      <c r="N42" s="133">
        <f>N40-N41</f>
        <v>4</v>
      </c>
      <c r="O42" s="236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973</v>
      </c>
      <c r="E43" s="21">
        <v>1272</v>
      </c>
      <c r="F43" s="84">
        <v>1334</v>
      </c>
      <c r="G43" s="85">
        <f>E43+F43</f>
        <v>2606</v>
      </c>
      <c r="H43" s="209" t="s">
        <v>208</v>
      </c>
      <c r="I43" s="210"/>
      <c r="J43" s="210"/>
      <c r="K43" s="218">
        <v>895</v>
      </c>
      <c r="L43" s="218">
        <v>518</v>
      </c>
      <c r="M43" s="219">
        <v>618</v>
      </c>
      <c r="N43" s="213">
        <f>L43+M43</f>
        <v>1136</v>
      </c>
      <c r="O43" s="236" t="s">
        <v>232</v>
      </c>
      <c r="P43" s="233">
        <v>858</v>
      </c>
      <c r="Q43" s="233">
        <v>506</v>
      </c>
      <c r="R43" s="233">
        <v>604</v>
      </c>
      <c r="S43" s="234">
        <f>SUM(Q43:R43)</f>
        <v>1110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729</v>
      </c>
      <c r="E44" s="21">
        <v>811</v>
      </c>
      <c r="F44" s="84">
        <v>781</v>
      </c>
      <c r="G44" s="85">
        <f>E44+F44</f>
        <v>1592</v>
      </c>
      <c r="H44" s="537" t="s">
        <v>211</v>
      </c>
      <c r="I44" s="538"/>
      <c r="J44" s="539"/>
      <c r="K44" s="218">
        <v>880</v>
      </c>
      <c r="L44" s="218">
        <v>512</v>
      </c>
      <c r="M44" s="219">
        <v>611</v>
      </c>
      <c r="N44" s="213">
        <f>L44+M44</f>
        <v>1123</v>
      </c>
      <c r="O44" s="232" t="s">
        <v>233</v>
      </c>
      <c r="P44" s="234">
        <f>K43-P43</f>
        <v>37</v>
      </c>
      <c r="Q44" s="234">
        <f>L43-Q43</f>
        <v>12</v>
      </c>
      <c r="R44" s="234">
        <f>M43-R43</f>
        <v>14</v>
      </c>
      <c r="S44" s="234">
        <f>N43-S43</f>
        <v>26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2492</v>
      </c>
      <c r="E45" s="91">
        <v>2876</v>
      </c>
      <c r="F45" s="93">
        <v>2673</v>
      </c>
      <c r="G45" s="102">
        <f>E45+F45</f>
        <v>5549</v>
      </c>
      <c r="H45" s="540" t="s">
        <v>212</v>
      </c>
      <c r="I45" s="541"/>
      <c r="J45" s="542"/>
      <c r="K45" s="194">
        <f>K43-K44</f>
        <v>15</v>
      </c>
      <c r="L45" s="194">
        <f>L43-L44</f>
        <v>6</v>
      </c>
      <c r="M45" s="195">
        <f>M43-M44</f>
        <v>7</v>
      </c>
      <c r="N45" s="155">
        <f>N43-N44</f>
        <v>13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5970</v>
      </c>
      <c r="E46" s="140">
        <f>SUM(E42:E45)</f>
        <v>7015</v>
      </c>
      <c r="F46" s="140">
        <f>SUM(F42:F45)</f>
        <v>6790</v>
      </c>
      <c r="G46" s="65">
        <f>SUM(G42:G45)</f>
        <v>13805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9A8C-B2C6-4EAD-9007-363FB1166FF1}">
  <dimension ref="A1:U81"/>
  <sheetViews>
    <sheetView topLeftCell="B19" zoomScaleNormal="100" workbookViewId="0">
      <selection activeCell="L43" sqref="L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42948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130</v>
      </c>
      <c r="E4" s="15">
        <v>130</v>
      </c>
      <c r="F4" s="88">
        <v>135</v>
      </c>
      <c r="G4" s="82">
        <f t="shared" ref="G4:G27" si="0">E4+F4</f>
        <v>265</v>
      </c>
      <c r="H4" s="17"/>
      <c r="I4" s="15">
        <v>55</v>
      </c>
      <c r="J4" s="18" t="s">
        <v>121</v>
      </c>
      <c r="K4" s="15">
        <v>722</v>
      </c>
      <c r="L4" s="15">
        <v>835</v>
      </c>
      <c r="M4" s="88">
        <v>623</v>
      </c>
      <c r="N4" s="83">
        <f>L4+M4</f>
        <v>1458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298</v>
      </c>
      <c r="E5" s="21">
        <v>375</v>
      </c>
      <c r="F5" s="186">
        <v>382</v>
      </c>
      <c r="G5" s="159">
        <f t="shared" si="0"/>
        <v>757</v>
      </c>
      <c r="H5" s="23" t="s">
        <v>10</v>
      </c>
      <c r="I5" s="21">
        <v>56</v>
      </c>
      <c r="J5" s="24" t="s">
        <v>123</v>
      </c>
      <c r="K5" s="21">
        <v>516</v>
      </c>
      <c r="L5" s="21">
        <v>588</v>
      </c>
      <c r="M5" s="84">
        <v>604</v>
      </c>
      <c r="N5" s="89">
        <f>L5+M5</f>
        <v>1192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342</v>
      </c>
      <c r="E6" s="21">
        <v>421</v>
      </c>
      <c r="F6" s="84">
        <v>435</v>
      </c>
      <c r="G6" s="85">
        <f t="shared" si="0"/>
        <v>856</v>
      </c>
      <c r="H6" s="23"/>
      <c r="I6" s="21">
        <v>57</v>
      </c>
      <c r="J6" s="24" t="s">
        <v>125</v>
      </c>
      <c r="K6" s="21">
        <v>873</v>
      </c>
      <c r="L6" s="21">
        <v>1007</v>
      </c>
      <c r="M6" s="84">
        <v>1016</v>
      </c>
      <c r="N6" s="89">
        <f>L6+M6</f>
        <v>2023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228</v>
      </c>
      <c r="F7" s="84">
        <v>268</v>
      </c>
      <c r="G7" s="159">
        <f t="shared" si="0"/>
        <v>496</v>
      </c>
      <c r="H7" s="23" t="s">
        <v>14</v>
      </c>
      <c r="I7" s="21">
        <v>58</v>
      </c>
      <c r="J7" s="24" t="s">
        <v>127</v>
      </c>
      <c r="K7" s="21">
        <v>820</v>
      </c>
      <c r="L7" s="21">
        <v>1054</v>
      </c>
      <c r="M7" s="84">
        <v>984</v>
      </c>
      <c r="N7" s="89">
        <f>L7+M7</f>
        <v>2038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518</v>
      </c>
      <c r="E8" s="228">
        <v>658</v>
      </c>
      <c r="F8" s="35">
        <v>651</v>
      </c>
      <c r="G8" s="85">
        <f t="shared" si="0"/>
        <v>1309</v>
      </c>
      <c r="H8" s="90"/>
      <c r="I8" s="91">
        <v>59</v>
      </c>
      <c r="J8" s="92" t="s">
        <v>129</v>
      </c>
      <c r="K8" s="91">
        <v>1130</v>
      </c>
      <c r="L8" s="91">
        <v>1391</v>
      </c>
      <c r="M8" s="93">
        <v>1429</v>
      </c>
      <c r="N8" s="94">
        <f>L8+M8</f>
        <v>2820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384</v>
      </c>
      <c r="E9" s="21">
        <v>421</v>
      </c>
      <c r="F9" s="84">
        <v>469</v>
      </c>
      <c r="G9" s="159">
        <f t="shared" si="0"/>
        <v>890</v>
      </c>
      <c r="H9" s="95" t="s">
        <v>6</v>
      </c>
      <c r="I9" s="96"/>
      <c r="J9" s="96"/>
      <c r="K9" s="97">
        <f>SUM(K4:K8)</f>
        <v>4061</v>
      </c>
      <c r="L9" s="97">
        <f>SUM(L4:L8)</f>
        <v>4875</v>
      </c>
      <c r="M9" s="98">
        <f>SUM(M4:M8)</f>
        <v>4656</v>
      </c>
      <c r="N9" s="99">
        <f>SUM(N4:N8)</f>
        <v>9531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220</v>
      </c>
      <c r="F10" s="84">
        <v>234</v>
      </c>
      <c r="G10" s="85">
        <f t="shared" si="0"/>
        <v>454</v>
      </c>
      <c r="H10" s="17"/>
      <c r="I10" s="15">
        <v>60</v>
      </c>
      <c r="J10" s="18" t="s">
        <v>18</v>
      </c>
      <c r="K10" s="238">
        <v>179</v>
      </c>
      <c r="L10" s="15">
        <v>283</v>
      </c>
      <c r="M10" s="88">
        <v>277</v>
      </c>
      <c r="N10" s="83">
        <f t="shared" ref="N10:N16" si="1">L10+M10</f>
        <v>560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217</v>
      </c>
      <c r="E11" s="21">
        <v>171</v>
      </c>
      <c r="F11" s="84">
        <v>229</v>
      </c>
      <c r="G11" s="85">
        <f t="shared" si="0"/>
        <v>400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210</v>
      </c>
      <c r="M11" s="84">
        <v>213</v>
      </c>
      <c r="N11" s="89">
        <f t="shared" si="1"/>
        <v>423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1537</v>
      </c>
      <c r="E12" s="21">
        <v>1832</v>
      </c>
      <c r="F12" s="84">
        <v>1821</v>
      </c>
      <c r="G12" s="153">
        <f t="shared" si="0"/>
        <v>3653</v>
      </c>
      <c r="H12" s="23"/>
      <c r="I12" s="21">
        <v>62</v>
      </c>
      <c r="J12" s="24" t="s">
        <v>22</v>
      </c>
      <c r="K12" s="21">
        <v>305</v>
      </c>
      <c r="L12" s="21">
        <v>430</v>
      </c>
      <c r="M12" s="84">
        <v>462</v>
      </c>
      <c r="N12" s="89">
        <f t="shared" si="1"/>
        <v>892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213</v>
      </c>
      <c r="E13" s="91">
        <v>251</v>
      </c>
      <c r="F13" s="93">
        <v>263</v>
      </c>
      <c r="G13" s="153">
        <f t="shared" si="0"/>
        <v>514</v>
      </c>
      <c r="H13" s="23"/>
      <c r="I13" s="21">
        <v>63</v>
      </c>
      <c r="J13" s="24" t="s">
        <v>24</v>
      </c>
      <c r="K13" s="21">
        <v>477</v>
      </c>
      <c r="L13" s="21">
        <v>698</v>
      </c>
      <c r="M13" s="84">
        <v>699</v>
      </c>
      <c r="N13" s="89">
        <f t="shared" si="1"/>
        <v>1397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4033</v>
      </c>
      <c r="E14" s="97">
        <f>SUM(E4:E13)</f>
        <v>4707</v>
      </c>
      <c r="F14" s="98">
        <f>SUM(F4:F13)</f>
        <v>4887</v>
      </c>
      <c r="G14" s="160">
        <f t="shared" si="0"/>
        <v>9594</v>
      </c>
      <c r="H14" s="23" t="s">
        <v>25</v>
      </c>
      <c r="I14" s="21">
        <v>64</v>
      </c>
      <c r="J14" s="24" t="s">
        <v>26</v>
      </c>
      <c r="K14" s="21">
        <v>226</v>
      </c>
      <c r="L14" s="21">
        <v>360</v>
      </c>
      <c r="M14" s="84">
        <v>373</v>
      </c>
      <c r="N14" s="89">
        <f t="shared" si="1"/>
        <v>733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128</v>
      </c>
      <c r="F15" s="88">
        <v>145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279</v>
      </c>
      <c r="L15" s="21">
        <v>378</v>
      </c>
      <c r="M15" s="84">
        <v>422</v>
      </c>
      <c r="N15" s="89">
        <f t="shared" si="1"/>
        <v>800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232</v>
      </c>
      <c r="F16" s="84">
        <v>246</v>
      </c>
      <c r="G16" s="85">
        <f t="shared" si="0"/>
        <v>478</v>
      </c>
      <c r="H16" s="90"/>
      <c r="I16" s="91">
        <v>66</v>
      </c>
      <c r="J16" s="92" t="s">
        <v>30</v>
      </c>
      <c r="K16" s="91">
        <v>138</v>
      </c>
      <c r="L16" s="91">
        <v>169</v>
      </c>
      <c r="M16" s="93">
        <v>183</v>
      </c>
      <c r="N16" s="89">
        <f t="shared" si="1"/>
        <v>352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111</v>
      </c>
      <c r="F17" s="84">
        <v>109</v>
      </c>
      <c r="G17" s="85">
        <f t="shared" si="0"/>
        <v>220</v>
      </c>
      <c r="H17" s="95" t="s">
        <v>6</v>
      </c>
      <c r="I17" s="96"/>
      <c r="J17" s="96"/>
      <c r="K17" s="97">
        <f>SUM(K10:K16)</f>
        <v>1752</v>
      </c>
      <c r="L17" s="97">
        <f>SUM(L10:L16)</f>
        <v>2528</v>
      </c>
      <c r="M17" s="98">
        <f>SUM(M10:M16)</f>
        <v>2629</v>
      </c>
      <c r="N17" s="99">
        <f>SUM(N10:N16)</f>
        <v>5157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213</v>
      </c>
      <c r="E18" s="21">
        <v>311</v>
      </c>
      <c r="F18" s="84">
        <v>324</v>
      </c>
      <c r="G18" s="85">
        <f t="shared" si="0"/>
        <v>635</v>
      </c>
      <c r="H18" s="17"/>
      <c r="I18" s="15">
        <v>70</v>
      </c>
      <c r="J18" s="18" t="s">
        <v>35</v>
      </c>
      <c r="K18" s="15">
        <v>738</v>
      </c>
      <c r="L18" s="15">
        <v>852</v>
      </c>
      <c r="M18" s="88">
        <v>882</v>
      </c>
      <c r="N18" s="83">
        <f t="shared" ref="N18:N25" si="2">L18+M18</f>
        <v>1734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117</v>
      </c>
      <c r="F19" s="84">
        <v>124</v>
      </c>
      <c r="G19" s="85">
        <f t="shared" si="0"/>
        <v>241</v>
      </c>
      <c r="H19" s="23"/>
      <c r="I19" s="21">
        <v>72</v>
      </c>
      <c r="J19" s="24" t="s">
        <v>40</v>
      </c>
      <c r="K19" s="21">
        <v>313</v>
      </c>
      <c r="L19" s="21">
        <v>456</v>
      </c>
      <c r="M19" s="84">
        <v>414</v>
      </c>
      <c r="N19" s="206">
        <f t="shared" si="2"/>
        <v>870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206</v>
      </c>
      <c r="E20" s="21">
        <v>284</v>
      </c>
      <c r="F20" s="84">
        <v>299</v>
      </c>
      <c r="G20" s="85">
        <f t="shared" si="0"/>
        <v>583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282</v>
      </c>
      <c r="M20" s="84">
        <v>305</v>
      </c>
      <c r="N20" s="89">
        <f t="shared" si="2"/>
        <v>587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330</v>
      </c>
      <c r="E21" s="21">
        <v>415</v>
      </c>
      <c r="F21" s="84">
        <v>465</v>
      </c>
      <c r="G21" s="85">
        <f t="shared" si="0"/>
        <v>880</v>
      </c>
      <c r="H21" s="23" t="s">
        <v>146</v>
      </c>
      <c r="I21" s="21">
        <v>74</v>
      </c>
      <c r="J21" s="24" t="s">
        <v>46</v>
      </c>
      <c r="K21" s="21">
        <v>271</v>
      </c>
      <c r="L21" s="21">
        <v>383</v>
      </c>
      <c r="M21" s="84">
        <v>429</v>
      </c>
      <c r="N21" s="89">
        <f t="shared" si="2"/>
        <v>812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218</v>
      </c>
      <c r="F22" s="84">
        <v>239</v>
      </c>
      <c r="G22" s="85">
        <f t="shared" si="0"/>
        <v>457</v>
      </c>
      <c r="H22" s="23"/>
      <c r="I22" s="21">
        <v>75</v>
      </c>
      <c r="J22" s="24" t="s">
        <v>48</v>
      </c>
      <c r="K22" s="21">
        <v>342</v>
      </c>
      <c r="L22" s="21">
        <v>455</v>
      </c>
      <c r="M22" s="84">
        <v>461</v>
      </c>
      <c r="N22" s="89">
        <f t="shared" si="2"/>
        <v>916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256</v>
      </c>
      <c r="F23" s="84">
        <v>277</v>
      </c>
      <c r="G23" s="85">
        <f t="shared" si="0"/>
        <v>533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200</v>
      </c>
      <c r="M23" s="220">
        <v>213</v>
      </c>
      <c r="N23" s="89">
        <f t="shared" si="2"/>
        <v>413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814</v>
      </c>
      <c r="E24" s="21">
        <v>1099</v>
      </c>
      <c r="F24" s="84">
        <v>1148</v>
      </c>
      <c r="G24" s="85">
        <f t="shared" si="0"/>
        <v>2247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70</v>
      </c>
      <c r="N24" s="89">
        <f t="shared" si="2"/>
        <v>143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60</v>
      </c>
      <c r="F25" s="220">
        <v>88</v>
      </c>
      <c r="G25" s="85">
        <f t="shared" si="0"/>
        <v>148</v>
      </c>
      <c r="H25" s="23"/>
      <c r="I25" s="21">
        <v>78</v>
      </c>
      <c r="J25" s="24" t="s">
        <v>55</v>
      </c>
      <c r="K25" s="21">
        <v>60</v>
      </c>
      <c r="L25" s="21">
        <v>52</v>
      </c>
      <c r="M25" s="84">
        <v>67</v>
      </c>
      <c r="N25" s="89">
        <f t="shared" si="2"/>
        <v>119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175</v>
      </c>
      <c r="F26" s="84">
        <v>171</v>
      </c>
      <c r="G26" s="85">
        <f t="shared" si="0"/>
        <v>346</v>
      </c>
      <c r="H26" s="95" t="s">
        <v>6</v>
      </c>
      <c r="I26" s="96"/>
      <c r="J26" s="96"/>
      <c r="K26" s="97">
        <f>SUM(K18:K25)</f>
        <v>2140</v>
      </c>
      <c r="L26" s="97">
        <f>SUM(L18:L25)</f>
        <v>2753</v>
      </c>
      <c r="M26" s="98">
        <f>SUM(M18:M25)</f>
        <v>2841</v>
      </c>
      <c r="N26" s="99">
        <f>SUM(N18:N25)</f>
        <v>5594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372</v>
      </c>
      <c r="F27" s="93">
        <v>367</v>
      </c>
      <c r="G27" s="102">
        <f t="shared" si="0"/>
        <v>739</v>
      </c>
      <c r="H27" s="17"/>
      <c r="I27" s="15">
        <v>80</v>
      </c>
      <c r="J27" s="18" t="s">
        <v>58</v>
      </c>
      <c r="K27" s="15">
        <v>149</v>
      </c>
      <c r="L27" s="15">
        <v>195</v>
      </c>
      <c r="M27" s="88">
        <v>232</v>
      </c>
      <c r="N27" s="89">
        <f>L27+M27</f>
        <v>427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2790</v>
      </c>
      <c r="E28" s="97">
        <f>SUM(E15:E27)</f>
        <v>3778</v>
      </c>
      <c r="F28" s="98">
        <f>SUM(F15:F27)</f>
        <v>4002</v>
      </c>
      <c r="G28" s="104">
        <f>SUM(G15:G27)</f>
        <v>7780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118</v>
      </c>
      <c r="M28" s="84">
        <v>117</v>
      </c>
      <c r="N28" s="89">
        <f>L28+M28</f>
        <v>235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404</v>
      </c>
      <c r="E29" s="109">
        <v>526</v>
      </c>
      <c r="F29" s="109">
        <v>514</v>
      </c>
      <c r="G29" s="111">
        <f>E29+F29</f>
        <v>1040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285</v>
      </c>
      <c r="M29" s="84">
        <v>299</v>
      </c>
      <c r="N29" s="89">
        <f>L29+M29</f>
        <v>584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621</v>
      </c>
      <c r="E30" s="115">
        <v>763</v>
      </c>
      <c r="F30" s="115">
        <v>688</v>
      </c>
      <c r="G30" s="117">
        <f>E30+F30</f>
        <v>1451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139</v>
      </c>
      <c r="M30" s="84">
        <v>138</v>
      </c>
      <c r="N30" s="89">
        <f>L30+M30</f>
        <v>277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808</v>
      </c>
      <c r="E31" s="115">
        <v>1016</v>
      </c>
      <c r="F31" s="115">
        <v>983</v>
      </c>
      <c r="G31" s="117">
        <f>E31+F31</f>
        <v>1999</v>
      </c>
      <c r="H31" s="90"/>
      <c r="I31" s="91">
        <v>84</v>
      </c>
      <c r="J31" s="92" t="s">
        <v>70</v>
      </c>
      <c r="K31" s="91">
        <v>186</v>
      </c>
      <c r="L31" s="91">
        <v>213</v>
      </c>
      <c r="M31" s="93">
        <v>201</v>
      </c>
      <c r="N31" s="94">
        <f>L31+M31</f>
        <v>414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704</v>
      </c>
      <c r="E32" s="217">
        <v>841</v>
      </c>
      <c r="F32" s="115">
        <v>825</v>
      </c>
      <c r="G32" s="117">
        <f>E32+F32</f>
        <v>1666</v>
      </c>
      <c r="H32" s="95" t="s">
        <v>6</v>
      </c>
      <c r="I32" s="96"/>
      <c r="J32" s="96"/>
      <c r="K32" s="98">
        <f>SUM(K27:K31)</f>
        <v>750</v>
      </c>
      <c r="L32" s="98">
        <f>SUM(L27:L31)</f>
        <v>950</v>
      </c>
      <c r="M32" s="98">
        <f>SUM(M27:M31)</f>
        <v>987</v>
      </c>
      <c r="N32" s="99">
        <f>SUM(N27:N31)</f>
        <v>1937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623</v>
      </c>
      <c r="E33" s="121">
        <v>711</v>
      </c>
      <c r="F33" s="121">
        <v>694</v>
      </c>
      <c r="G33" s="117">
        <f>E33+F33</f>
        <v>1405</v>
      </c>
      <c r="H33" s="530" t="s">
        <v>169</v>
      </c>
      <c r="I33" s="15">
        <v>90</v>
      </c>
      <c r="J33" s="18" t="s">
        <v>142</v>
      </c>
      <c r="K33" s="15">
        <v>256</v>
      </c>
      <c r="L33" s="15">
        <v>333</v>
      </c>
      <c r="M33" s="88">
        <v>336</v>
      </c>
      <c r="N33" s="124">
        <f>L33+M33</f>
        <v>669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3160</v>
      </c>
      <c r="E34" s="97">
        <f>SUM(E29:E33)</f>
        <v>3857</v>
      </c>
      <c r="F34" s="98">
        <f>SUM(F29:F33)</f>
        <v>3704</v>
      </c>
      <c r="G34" s="104">
        <f>SUM(G29:G33)</f>
        <v>7561</v>
      </c>
      <c r="H34" s="518"/>
      <c r="I34" s="21">
        <v>91</v>
      </c>
      <c r="J34" s="24" t="s">
        <v>143</v>
      </c>
      <c r="K34" s="21">
        <v>448</v>
      </c>
      <c r="L34" s="21">
        <v>542</v>
      </c>
      <c r="M34" s="84">
        <v>563</v>
      </c>
      <c r="N34" s="125">
        <f>L34+M34</f>
        <v>1105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512</v>
      </c>
      <c r="E35" s="15">
        <v>609</v>
      </c>
      <c r="F35" s="88">
        <v>670</v>
      </c>
      <c r="G35" s="82">
        <f t="shared" ref="G35:G40" si="3">E35+F35</f>
        <v>1279</v>
      </c>
      <c r="H35" s="519"/>
      <c r="I35" s="91">
        <v>92</v>
      </c>
      <c r="J35" s="92" t="s">
        <v>145</v>
      </c>
      <c r="K35" s="91">
        <v>305</v>
      </c>
      <c r="L35" s="91">
        <v>344</v>
      </c>
      <c r="M35" s="93">
        <v>359</v>
      </c>
      <c r="N35" s="126">
        <f>L35+M35</f>
        <v>703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669</v>
      </c>
      <c r="F36" s="84">
        <v>702</v>
      </c>
      <c r="G36" s="85">
        <f t="shared" si="3"/>
        <v>1371</v>
      </c>
      <c r="H36" s="95" t="s">
        <v>6</v>
      </c>
      <c r="I36" s="97"/>
      <c r="J36" s="97"/>
      <c r="K36" s="97">
        <f>SUM(K33:K35)</f>
        <v>1009</v>
      </c>
      <c r="L36" s="97">
        <f>SUM(L33:L35)</f>
        <v>1219</v>
      </c>
      <c r="M36" s="98">
        <f>SUM(M33:M35)</f>
        <v>1258</v>
      </c>
      <c r="N36" s="99">
        <f>SUM(N33:N35)</f>
        <v>2477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293</v>
      </c>
      <c r="F37" s="84">
        <v>271</v>
      </c>
      <c r="G37" s="85">
        <f t="shared" si="3"/>
        <v>564</v>
      </c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53</v>
      </c>
      <c r="F38" s="84">
        <v>50</v>
      </c>
      <c r="G38" s="85">
        <f>E38+F38</f>
        <v>103</v>
      </c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127</v>
      </c>
      <c r="F39" s="84">
        <v>166</v>
      </c>
      <c r="G39" s="85">
        <f t="shared" si="3"/>
        <v>293</v>
      </c>
      <c r="M39" s="204"/>
      <c r="N39" s="205"/>
      <c r="O39" s="235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242</v>
      </c>
      <c r="F40" s="93">
        <v>249</v>
      </c>
      <c r="G40" s="102">
        <f t="shared" si="3"/>
        <v>491</v>
      </c>
      <c r="H40" s="72" t="s">
        <v>210</v>
      </c>
      <c r="I40" s="73"/>
      <c r="J40" s="74"/>
      <c r="K40" s="41">
        <f>SUM(D14+D28+D34+D41+D46+K9+K17+K26+K32+K36)</f>
        <v>27173</v>
      </c>
      <c r="L40" s="41">
        <f>SUM(E14+E28+E34+E41+E46+L9+L17+L26+L32+L36)</f>
        <v>33670</v>
      </c>
      <c r="M40" s="207">
        <f>SUM(F14+F28+F34+F41+F46+M9+M17+M26+M32+M36)</f>
        <v>33862</v>
      </c>
      <c r="N40" s="208">
        <f>L40+M40</f>
        <v>67532</v>
      </c>
      <c r="O40" s="229" t="s">
        <v>232</v>
      </c>
      <c r="P40" s="230">
        <v>26847</v>
      </c>
      <c r="Q40" s="230">
        <v>33588</v>
      </c>
      <c r="R40" s="230">
        <v>33876</v>
      </c>
      <c r="S40" s="231">
        <v>67464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1508</v>
      </c>
      <c r="E41" s="97">
        <f>SUM(E35:E40)</f>
        <v>1993</v>
      </c>
      <c r="F41" s="98">
        <f>SUM(F35:F40)</f>
        <v>2108</v>
      </c>
      <c r="G41" s="104">
        <f>SUM(G35:G40)</f>
        <v>4101</v>
      </c>
      <c r="H41" s="531" t="s">
        <v>74</v>
      </c>
      <c r="I41" s="532"/>
      <c r="J41" s="533"/>
      <c r="K41" s="191">
        <v>27160</v>
      </c>
      <c r="L41" s="191">
        <v>33662</v>
      </c>
      <c r="M41" s="191">
        <v>33869</v>
      </c>
      <c r="N41" s="202">
        <f>L41+M41</f>
        <v>67531</v>
      </c>
      <c r="O41" s="229" t="s">
        <v>233</v>
      </c>
      <c r="P41" s="231">
        <f>K40-P40</f>
        <v>326</v>
      </c>
      <c r="Q41" s="231">
        <f>L40-Q40</f>
        <v>82</v>
      </c>
      <c r="R41" s="231">
        <f>M40-R40</f>
        <v>-14</v>
      </c>
      <c r="S41" s="231">
        <f>N40-S40</f>
        <v>68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1793</v>
      </c>
      <c r="E42" s="15">
        <v>2068</v>
      </c>
      <c r="F42" s="88">
        <v>2009</v>
      </c>
      <c r="G42" s="82">
        <f>E42+F42</f>
        <v>4077</v>
      </c>
      <c r="H42" s="534" t="s">
        <v>77</v>
      </c>
      <c r="I42" s="535"/>
      <c r="J42" s="536"/>
      <c r="K42" s="222">
        <f>K40-K41</f>
        <v>13</v>
      </c>
      <c r="L42" s="222">
        <f>L40-L41</f>
        <v>8</v>
      </c>
      <c r="M42" s="223">
        <f>M40-M41</f>
        <v>-7</v>
      </c>
      <c r="N42" s="133">
        <f>N40-N41</f>
        <v>1</v>
      </c>
      <c r="O42" s="236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967</v>
      </c>
      <c r="E43" s="21">
        <v>1267</v>
      </c>
      <c r="F43" s="84">
        <v>1334</v>
      </c>
      <c r="G43" s="85">
        <f>E43+F43</f>
        <v>2601</v>
      </c>
      <c r="H43" s="209" t="s">
        <v>208</v>
      </c>
      <c r="I43" s="210"/>
      <c r="J43" s="210"/>
      <c r="K43" s="218">
        <v>897</v>
      </c>
      <c r="L43" s="218">
        <v>519</v>
      </c>
      <c r="M43" s="219">
        <v>620</v>
      </c>
      <c r="N43" s="213">
        <f>L43+M43</f>
        <v>1139</v>
      </c>
      <c r="O43" s="236" t="s">
        <v>232</v>
      </c>
      <c r="P43" s="233">
        <v>849</v>
      </c>
      <c r="Q43" s="233">
        <v>496</v>
      </c>
      <c r="R43" s="233">
        <v>597</v>
      </c>
      <c r="S43" s="234">
        <v>1093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726</v>
      </c>
      <c r="E44" s="21">
        <v>808</v>
      </c>
      <c r="F44" s="84">
        <v>778</v>
      </c>
      <c r="G44" s="85">
        <f>E44+F44</f>
        <v>1586</v>
      </c>
      <c r="H44" s="537" t="s">
        <v>211</v>
      </c>
      <c r="I44" s="538"/>
      <c r="J44" s="539"/>
      <c r="K44" s="218">
        <v>880</v>
      </c>
      <c r="L44" s="218">
        <v>512</v>
      </c>
      <c r="M44" s="219">
        <v>611</v>
      </c>
      <c r="N44" s="213">
        <f>L44+M44</f>
        <v>1123</v>
      </c>
      <c r="O44" s="232" t="s">
        <v>233</v>
      </c>
      <c r="P44" s="234">
        <f>K43-P43</f>
        <v>48</v>
      </c>
      <c r="Q44" s="234">
        <f>L43-Q43</f>
        <v>23</v>
      </c>
      <c r="R44" s="234">
        <f>M43-R43</f>
        <v>23</v>
      </c>
      <c r="S44" s="234">
        <f>N43-S43</f>
        <v>46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2484</v>
      </c>
      <c r="E45" s="91">
        <v>2867</v>
      </c>
      <c r="F45" s="93">
        <v>2669</v>
      </c>
      <c r="G45" s="102">
        <f>E45+F45</f>
        <v>5536</v>
      </c>
      <c r="H45" s="540" t="s">
        <v>212</v>
      </c>
      <c r="I45" s="541"/>
      <c r="J45" s="542"/>
      <c r="K45" s="194">
        <f>K43-K44</f>
        <v>17</v>
      </c>
      <c r="L45" s="194">
        <f>L43-L44</f>
        <v>7</v>
      </c>
      <c r="M45" s="195">
        <f>M43-M44</f>
        <v>9</v>
      </c>
      <c r="N45" s="155">
        <f>N43-N44</f>
        <v>16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5970</v>
      </c>
      <c r="E46" s="140">
        <f>SUM(E42:E45)</f>
        <v>7010</v>
      </c>
      <c r="F46" s="140">
        <f>SUM(F42:F45)</f>
        <v>6790</v>
      </c>
      <c r="G46" s="65">
        <f>SUM(G42:G45)</f>
        <v>13800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DA619-69BE-4A89-935F-3DAF7A3DF191}">
  <dimension ref="A1:U81"/>
  <sheetViews>
    <sheetView topLeftCell="A19" zoomScaleNormal="100" workbookViewId="0">
      <selection activeCell="K43" sqref="K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42917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129</v>
      </c>
      <c r="E4" s="15">
        <v>129</v>
      </c>
      <c r="F4" s="88">
        <v>134</v>
      </c>
      <c r="G4" s="82">
        <f t="shared" ref="G4:G27" si="0">E4+F4</f>
        <v>263</v>
      </c>
      <c r="H4" s="17"/>
      <c r="I4" s="15">
        <v>55</v>
      </c>
      <c r="J4" s="18" t="s">
        <v>121</v>
      </c>
      <c r="K4" s="15">
        <v>726</v>
      </c>
      <c r="L4" s="15">
        <v>841</v>
      </c>
      <c r="M4" s="88">
        <v>629</v>
      </c>
      <c r="N4" s="83">
        <f>L4+M4</f>
        <v>1470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299</v>
      </c>
      <c r="E5" s="21">
        <v>375</v>
      </c>
      <c r="F5" s="186">
        <v>381</v>
      </c>
      <c r="G5" s="159">
        <f t="shared" si="0"/>
        <v>756</v>
      </c>
      <c r="H5" s="23" t="s">
        <v>10</v>
      </c>
      <c r="I5" s="21">
        <v>56</v>
      </c>
      <c r="J5" s="24" t="s">
        <v>123</v>
      </c>
      <c r="K5" s="21">
        <v>520</v>
      </c>
      <c r="L5" s="21">
        <v>591</v>
      </c>
      <c r="M5" s="84">
        <v>602</v>
      </c>
      <c r="N5" s="89">
        <f>L5+M5</f>
        <v>1193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340</v>
      </c>
      <c r="E6" s="21">
        <v>421</v>
      </c>
      <c r="F6" s="84">
        <v>431</v>
      </c>
      <c r="G6" s="85">
        <f t="shared" si="0"/>
        <v>852</v>
      </c>
      <c r="H6" s="23"/>
      <c r="I6" s="21">
        <v>57</v>
      </c>
      <c r="J6" s="24" t="s">
        <v>125</v>
      </c>
      <c r="K6" s="21">
        <v>881</v>
      </c>
      <c r="L6" s="21">
        <v>1013</v>
      </c>
      <c r="M6" s="84">
        <v>1025</v>
      </c>
      <c r="N6" s="89">
        <f>L6+M6</f>
        <v>2038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189</v>
      </c>
      <c r="E7" s="21">
        <v>223</v>
      </c>
      <c r="F7" s="84">
        <v>264</v>
      </c>
      <c r="G7" s="159">
        <f t="shared" si="0"/>
        <v>487</v>
      </c>
      <c r="H7" s="23" t="s">
        <v>14</v>
      </c>
      <c r="I7" s="21">
        <v>58</v>
      </c>
      <c r="J7" s="24" t="s">
        <v>127</v>
      </c>
      <c r="K7" s="21">
        <v>814</v>
      </c>
      <c r="L7" s="21">
        <v>1045</v>
      </c>
      <c r="M7" s="84">
        <v>977</v>
      </c>
      <c r="N7" s="89">
        <f>L7+M7</f>
        <v>2022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518</v>
      </c>
      <c r="E8" s="228">
        <v>657</v>
      </c>
      <c r="F8" s="35">
        <v>651</v>
      </c>
      <c r="G8" s="85">
        <f t="shared" si="0"/>
        <v>1308</v>
      </c>
      <c r="H8" s="90"/>
      <c r="I8" s="91">
        <v>59</v>
      </c>
      <c r="J8" s="92" t="s">
        <v>129</v>
      </c>
      <c r="K8" s="91">
        <v>1120</v>
      </c>
      <c r="L8" s="91">
        <v>1388</v>
      </c>
      <c r="M8" s="93">
        <v>1422</v>
      </c>
      <c r="N8" s="94">
        <f>L8+M8</f>
        <v>2810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385</v>
      </c>
      <c r="E9" s="21">
        <v>421</v>
      </c>
      <c r="F9" s="84">
        <v>469</v>
      </c>
      <c r="G9" s="159">
        <f t="shared" si="0"/>
        <v>890</v>
      </c>
      <c r="H9" s="95" t="s">
        <v>6</v>
      </c>
      <c r="I9" s="96"/>
      <c r="J9" s="96"/>
      <c r="K9" s="97">
        <f>SUM(K4:K8)</f>
        <v>4061</v>
      </c>
      <c r="L9" s="97">
        <f>SUM(L4:L8)</f>
        <v>4878</v>
      </c>
      <c r="M9" s="98">
        <f>SUM(M4:M8)</f>
        <v>4655</v>
      </c>
      <c r="N9" s="99">
        <f>SUM(N4:N8)</f>
        <v>9533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220</v>
      </c>
      <c r="F10" s="84">
        <v>235</v>
      </c>
      <c r="G10" s="85">
        <f t="shared" si="0"/>
        <v>455</v>
      </c>
      <c r="H10" s="17"/>
      <c r="I10" s="15">
        <v>60</v>
      </c>
      <c r="J10" s="18" t="s">
        <v>18</v>
      </c>
      <c r="K10" s="238">
        <v>179</v>
      </c>
      <c r="L10" s="15">
        <v>283</v>
      </c>
      <c r="M10" s="88">
        <v>278</v>
      </c>
      <c r="N10" s="83">
        <f t="shared" ref="N10:N16" si="1">L10+M10</f>
        <v>561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216</v>
      </c>
      <c r="E11" s="21">
        <v>170</v>
      </c>
      <c r="F11" s="84">
        <v>229</v>
      </c>
      <c r="G11" s="85">
        <f t="shared" si="0"/>
        <v>399</v>
      </c>
      <c r="H11" s="23" t="s">
        <v>19</v>
      </c>
      <c r="I11" s="21">
        <v>61</v>
      </c>
      <c r="J11" s="24" t="s">
        <v>20</v>
      </c>
      <c r="K11" s="21">
        <v>147</v>
      </c>
      <c r="L11" s="21">
        <v>210</v>
      </c>
      <c r="M11" s="84">
        <v>211</v>
      </c>
      <c r="N11" s="89">
        <f t="shared" si="1"/>
        <v>421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1539</v>
      </c>
      <c r="E12" s="21">
        <v>1837</v>
      </c>
      <c r="F12" s="84">
        <v>1820</v>
      </c>
      <c r="G12" s="153">
        <f t="shared" si="0"/>
        <v>3657</v>
      </c>
      <c r="H12" s="23"/>
      <c r="I12" s="21">
        <v>62</v>
      </c>
      <c r="J12" s="24" t="s">
        <v>22</v>
      </c>
      <c r="K12" s="21">
        <v>305</v>
      </c>
      <c r="L12" s="21">
        <v>429</v>
      </c>
      <c r="M12" s="84">
        <v>463</v>
      </c>
      <c r="N12" s="89">
        <f t="shared" si="1"/>
        <v>892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212</v>
      </c>
      <c r="E13" s="91">
        <v>250</v>
      </c>
      <c r="F13" s="93">
        <v>263</v>
      </c>
      <c r="G13" s="153">
        <f t="shared" si="0"/>
        <v>513</v>
      </c>
      <c r="H13" s="23"/>
      <c r="I13" s="21">
        <v>63</v>
      </c>
      <c r="J13" s="24" t="s">
        <v>24</v>
      </c>
      <c r="K13" s="21">
        <v>477</v>
      </c>
      <c r="L13" s="21">
        <v>697</v>
      </c>
      <c r="M13" s="84">
        <v>701</v>
      </c>
      <c r="N13" s="89">
        <f t="shared" si="1"/>
        <v>1398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4030</v>
      </c>
      <c r="E14" s="97">
        <f>SUM(E4:E13)</f>
        <v>4703</v>
      </c>
      <c r="F14" s="98">
        <f>SUM(F4:F13)</f>
        <v>4877</v>
      </c>
      <c r="G14" s="160">
        <f t="shared" si="0"/>
        <v>9580</v>
      </c>
      <c r="H14" s="23" t="s">
        <v>25</v>
      </c>
      <c r="I14" s="21">
        <v>64</v>
      </c>
      <c r="J14" s="24" t="s">
        <v>26</v>
      </c>
      <c r="K14" s="21">
        <v>226</v>
      </c>
      <c r="L14" s="21">
        <v>360</v>
      </c>
      <c r="M14" s="84">
        <v>372</v>
      </c>
      <c r="N14" s="89">
        <f t="shared" si="1"/>
        <v>732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128</v>
      </c>
      <c r="F15" s="88">
        <v>145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279</v>
      </c>
      <c r="L15" s="21">
        <v>378</v>
      </c>
      <c r="M15" s="84">
        <v>423</v>
      </c>
      <c r="N15" s="89">
        <f t="shared" si="1"/>
        <v>801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231</v>
      </c>
      <c r="F16" s="84">
        <v>246</v>
      </c>
      <c r="G16" s="85">
        <f t="shared" si="0"/>
        <v>477</v>
      </c>
      <c r="H16" s="90"/>
      <c r="I16" s="91">
        <v>66</v>
      </c>
      <c r="J16" s="92" t="s">
        <v>30</v>
      </c>
      <c r="K16" s="91">
        <v>138</v>
      </c>
      <c r="L16" s="91">
        <v>169</v>
      </c>
      <c r="M16" s="93">
        <v>183</v>
      </c>
      <c r="N16" s="89">
        <f t="shared" si="1"/>
        <v>352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111</v>
      </c>
      <c r="F17" s="84">
        <v>109</v>
      </c>
      <c r="G17" s="85">
        <f t="shared" si="0"/>
        <v>220</v>
      </c>
      <c r="H17" s="95" t="s">
        <v>6</v>
      </c>
      <c r="I17" s="96"/>
      <c r="J17" s="96"/>
      <c r="K17" s="97">
        <f>SUM(K10:K16)</f>
        <v>1751</v>
      </c>
      <c r="L17" s="97">
        <f>SUM(L10:L16)</f>
        <v>2526</v>
      </c>
      <c r="M17" s="98">
        <f>SUM(M10:M16)</f>
        <v>2631</v>
      </c>
      <c r="N17" s="99">
        <f>SUM(N10:N16)</f>
        <v>5157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212</v>
      </c>
      <c r="E18" s="21">
        <v>313</v>
      </c>
      <c r="F18" s="84">
        <v>323</v>
      </c>
      <c r="G18" s="85">
        <f t="shared" si="0"/>
        <v>636</v>
      </c>
      <c r="H18" s="17"/>
      <c r="I18" s="15">
        <v>70</v>
      </c>
      <c r="J18" s="18" t="s">
        <v>35</v>
      </c>
      <c r="K18" s="15">
        <v>735</v>
      </c>
      <c r="L18" s="15">
        <v>850</v>
      </c>
      <c r="M18" s="88">
        <v>881</v>
      </c>
      <c r="N18" s="83">
        <f t="shared" ref="N18:N25" si="2">L18+M18</f>
        <v>1731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117</v>
      </c>
      <c r="F19" s="84">
        <v>124</v>
      </c>
      <c r="G19" s="85">
        <f t="shared" si="0"/>
        <v>241</v>
      </c>
      <c r="H19" s="23"/>
      <c r="I19" s="21">
        <v>72</v>
      </c>
      <c r="J19" s="24" t="s">
        <v>40</v>
      </c>
      <c r="K19" s="21">
        <v>313</v>
      </c>
      <c r="L19" s="21">
        <v>457</v>
      </c>
      <c r="M19" s="84">
        <v>416</v>
      </c>
      <c r="N19" s="206">
        <f t="shared" si="2"/>
        <v>873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206</v>
      </c>
      <c r="E20" s="21">
        <v>285</v>
      </c>
      <c r="F20" s="84">
        <v>301</v>
      </c>
      <c r="G20" s="85">
        <f t="shared" si="0"/>
        <v>586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282</v>
      </c>
      <c r="M20" s="84">
        <v>305</v>
      </c>
      <c r="N20" s="89">
        <f t="shared" si="2"/>
        <v>587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329</v>
      </c>
      <c r="E21" s="21">
        <v>417</v>
      </c>
      <c r="F21" s="84">
        <v>464</v>
      </c>
      <c r="G21" s="85">
        <f t="shared" si="0"/>
        <v>881</v>
      </c>
      <c r="H21" s="23" t="s">
        <v>146</v>
      </c>
      <c r="I21" s="21">
        <v>74</v>
      </c>
      <c r="J21" s="24" t="s">
        <v>46</v>
      </c>
      <c r="K21" s="21">
        <v>273</v>
      </c>
      <c r="L21" s="21">
        <v>381</v>
      </c>
      <c r="M21" s="84">
        <v>431</v>
      </c>
      <c r="N21" s="89">
        <f t="shared" si="2"/>
        <v>812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216</v>
      </c>
      <c r="F22" s="84">
        <v>240</v>
      </c>
      <c r="G22" s="85">
        <f t="shared" si="0"/>
        <v>456</v>
      </c>
      <c r="H22" s="23"/>
      <c r="I22" s="21">
        <v>75</v>
      </c>
      <c r="J22" s="24" t="s">
        <v>48</v>
      </c>
      <c r="K22" s="21">
        <v>341</v>
      </c>
      <c r="L22" s="21">
        <v>454</v>
      </c>
      <c r="M22" s="84">
        <v>459</v>
      </c>
      <c r="N22" s="89">
        <f t="shared" si="2"/>
        <v>913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187</v>
      </c>
      <c r="E23" s="21">
        <v>258</v>
      </c>
      <c r="F23" s="84">
        <v>282</v>
      </c>
      <c r="G23" s="85">
        <f t="shared" si="0"/>
        <v>540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199</v>
      </c>
      <c r="M23" s="220">
        <v>213</v>
      </c>
      <c r="N23" s="89">
        <f t="shared" si="2"/>
        <v>412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816</v>
      </c>
      <c r="E24" s="21">
        <v>1108</v>
      </c>
      <c r="F24" s="84">
        <v>1152</v>
      </c>
      <c r="G24" s="85">
        <f t="shared" si="0"/>
        <v>2260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70</v>
      </c>
      <c r="N24" s="89">
        <f t="shared" si="2"/>
        <v>143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61</v>
      </c>
      <c r="F25" s="220">
        <v>88</v>
      </c>
      <c r="G25" s="85">
        <f t="shared" si="0"/>
        <v>149</v>
      </c>
      <c r="H25" s="23"/>
      <c r="I25" s="21">
        <v>78</v>
      </c>
      <c r="J25" s="24" t="s">
        <v>55</v>
      </c>
      <c r="K25" s="21">
        <v>61</v>
      </c>
      <c r="L25" s="21">
        <v>53</v>
      </c>
      <c r="M25" s="84">
        <v>67</v>
      </c>
      <c r="N25" s="89">
        <f t="shared" si="2"/>
        <v>120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141</v>
      </c>
      <c r="E26" s="21">
        <v>174</v>
      </c>
      <c r="F26" s="84">
        <v>171</v>
      </c>
      <c r="G26" s="85">
        <f t="shared" si="0"/>
        <v>345</v>
      </c>
      <c r="H26" s="95" t="s">
        <v>6</v>
      </c>
      <c r="I26" s="96"/>
      <c r="J26" s="96"/>
      <c r="K26" s="97">
        <f>SUM(K18:K25)</f>
        <v>2138</v>
      </c>
      <c r="L26" s="97">
        <f>SUM(L18:L25)</f>
        <v>2749</v>
      </c>
      <c r="M26" s="98">
        <f>SUM(M18:M25)</f>
        <v>2842</v>
      </c>
      <c r="N26" s="99">
        <f>SUM(N18:N25)</f>
        <v>5591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373</v>
      </c>
      <c r="F27" s="93">
        <v>367</v>
      </c>
      <c r="G27" s="102">
        <f t="shared" si="0"/>
        <v>740</v>
      </c>
      <c r="H27" s="17"/>
      <c r="I27" s="15">
        <v>80</v>
      </c>
      <c r="J27" s="18" t="s">
        <v>58</v>
      </c>
      <c r="K27" s="15">
        <v>149</v>
      </c>
      <c r="L27" s="15">
        <v>196</v>
      </c>
      <c r="M27" s="88">
        <v>232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2791</v>
      </c>
      <c r="E28" s="97">
        <f>SUM(E15:E27)</f>
        <v>3792</v>
      </c>
      <c r="F28" s="98">
        <f>SUM(F15:F27)</f>
        <v>4012</v>
      </c>
      <c r="G28" s="104">
        <f>SUM(G15:G27)</f>
        <v>7804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119</v>
      </c>
      <c r="M28" s="84">
        <v>117</v>
      </c>
      <c r="N28" s="89">
        <f>L28+M28</f>
        <v>236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404</v>
      </c>
      <c r="E29" s="109">
        <v>527</v>
      </c>
      <c r="F29" s="109">
        <v>513</v>
      </c>
      <c r="G29" s="111">
        <f>E29+F29</f>
        <v>1040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286</v>
      </c>
      <c r="M29" s="84">
        <v>300</v>
      </c>
      <c r="N29" s="89">
        <f>L29+M29</f>
        <v>586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624</v>
      </c>
      <c r="E30" s="115">
        <v>760</v>
      </c>
      <c r="F30" s="115">
        <v>690</v>
      </c>
      <c r="G30" s="117">
        <f>E30+F30</f>
        <v>1450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139</v>
      </c>
      <c r="M30" s="84">
        <v>139</v>
      </c>
      <c r="N30" s="89">
        <f>L30+M30</f>
        <v>278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813</v>
      </c>
      <c r="E31" s="115">
        <v>1022</v>
      </c>
      <c r="F31" s="115">
        <v>982</v>
      </c>
      <c r="G31" s="117">
        <f>E31+F31</f>
        <v>2004</v>
      </c>
      <c r="H31" s="90"/>
      <c r="I31" s="91">
        <v>84</v>
      </c>
      <c r="J31" s="92" t="s">
        <v>70</v>
      </c>
      <c r="K31" s="91">
        <v>185</v>
      </c>
      <c r="L31" s="91">
        <v>212</v>
      </c>
      <c r="M31" s="93">
        <v>201</v>
      </c>
      <c r="N31" s="94">
        <f>L31+M31</f>
        <v>413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698</v>
      </c>
      <c r="E32" s="217">
        <v>836</v>
      </c>
      <c r="F32" s="115">
        <v>825</v>
      </c>
      <c r="G32" s="117">
        <f>E32+F32</f>
        <v>1661</v>
      </c>
      <c r="H32" s="95" t="s">
        <v>6</v>
      </c>
      <c r="I32" s="96"/>
      <c r="J32" s="96"/>
      <c r="K32" s="98">
        <f>SUM(K27:K31)</f>
        <v>749</v>
      </c>
      <c r="L32" s="98">
        <f>SUM(L27:L31)</f>
        <v>952</v>
      </c>
      <c r="M32" s="98">
        <f>SUM(M27:M31)</f>
        <v>989</v>
      </c>
      <c r="N32" s="99">
        <f>SUM(N27:N31)</f>
        <v>1941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622</v>
      </c>
      <c r="E33" s="121">
        <v>710</v>
      </c>
      <c r="F33" s="121">
        <v>695</v>
      </c>
      <c r="G33" s="117">
        <f>E33+F33</f>
        <v>1405</v>
      </c>
      <c r="H33" s="530" t="s">
        <v>169</v>
      </c>
      <c r="I33" s="15">
        <v>90</v>
      </c>
      <c r="J33" s="18" t="s">
        <v>142</v>
      </c>
      <c r="K33" s="15">
        <v>256</v>
      </c>
      <c r="L33" s="15">
        <v>333</v>
      </c>
      <c r="M33" s="88">
        <v>337</v>
      </c>
      <c r="N33" s="124">
        <f>L33+M33</f>
        <v>670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3161</v>
      </c>
      <c r="E34" s="97">
        <f>SUM(E29:E33)</f>
        <v>3855</v>
      </c>
      <c r="F34" s="98">
        <f>SUM(F29:F33)</f>
        <v>3705</v>
      </c>
      <c r="G34" s="104">
        <f>SUM(G29:G33)</f>
        <v>7560</v>
      </c>
      <c r="H34" s="518"/>
      <c r="I34" s="21">
        <v>91</v>
      </c>
      <c r="J34" s="24" t="s">
        <v>143</v>
      </c>
      <c r="K34" s="21">
        <v>450</v>
      </c>
      <c r="L34" s="21">
        <v>543</v>
      </c>
      <c r="M34" s="84">
        <v>564</v>
      </c>
      <c r="N34" s="125">
        <f>L34+M34</f>
        <v>1107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611</v>
      </c>
      <c r="F35" s="88">
        <v>671</v>
      </c>
      <c r="G35" s="82">
        <f t="shared" ref="G35:G40" si="3">E35+F35</f>
        <v>1282</v>
      </c>
      <c r="H35" s="519"/>
      <c r="I35" s="91">
        <v>92</v>
      </c>
      <c r="J35" s="92" t="s">
        <v>145</v>
      </c>
      <c r="K35" s="91">
        <v>305</v>
      </c>
      <c r="L35" s="91">
        <v>344</v>
      </c>
      <c r="M35" s="93">
        <v>359</v>
      </c>
      <c r="N35" s="126">
        <f>L35+M35</f>
        <v>703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670</v>
      </c>
      <c r="F36" s="84">
        <v>703</v>
      </c>
      <c r="G36" s="85">
        <f t="shared" si="3"/>
        <v>1373</v>
      </c>
      <c r="H36" s="95" t="s">
        <v>6</v>
      </c>
      <c r="I36" s="97"/>
      <c r="J36" s="97"/>
      <c r="K36" s="97">
        <f>SUM(K33:K35)</f>
        <v>1011</v>
      </c>
      <c r="L36" s="97">
        <f>SUM(L33:L35)</f>
        <v>1220</v>
      </c>
      <c r="M36" s="98">
        <f>SUM(M33:M35)</f>
        <v>1260</v>
      </c>
      <c r="N36" s="99">
        <f>SUM(N33:N35)</f>
        <v>2480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293</v>
      </c>
      <c r="F37" s="84">
        <v>273</v>
      </c>
      <c r="G37" s="85">
        <f t="shared" si="3"/>
        <v>566</v>
      </c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53</v>
      </c>
      <c r="F38" s="84">
        <v>50</v>
      </c>
      <c r="G38" s="85">
        <f>E38+F38</f>
        <v>103</v>
      </c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126</v>
      </c>
      <c r="F39" s="84">
        <v>166</v>
      </c>
      <c r="G39" s="85">
        <f t="shared" si="3"/>
        <v>292</v>
      </c>
      <c r="M39" s="204"/>
      <c r="N39" s="205"/>
      <c r="O39" s="235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242</v>
      </c>
      <c r="F40" s="93">
        <v>248</v>
      </c>
      <c r="G40" s="102">
        <f t="shared" si="3"/>
        <v>490</v>
      </c>
      <c r="H40" s="72" t="s">
        <v>210</v>
      </c>
      <c r="I40" s="73"/>
      <c r="J40" s="74"/>
      <c r="K40" s="41">
        <f>SUM(D14+D28+D34+D41+D46+K9+K17+K26+K32+K36)</f>
        <v>27160</v>
      </c>
      <c r="L40" s="41">
        <f>SUM(E14+E28+E34+E41+E46+L9+L17+L26+L32+L36)</f>
        <v>33662</v>
      </c>
      <c r="M40" s="207">
        <f>SUM(F14+F28+F34+F41+F46+M9+M17+M26+M32+M36)</f>
        <v>33869</v>
      </c>
      <c r="N40" s="208">
        <f>L40+M40</f>
        <v>67531</v>
      </c>
      <c r="O40" s="229" t="s">
        <v>232</v>
      </c>
      <c r="P40" s="230">
        <v>26831</v>
      </c>
      <c r="Q40" s="230">
        <v>33580</v>
      </c>
      <c r="R40" s="230">
        <v>33873</v>
      </c>
      <c r="S40" s="231">
        <f>Q40+R40</f>
        <v>67453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1507</v>
      </c>
      <c r="E41" s="97">
        <f>SUM(E35:E40)</f>
        <v>1995</v>
      </c>
      <c r="F41" s="98">
        <f>SUM(F35:F40)</f>
        <v>2111</v>
      </c>
      <c r="G41" s="104">
        <f>SUM(G35:G40)</f>
        <v>4106</v>
      </c>
      <c r="H41" s="531" t="s">
        <v>74</v>
      </c>
      <c r="I41" s="532"/>
      <c r="J41" s="533"/>
      <c r="K41" s="191">
        <v>27187</v>
      </c>
      <c r="L41" s="191">
        <v>33706</v>
      </c>
      <c r="M41" s="191">
        <v>33887</v>
      </c>
      <c r="N41" s="202">
        <f>L41+M41</f>
        <v>67593</v>
      </c>
      <c r="O41" s="229" t="s">
        <v>233</v>
      </c>
      <c r="P41" s="231">
        <f>K40-P40</f>
        <v>329</v>
      </c>
      <c r="Q41" s="231">
        <f>L40-Q40</f>
        <v>82</v>
      </c>
      <c r="R41" s="231">
        <f>M40-R40</f>
        <v>-4</v>
      </c>
      <c r="S41" s="231">
        <f>N40-S40</f>
        <v>78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1791</v>
      </c>
      <c r="E42" s="15">
        <v>2060</v>
      </c>
      <c r="F42" s="88">
        <v>2004</v>
      </c>
      <c r="G42" s="82">
        <f>E42+F42</f>
        <v>4064</v>
      </c>
      <c r="H42" s="534" t="s">
        <v>77</v>
      </c>
      <c r="I42" s="535"/>
      <c r="J42" s="536"/>
      <c r="K42" s="222">
        <f>K40-K41</f>
        <v>-27</v>
      </c>
      <c r="L42" s="222">
        <f>L40-L41</f>
        <v>-44</v>
      </c>
      <c r="M42" s="223">
        <f>M40-M41</f>
        <v>-18</v>
      </c>
      <c r="N42" s="133">
        <f>N40-N41</f>
        <v>-62</v>
      </c>
      <c r="O42" s="236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968</v>
      </c>
      <c r="E43" s="21">
        <v>1265</v>
      </c>
      <c r="F43" s="84">
        <v>1334</v>
      </c>
      <c r="G43" s="85">
        <f>E43+F43</f>
        <v>2599</v>
      </c>
      <c r="H43" s="209" t="s">
        <v>208</v>
      </c>
      <c r="I43" s="210"/>
      <c r="J43" s="210"/>
      <c r="K43" s="218">
        <v>880</v>
      </c>
      <c r="L43" s="218">
        <v>512</v>
      </c>
      <c r="M43" s="219">
        <v>611</v>
      </c>
      <c r="N43" s="213">
        <f>L43+M43</f>
        <v>1123</v>
      </c>
      <c r="O43" s="236" t="s">
        <v>232</v>
      </c>
      <c r="P43" s="233">
        <v>845</v>
      </c>
      <c r="Q43" s="233">
        <v>488</v>
      </c>
      <c r="R43" s="233">
        <v>600</v>
      </c>
      <c r="S43" s="234">
        <f>Q43+R43</f>
        <v>1088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726</v>
      </c>
      <c r="E44" s="21">
        <v>808</v>
      </c>
      <c r="F44" s="84">
        <v>780</v>
      </c>
      <c r="G44" s="85">
        <f>E44+F44</f>
        <v>1588</v>
      </c>
      <c r="H44" s="537" t="s">
        <v>211</v>
      </c>
      <c r="I44" s="538"/>
      <c r="J44" s="539"/>
      <c r="K44" s="218">
        <v>897</v>
      </c>
      <c r="L44" s="218">
        <v>522</v>
      </c>
      <c r="M44" s="219">
        <v>616</v>
      </c>
      <c r="N44" s="213">
        <f>L44+M44</f>
        <v>1138</v>
      </c>
      <c r="O44" s="232" t="s">
        <v>233</v>
      </c>
      <c r="P44" s="234">
        <f>K43-P43</f>
        <v>35</v>
      </c>
      <c r="Q44" s="234">
        <f>L43-Q43</f>
        <v>24</v>
      </c>
      <c r="R44" s="234">
        <f>M43-R43</f>
        <v>11</v>
      </c>
      <c r="S44" s="234">
        <f>N43-S43</f>
        <v>35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2476</v>
      </c>
      <c r="E45" s="91">
        <v>2859</v>
      </c>
      <c r="F45" s="93">
        <v>2669</v>
      </c>
      <c r="G45" s="102">
        <f>E45+F45</f>
        <v>5528</v>
      </c>
      <c r="H45" s="540" t="s">
        <v>212</v>
      </c>
      <c r="I45" s="541"/>
      <c r="J45" s="542"/>
      <c r="K45" s="194">
        <f>K43-K44</f>
        <v>-17</v>
      </c>
      <c r="L45" s="194">
        <f>L43-L44</f>
        <v>-10</v>
      </c>
      <c r="M45" s="195">
        <f>M43-M44</f>
        <v>-5</v>
      </c>
      <c r="N45" s="155">
        <f>N43-N44</f>
        <v>-15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5961</v>
      </c>
      <c r="E46" s="140">
        <f>SUM(E42:E45)</f>
        <v>6992</v>
      </c>
      <c r="F46" s="140">
        <f>SUM(F42:F45)</f>
        <v>6787</v>
      </c>
      <c r="G46" s="65">
        <f>SUM(G42:G45)</f>
        <v>13779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6BF8-0245-47AD-A8FE-11820B2A0F7E}">
  <dimension ref="A1:U81"/>
  <sheetViews>
    <sheetView topLeftCell="A16" zoomScaleNormal="100" workbookViewId="0">
      <selection activeCell="P33" sqref="P3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42887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128</v>
      </c>
      <c r="E4" s="15">
        <v>128</v>
      </c>
      <c r="F4" s="88">
        <v>133</v>
      </c>
      <c r="G4" s="82">
        <f t="shared" ref="G4:G27" si="0">E4+F4</f>
        <v>261</v>
      </c>
      <c r="H4" s="17"/>
      <c r="I4" s="15">
        <v>55</v>
      </c>
      <c r="J4" s="18" t="s">
        <v>121</v>
      </c>
      <c r="K4" s="15">
        <v>727</v>
      </c>
      <c r="L4" s="15">
        <v>845</v>
      </c>
      <c r="M4" s="88">
        <v>623</v>
      </c>
      <c r="N4" s="83">
        <f>L4+M4</f>
        <v>1468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298</v>
      </c>
      <c r="E5" s="21">
        <v>374</v>
      </c>
      <c r="F5" s="186">
        <v>382</v>
      </c>
      <c r="G5" s="159">
        <f t="shared" si="0"/>
        <v>756</v>
      </c>
      <c r="H5" s="23" t="s">
        <v>10</v>
      </c>
      <c r="I5" s="21">
        <v>56</v>
      </c>
      <c r="J5" s="24" t="s">
        <v>123</v>
      </c>
      <c r="K5" s="21">
        <v>517</v>
      </c>
      <c r="L5" s="21">
        <v>590</v>
      </c>
      <c r="M5" s="84">
        <v>600</v>
      </c>
      <c r="N5" s="89">
        <f>L5+M5</f>
        <v>1190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342</v>
      </c>
      <c r="E6" s="21">
        <v>426</v>
      </c>
      <c r="F6" s="84">
        <v>433</v>
      </c>
      <c r="G6" s="85">
        <f t="shared" si="0"/>
        <v>859</v>
      </c>
      <c r="H6" s="23"/>
      <c r="I6" s="21">
        <v>57</v>
      </c>
      <c r="J6" s="24" t="s">
        <v>125</v>
      </c>
      <c r="K6" s="21">
        <v>881</v>
      </c>
      <c r="L6" s="21">
        <v>1015</v>
      </c>
      <c r="M6" s="84">
        <v>1026</v>
      </c>
      <c r="N6" s="89">
        <f>L6+M6</f>
        <v>2041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223</v>
      </c>
      <c r="F7" s="84">
        <v>265</v>
      </c>
      <c r="G7" s="159">
        <f t="shared" si="0"/>
        <v>488</v>
      </c>
      <c r="H7" s="23" t="s">
        <v>14</v>
      </c>
      <c r="I7" s="21">
        <v>58</v>
      </c>
      <c r="J7" s="24" t="s">
        <v>127</v>
      </c>
      <c r="K7" s="21">
        <v>813</v>
      </c>
      <c r="L7" s="21">
        <v>1040</v>
      </c>
      <c r="M7" s="84">
        <v>970</v>
      </c>
      <c r="N7" s="89">
        <f>L7+M7</f>
        <v>2010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522</v>
      </c>
      <c r="E8" s="228">
        <v>657</v>
      </c>
      <c r="F8" s="35">
        <v>653</v>
      </c>
      <c r="G8" s="85">
        <f t="shared" si="0"/>
        <v>1310</v>
      </c>
      <c r="H8" s="90"/>
      <c r="I8" s="91">
        <v>59</v>
      </c>
      <c r="J8" s="92" t="s">
        <v>129</v>
      </c>
      <c r="K8" s="91">
        <v>1129</v>
      </c>
      <c r="L8" s="91">
        <v>1391</v>
      </c>
      <c r="M8" s="93">
        <v>1436</v>
      </c>
      <c r="N8" s="94">
        <f>L8+M8</f>
        <v>2827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385</v>
      </c>
      <c r="E9" s="21">
        <v>419</v>
      </c>
      <c r="F9" s="84">
        <v>470</v>
      </c>
      <c r="G9" s="159">
        <f t="shared" si="0"/>
        <v>889</v>
      </c>
      <c r="H9" s="95" t="s">
        <v>6</v>
      </c>
      <c r="I9" s="96"/>
      <c r="J9" s="96"/>
      <c r="K9" s="97">
        <f>SUM(K4:K8)</f>
        <v>4067</v>
      </c>
      <c r="L9" s="97">
        <f>SUM(L4:L8)</f>
        <v>4881</v>
      </c>
      <c r="M9" s="98">
        <f>SUM(M4:M8)</f>
        <v>4655</v>
      </c>
      <c r="N9" s="99">
        <f>SUM(N4:N8)</f>
        <v>9536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201</v>
      </c>
      <c r="E10" s="21">
        <v>220</v>
      </c>
      <c r="F10" s="84">
        <v>233</v>
      </c>
      <c r="G10" s="85">
        <f t="shared" si="0"/>
        <v>453</v>
      </c>
      <c r="H10" s="17"/>
      <c r="I10" s="15">
        <v>60</v>
      </c>
      <c r="J10" s="18" t="s">
        <v>18</v>
      </c>
      <c r="K10" s="238">
        <v>179</v>
      </c>
      <c r="L10" s="15">
        <v>283</v>
      </c>
      <c r="M10" s="88">
        <v>279</v>
      </c>
      <c r="N10" s="83">
        <f t="shared" ref="N10:N16" si="1">L10+M10</f>
        <v>562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216</v>
      </c>
      <c r="E11" s="21">
        <v>171</v>
      </c>
      <c r="F11" s="84">
        <v>229</v>
      </c>
      <c r="G11" s="85">
        <f t="shared" si="0"/>
        <v>400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212</v>
      </c>
      <c r="M11" s="84">
        <v>212</v>
      </c>
      <c r="N11" s="89">
        <f t="shared" si="1"/>
        <v>424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1539</v>
      </c>
      <c r="E12" s="21">
        <v>1834</v>
      </c>
      <c r="F12" s="84">
        <v>1816</v>
      </c>
      <c r="G12" s="153">
        <f t="shared" si="0"/>
        <v>3650</v>
      </c>
      <c r="H12" s="23"/>
      <c r="I12" s="21">
        <v>62</v>
      </c>
      <c r="J12" s="24" t="s">
        <v>22</v>
      </c>
      <c r="K12" s="21">
        <v>304</v>
      </c>
      <c r="L12" s="21">
        <v>431</v>
      </c>
      <c r="M12" s="84">
        <v>466</v>
      </c>
      <c r="N12" s="89">
        <f t="shared" si="1"/>
        <v>897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212</v>
      </c>
      <c r="E13" s="91">
        <v>251</v>
      </c>
      <c r="F13" s="93">
        <v>264</v>
      </c>
      <c r="G13" s="153">
        <f t="shared" si="0"/>
        <v>515</v>
      </c>
      <c r="H13" s="23"/>
      <c r="I13" s="21">
        <v>63</v>
      </c>
      <c r="J13" s="24" t="s">
        <v>24</v>
      </c>
      <c r="K13" s="21">
        <v>479</v>
      </c>
      <c r="L13" s="21">
        <v>699</v>
      </c>
      <c r="M13" s="84">
        <v>703</v>
      </c>
      <c r="N13" s="89">
        <f t="shared" si="1"/>
        <v>1402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4033</v>
      </c>
      <c r="E14" s="97">
        <f>SUM(E4:E13)</f>
        <v>4703</v>
      </c>
      <c r="F14" s="98">
        <f>SUM(F4:F13)</f>
        <v>4878</v>
      </c>
      <c r="G14" s="160">
        <f t="shared" si="0"/>
        <v>9581</v>
      </c>
      <c r="H14" s="23" t="s">
        <v>25</v>
      </c>
      <c r="I14" s="21">
        <v>64</v>
      </c>
      <c r="J14" s="24" t="s">
        <v>26</v>
      </c>
      <c r="K14" s="21">
        <v>226</v>
      </c>
      <c r="L14" s="21">
        <v>360</v>
      </c>
      <c r="M14" s="84">
        <v>371</v>
      </c>
      <c r="N14" s="89">
        <f t="shared" si="1"/>
        <v>731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129</v>
      </c>
      <c r="F15" s="88">
        <v>144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279</v>
      </c>
      <c r="L15" s="21">
        <v>380</v>
      </c>
      <c r="M15" s="84">
        <v>423</v>
      </c>
      <c r="N15" s="89">
        <f t="shared" si="1"/>
        <v>803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231</v>
      </c>
      <c r="F16" s="84">
        <v>246</v>
      </c>
      <c r="G16" s="85">
        <f t="shared" si="0"/>
        <v>477</v>
      </c>
      <c r="H16" s="90"/>
      <c r="I16" s="91">
        <v>66</v>
      </c>
      <c r="J16" s="92" t="s">
        <v>30</v>
      </c>
      <c r="K16" s="91">
        <v>137</v>
      </c>
      <c r="L16" s="91">
        <v>168</v>
      </c>
      <c r="M16" s="93">
        <v>183</v>
      </c>
      <c r="N16" s="89">
        <f t="shared" si="1"/>
        <v>351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111</v>
      </c>
      <c r="F17" s="84">
        <v>109</v>
      </c>
      <c r="G17" s="85">
        <f t="shared" si="0"/>
        <v>220</v>
      </c>
      <c r="H17" s="95" t="s">
        <v>6</v>
      </c>
      <c r="I17" s="96"/>
      <c r="J17" s="96"/>
      <c r="K17" s="97">
        <f>SUM(K10:K16)</f>
        <v>1752</v>
      </c>
      <c r="L17" s="97">
        <f>SUM(L10:L16)</f>
        <v>2533</v>
      </c>
      <c r="M17" s="98">
        <f>SUM(M10:M16)</f>
        <v>2637</v>
      </c>
      <c r="N17" s="99">
        <f>SUM(N10:N16)</f>
        <v>5170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312</v>
      </c>
      <c r="F18" s="84">
        <v>324</v>
      </c>
      <c r="G18" s="85">
        <f t="shared" si="0"/>
        <v>636</v>
      </c>
      <c r="H18" s="17"/>
      <c r="I18" s="15">
        <v>70</v>
      </c>
      <c r="J18" s="18" t="s">
        <v>35</v>
      </c>
      <c r="K18" s="15">
        <v>737</v>
      </c>
      <c r="L18" s="15">
        <v>851</v>
      </c>
      <c r="M18" s="88">
        <v>882</v>
      </c>
      <c r="N18" s="83">
        <f t="shared" ref="N18:N25" si="2">L18+M18</f>
        <v>1733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117</v>
      </c>
      <c r="F19" s="84">
        <v>124</v>
      </c>
      <c r="G19" s="85">
        <f t="shared" si="0"/>
        <v>241</v>
      </c>
      <c r="H19" s="23"/>
      <c r="I19" s="21">
        <v>72</v>
      </c>
      <c r="J19" s="24" t="s">
        <v>40</v>
      </c>
      <c r="K19" s="21">
        <v>312</v>
      </c>
      <c r="L19" s="21">
        <v>456</v>
      </c>
      <c r="M19" s="84">
        <v>416</v>
      </c>
      <c r="N19" s="206">
        <f t="shared" si="2"/>
        <v>872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206</v>
      </c>
      <c r="E20" s="21">
        <v>286</v>
      </c>
      <c r="F20" s="84">
        <v>301</v>
      </c>
      <c r="G20" s="85">
        <f t="shared" si="0"/>
        <v>587</v>
      </c>
      <c r="H20" s="23" t="s">
        <v>42</v>
      </c>
      <c r="I20" s="21">
        <v>73</v>
      </c>
      <c r="J20" s="24" t="s">
        <v>43</v>
      </c>
      <c r="K20" s="21">
        <v>215</v>
      </c>
      <c r="L20" s="21">
        <v>282</v>
      </c>
      <c r="M20" s="84">
        <v>305</v>
      </c>
      <c r="N20" s="89">
        <f t="shared" si="2"/>
        <v>587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331</v>
      </c>
      <c r="E21" s="21">
        <v>420</v>
      </c>
      <c r="F21" s="84">
        <v>463</v>
      </c>
      <c r="G21" s="85">
        <f t="shared" si="0"/>
        <v>883</v>
      </c>
      <c r="H21" s="23" t="s">
        <v>146</v>
      </c>
      <c r="I21" s="21">
        <v>74</v>
      </c>
      <c r="J21" s="24" t="s">
        <v>46</v>
      </c>
      <c r="K21" s="21">
        <v>273</v>
      </c>
      <c r="L21" s="21">
        <v>383</v>
      </c>
      <c r="M21" s="84">
        <v>431</v>
      </c>
      <c r="N21" s="89">
        <f t="shared" si="2"/>
        <v>814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216</v>
      </c>
      <c r="F22" s="84">
        <v>239</v>
      </c>
      <c r="G22" s="85">
        <f t="shared" si="0"/>
        <v>455</v>
      </c>
      <c r="H22" s="23"/>
      <c r="I22" s="21">
        <v>75</v>
      </c>
      <c r="J22" s="24" t="s">
        <v>48</v>
      </c>
      <c r="K22" s="21">
        <v>342</v>
      </c>
      <c r="L22" s="21">
        <v>454</v>
      </c>
      <c r="M22" s="84">
        <v>460</v>
      </c>
      <c r="N22" s="89">
        <f t="shared" si="2"/>
        <v>914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258</v>
      </c>
      <c r="F23" s="84">
        <v>283</v>
      </c>
      <c r="G23" s="85">
        <f t="shared" si="0"/>
        <v>541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200</v>
      </c>
      <c r="M23" s="220">
        <v>213</v>
      </c>
      <c r="N23" s="89">
        <f t="shared" si="2"/>
        <v>413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815</v>
      </c>
      <c r="E24" s="21">
        <v>1110</v>
      </c>
      <c r="F24" s="84">
        <v>1156</v>
      </c>
      <c r="G24" s="85">
        <f t="shared" si="0"/>
        <v>2266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70</v>
      </c>
      <c r="N24" s="89">
        <f t="shared" si="2"/>
        <v>143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62</v>
      </c>
      <c r="F25" s="220">
        <v>88</v>
      </c>
      <c r="G25" s="85">
        <f t="shared" si="0"/>
        <v>150</v>
      </c>
      <c r="H25" s="23"/>
      <c r="I25" s="21">
        <v>78</v>
      </c>
      <c r="J25" s="24" t="s">
        <v>55</v>
      </c>
      <c r="K25" s="21">
        <v>62</v>
      </c>
      <c r="L25" s="21">
        <v>54</v>
      </c>
      <c r="M25" s="84">
        <v>68</v>
      </c>
      <c r="N25" s="89">
        <f t="shared" si="2"/>
        <v>122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141</v>
      </c>
      <c r="E26" s="21">
        <v>174</v>
      </c>
      <c r="F26" s="84">
        <v>170</v>
      </c>
      <c r="G26" s="85">
        <f t="shared" si="0"/>
        <v>344</v>
      </c>
      <c r="H26" s="95" t="s">
        <v>6</v>
      </c>
      <c r="I26" s="96"/>
      <c r="J26" s="96"/>
      <c r="K26" s="97">
        <f>SUM(K18:K25)</f>
        <v>2141</v>
      </c>
      <c r="L26" s="97">
        <f>SUM(L18:L25)</f>
        <v>2753</v>
      </c>
      <c r="M26" s="98">
        <f>SUM(M18:M25)</f>
        <v>2845</v>
      </c>
      <c r="N26" s="99">
        <f>SUM(N18:N25)</f>
        <v>5598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373</v>
      </c>
      <c r="F27" s="93">
        <v>366</v>
      </c>
      <c r="G27" s="102">
        <f t="shared" si="0"/>
        <v>739</v>
      </c>
      <c r="H27" s="17"/>
      <c r="I27" s="15">
        <v>80</v>
      </c>
      <c r="J27" s="18" t="s">
        <v>58</v>
      </c>
      <c r="K27" s="15">
        <v>149</v>
      </c>
      <c r="L27" s="15">
        <v>197</v>
      </c>
      <c r="M27" s="88">
        <v>233</v>
      </c>
      <c r="N27" s="89">
        <f>L27+M27</f>
        <v>430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2788</v>
      </c>
      <c r="E28" s="97">
        <f>SUM(E15:E27)</f>
        <v>3799</v>
      </c>
      <c r="F28" s="98">
        <f>SUM(F15:F27)</f>
        <v>4013</v>
      </c>
      <c r="G28" s="104">
        <f>SUM(G15:G27)</f>
        <v>7812</v>
      </c>
      <c r="H28" s="23" t="s">
        <v>61</v>
      </c>
      <c r="I28" s="21">
        <v>81</v>
      </c>
      <c r="J28" s="24" t="s">
        <v>62</v>
      </c>
      <c r="K28" s="21">
        <v>85</v>
      </c>
      <c r="L28" s="21">
        <v>120</v>
      </c>
      <c r="M28" s="84">
        <v>118</v>
      </c>
      <c r="N28" s="89">
        <f>L28+M28</f>
        <v>238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405</v>
      </c>
      <c r="E29" s="109">
        <v>526</v>
      </c>
      <c r="F29" s="109">
        <v>516</v>
      </c>
      <c r="G29" s="111">
        <f>E29+F29</f>
        <v>1042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287</v>
      </c>
      <c r="M29" s="84">
        <v>302</v>
      </c>
      <c r="N29" s="89">
        <f>L29+M29</f>
        <v>589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628</v>
      </c>
      <c r="E30" s="115">
        <v>765</v>
      </c>
      <c r="F30" s="115">
        <v>696</v>
      </c>
      <c r="G30" s="117">
        <f>E30+F30</f>
        <v>1461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139</v>
      </c>
      <c r="M30" s="84">
        <v>139</v>
      </c>
      <c r="N30" s="89">
        <f>L30+M30</f>
        <v>278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812</v>
      </c>
      <c r="E31" s="115">
        <v>1020</v>
      </c>
      <c r="F31" s="115">
        <v>977</v>
      </c>
      <c r="G31" s="117">
        <f>E31+F31</f>
        <v>1997</v>
      </c>
      <c r="H31" s="90"/>
      <c r="I31" s="91">
        <v>84</v>
      </c>
      <c r="J31" s="92" t="s">
        <v>70</v>
      </c>
      <c r="K31" s="91">
        <v>183</v>
      </c>
      <c r="L31" s="91">
        <v>210</v>
      </c>
      <c r="M31" s="93">
        <v>199</v>
      </c>
      <c r="N31" s="94">
        <f>L31+M31</f>
        <v>409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701</v>
      </c>
      <c r="E32" s="217">
        <v>837</v>
      </c>
      <c r="F32" s="115">
        <v>829</v>
      </c>
      <c r="G32" s="117">
        <f>E32+F32</f>
        <v>1666</v>
      </c>
      <c r="H32" s="95" t="s">
        <v>6</v>
      </c>
      <c r="I32" s="96"/>
      <c r="J32" s="96"/>
      <c r="K32" s="98">
        <f>SUM(K27:K31)</f>
        <v>748</v>
      </c>
      <c r="L32" s="98">
        <f>SUM(L27:L31)</f>
        <v>953</v>
      </c>
      <c r="M32" s="98">
        <f>SUM(M27:M31)</f>
        <v>991</v>
      </c>
      <c r="N32" s="99">
        <f>SUM(N27:N31)</f>
        <v>1944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623</v>
      </c>
      <c r="E33" s="121">
        <v>710</v>
      </c>
      <c r="F33" s="121">
        <v>695</v>
      </c>
      <c r="G33" s="117">
        <f>E33+F33</f>
        <v>1405</v>
      </c>
      <c r="H33" s="530" t="s">
        <v>169</v>
      </c>
      <c r="I33" s="15">
        <v>90</v>
      </c>
      <c r="J33" s="18" t="s">
        <v>142</v>
      </c>
      <c r="K33" s="15">
        <v>256</v>
      </c>
      <c r="L33" s="15">
        <v>335</v>
      </c>
      <c r="M33" s="88">
        <v>338</v>
      </c>
      <c r="N33" s="124">
        <f>L33+M33</f>
        <v>673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3169</v>
      </c>
      <c r="E34" s="97">
        <f>SUM(E29:E33)</f>
        <v>3858</v>
      </c>
      <c r="F34" s="98">
        <f>SUM(F29:F33)</f>
        <v>3713</v>
      </c>
      <c r="G34" s="104">
        <f>SUM(G29:G33)</f>
        <v>7571</v>
      </c>
      <c r="H34" s="518"/>
      <c r="I34" s="21">
        <v>91</v>
      </c>
      <c r="J34" s="24" t="s">
        <v>143</v>
      </c>
      <c r="K34" s="21">
        <v>450</v>
      </c>
      <c r="L34" s="21">
        <v>544</v>
      </c>
      <c r="M34" s="84">
        <v>563</v>
      </c>
      <c r="N34" s="125">
        <f>L34+M34</f>
        <v>1107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514</v>
      </c>
      <c r="E35" s="15">
        <v>611</v>
      </c>
      <c r="F35" s="88">
        <v>675</v>
      </c>
      <c r="G35" s="82">
        <f t="shared" ref="G35:G40" si="3">E35+F35</f>
        <v>1286</v>
      </c>
      <c r="H35" s="519"/>
      <c r="I35" s="91">
        <v>92</v>
      </c>
      <c r="J35" s="92" t="s">
        <v>145</v>
      </c>
      <c r="K35" s="91">
        <v>305</v>
      </c>
      <c r="L35" s="91">
        <v>344</v>
      </c>
      <c r="M35" s="93">
        <v>360</v>
      </c>
      <c r="N35" s="126">
        <f>L35+M35</f>
        <v>704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460</v>
      </c>
      <c r="E36" s="21">
        <v>672</v>
      </c>
      <c r="F36" s="84">
        <v>701</v>
      </c>
      <c r="G36" s="85">
        <f t="shared" si="3"/>
        <v>1373</v>
      </c>
      <c r="H36" s="95" t="s">
        <v>6</v>
      </c>
      <c r="I36" s="97"/>
      <c r="J36" s="97"/>
      <c r="K36" s="97">
        <f>SUM(K33:K35)</f>
        <v>1011</v>
      </c>
      <c r="L36" s="97">
        <f>SUM(L33:L35)</f>
        <v>1223</v>
      </c>
      <c r="M36" s="98">
        <f>SUM(M33:M35)</f>
        <v>1261</v>
      </c>
      <c r="N36" s="99">
        <f>SUM(N33:N35)</f>
        <v>2484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294</v>
      </c>
      <c r="F37" s="84">
        <v>273</v>
      </c>
      <c r="G37" s="85">
        <f t="shared" si="3"/>
        <v>567</v>
      </c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53</v>
      </c>
      <c r="F38" s="84">
        <v>50</v>
      </c>
      <c r="G38" s="85">
        <f>E38+F38</f>
        <v>103</v>
      </c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126</v>
      </c>
      <c r="F39" s="84">
        <v>166</v>
      </c>
      <c r="G39" s="85">
        <f t="shared" si="3"/>
        <v>292</v>
      </c>
      <c r="M39" s="204"/>
      <c r="N39" s="205"/>
      <c r="O39" s="235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243</v>
      </c>
      <c r="F40" s="93">
        <v>248</v>
      </c>
      <c r="G40" s="102">
        <f t="shared" si="3"/>
        <v>491</v>
      </c>
      <c r="H40" s="72" t="s">
        <v>210</v>
      </c>
      <c r="I40" s="73"/>
      <c r="J40" s="74"/>
      <c r="K40" s="41">
        <f>SUM(D14+D28+D34+D41+D46+K9+K17+K26+K32+K36)</f>
        <v>27187</v>
      </c>
      <c r="L40" s="41">
        <f>SUM(E14+E28+E34+E41+E46+L9+L17+L26+L32+L36)</f>
        <v>33706</v>
      </c>
      <c r="M40" s="207">
        <f>SUM(F14+F28+F34+F41+F46+M9+M17+M26+M32+M36)</f>
        <v>33887</v>
      </c>
      <c r="N40" s="208">
        <f>L40+M40</f>
        <v>67593</v>
      </c>
      <c r="O40" s="229" t="s">
        <v>232</v>
      </c>
      <c r="P40" s="230">
        <v>26815</v>
      </c>
      <c r="Q40" s="230">
        <v>33577</v>
      </c>
      <c r="R40" s="230">
        <v>33883</v>
      </c>
      <c r="S40" s="231">
        <f>Q40+R40</f>
        <v>67460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1509</v>
      </c>
      <c r="E41" s="97">
        <f>SUM(E35:E40)</f>
        <v>1999</v>
      </c>
      <c r="F41" s="98">
        <f>SUM(F35:F40)</f>
        <v>2113</v>
      </c>
      <c r="G41" s="104">
        <f>SUM(G35:G40)</f>
        <v>4112</v>
      </c>
      <c r="H41" s="531" t="s">
        <v>74</v>
      </c>
      <c r="I41" s="532"/>
      <c r="J41" s="533"/>
      <c r="K41" s="191">
        <v>27170</v>
      </c>
      <c r="L41" s="191">
        <v>33692</v>
      </c>
      <c r="M41" s="191">
        <v>33865</v>
      </c>
      <c r="N41" s="202">
        <f>L41+M41</f>
        <v>67557</v>
      </c>
      <c r="O41" s="229" t="s">
        <v>233</v>
      </c>
      <c r="P41" s="231">
        <f>K40-P40</f>
        <v>372</v>
      </c>
      <c r="Q41" s="231">
        <f>L40-Q40</f>
        <v>129</v>
      </c>
      <c r="R41" s="231">
        <f>M40-R40</f>
        <v>4</v>
      </c>
      <c r="S41" s="231">
        <f>N40-S40</f>
        <v>133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1795</v>
      </c>
      <c r="E42" s="15">
        <v>2061</v>
      </c>
      <c r="F42" s="88">
        <v>2008</v>
      </c>
      <c r="G42" s="82">
        <f>E42+F42</f>
        <v>4069</v>
      </c>
      <c r="H42" s="534" t="s">
        <v>77</v>
      </c>
      <c r="I42" s="535"/>
      <c r="J42" s="536"/>
      <c r="K42" s="222">
        <f>K40-K41</f>
        <v>17</v>
      </c>
      <c r="L42" s="222">
        <f>L40-L41</f>
        <v>14</v>
      </c>
      <c r="M42" s="223">
        <f>M40-M41</f>
        <v>22</v>
      </c>
      <c r="N42" s="133">
        <f>N40-N41</f>
        <v>36</v>
      </c>
      <c r="O42" s="236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968</v>
      </c>
      <c r="E43" s="21">
        <v>1265</v>
      </c>
      <c r="F43" s="84">
        <v>1328</v>
      </c>
      <c r="G43" s="85">
        <f>E43+F43</f>
        <v>2593</v>
      </c>
      <c r="H43" s="209" t="s">
        <v>208</v>
      </c>
      <c r="I43" s="210"/>
      <c r="J43" s="210"/>
      <c r="K43" s="218">
        <v>897</v>
      </c>
      <c r="L43" s="218">
        <v>522</v>
      </c>
      <c r="M43" s="219">
        <v>616</v>
      </c>
      <c r="N43" s="213">
        <f>L43+M43</f>
        <v>1138</v>
      </c>
      <c r="O43" s="236" t="s">
        <v>232</v>
      </c>
      <c r="P43" s="233">
        <v>849</v>
      </c>
      <c r="Q43" s="233">
        <v>490</v>
      </c>
      <c r="R43" s="233">
        <v>598</v>
      </c>
      <c r="S43" s="234">
        <f>Q43+R43</f>
        <v>1088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726</v>
      </c>
      <c r="E44" s="21">
        <v>809</v>
      </c>
      <c r="F44" s="84">
        <v>781</v>
      </c>
      <c r="G44" s="85">
        <f>E44+F44</f>
        <v>1590</v>
      </c>
      <c r="H44" s="537" t="s">
        <v>211</v>
      </c>
      <c r="I44" s="538"/>
      <c r="J44" s="539"/>
      <c r="K44" s="218">
        <v>891</v>
      </c>
      <c r="L44" s="218">
        <v>510</v>
      </c>
      <c r="M44" s="219">
        <v>617</v>
      </c>
      <c r="N44" s="213">
        <f>L44+M44</f>
        <v>1127</v>
      </c>
      <c r="O44" s="232" t="s">
        <v>233</v>
      </c>
      <c r="P44" s="234">
        <f>K43-P43</f>
        <v>48</v>
      </c>
      <c r="Q44" s="234">
        <f>L43-Q43</f>
        <v>32</v>
      </c>
      <c r="R44" s="234">
        <f>M43-R43</f>
        <v>18</v>
      </c>
      <c r="S44" s="234">
        <f>N43-S43</f>
        <v>50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2480</v>
      </c>
      <c r="E45" s="91">
        <v>2869</v>
      </c>
      <c r="F45" s="93">
        <v>2664</v>
      </c>
      <c r="G45" s="102">
        <f>E45+F45</f>
        <v>5533</v>
      </c>
      <c r="H45" s="540" t="s">
        <v>212</v>
      </c>
      <c r="I45" s="541"/>
      <c r="J45" s="542"/>
      <c r="K45" s="194">
        <f>K43-K44</f>
        <v>6</v>
      </c>
      <c r="L45" s="194">
        <f>L43-L44</f>
        <v>12</v>
      </c>
      <c r="M45" s="195">
        <f>M43-M44</f>
        <v>-1</v>
      </c>
      <c r="N45" s="155">
        <f>N43-N44</f>
        <v>11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5969</v>
      </c>
      <c r="E46" s="140">
        <f>SUM(E42:E45)</f>
        <v>7004</v>
      </c>
      <c r="F46" s="140">
        <f>SUM(F42:F45)</f>
        <v>6781</v>
      </c>
      <c r="G46" s="65">
        <f>SUM(G42:G45)</f>
        <v>13785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76E29-5B2A-4D85-AB47-AE75165B91A3}">
  <dimension ref="A1:U81"/>
  <sheetViews>
    <sheetView topLeftCell="A31" zoomScaleNormal="100" workbookViewId="0">
      <selection activeCell="N44" sqref="N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42856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128</v>
      </c>
      <c r="E4" s="15">
        <v>131</v>
      </c>
      <c r="F4" s="88">
        <v>131</v>
      </c>
      <c r="G4" s="82">
        <f t="shared" ref="G4:G27" si="0">E4+F4</f>
        <v>262</v>
      </c>
      <c r="H4" s="17"/>
      <c r="I4" s="15">
        <v>55</v>
      </c>
      <c r="J4" s="18" t="s">
        <v>121</v>
      </c>
      <c r="K4" s="15">
        <v>727</v>
      </c>
      <c r="L4" s="15">
        <v>845</v>
      </c>
      <c r="M4" s="88">
        <v>615</v>
      </c>
      <c r="N4" s="83">
        <f>L4+M4</f>
        <v>1460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298</v>
      </c>
      <c r="E5" s="21">
        <v>373</v>
      </c>
      <c r="F5" s="186">
        <v>382</v>
      </c>
      <c r="G5" s="159">
        <f t="shared" si="0"/>
        <v>755</v>
      </c>
      <c r="H5" s="23" t="s">
        <v>10</v>
      </c>
      <c r="I5" s="21">
        <v>56</v>
      </c>
      <c r="J5" s="24" t="s">
        <v>123</v>
      </c>
      <c r="K5" s="21">
        <v>511</v>
      </c>
      <c r="L5" s="21">
        <v>581</v>
      </c>
      <c r="M5" s="84">
        <v>597</v>
      </c>
      <c r="N5" s="89">
        <f>L5+M5</f>
        <v>1178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341</v>
      </c>
      <c r="E6" s="21">
        <v>425</v>
      </c>
      <c r="F6" s="84">
        <v>431</v>
      </c>
      <c r="G6" s="85">
        <f t="shared" si="0"/>
        <v>856</v>
      </c>
      <c r="H6" s="23"/>
      <c r="I6" s="21">
        <v>57</v>
      </c>
      <c r="J6" s="24" t="s">
        <v>125</v>
      </c>
      <c r="K6" s="21">
        <v>883</v>
      </c>
      <c r="L6" s="21">
        <v>1016</v>
      </c>
      <c r="M6" s="84">
        <v>1026</v>
      </c>
      <c r="N6" s="89">
        <f>L6+M6</f>
        <v>2042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221</v>
      </c>
      <c r="F7" s="84">
        <v>266</v>
      </c>
      <c r="G7" s="159">
        <f t="shared" si="0"/>
        <v>487</v>
      </c>
      <c r="H7" s="23" t="s">
        <v>14</v>
      </c>
      <c r="I7" s="21">
        <v>58</v>
      </c>
      <c r="J7" s="24" t="s">
        <v>127</v>
      </c>
      <c r="K7" s="21">
        <v>816</v>
      </c>
      <c r="L7" s="21">
        <v>1045</v>
      </c>
      <c r="M7" s="84">
        <v>970</v>
      </c>
      <c r="N7" s="89">
        <f>L7+M7</f>
        <v>2015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521</v>
      </c>
      <c r="E8" s="228">
        <v>655</v>
      </c>
      <c r="F8" s="35">
        <v>650</v>
      </c>
      <c r="G8" s="85">
        <f t="shared" si="0"/>
        <v>1305</v>
      </c>
      <c r="H8" s="90"/>
      <c r="I8" s="91">
        <v>59</v>
      </c>
      <c r="J8" s="92" t="s">
        <v>129</v>
      </c>
      <c r="K8" s="91">
        <v>1118</v>
      </c>
      <c r="L8" s="91">
        <v>1377</v>
      </c>
      <c r="M8" s="93">
        <v>1431</v>
      </c>
      <c r="N8" s="94">
        <f>L8+M8</f>
        <v>2808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384</v>
      </c>
      <c r="E9" s="21">
        <v>419</v>
      </c>
      <c r="F9" s="84">
        <v>470</v>
      </c>
      <c r="G9" s="159">
        <f t="shared" si="0"/>
        <v>889</v>
      </c>
      <c r="H9" s="95" t="s">
        <v>6</v>
      </c>
      <c r="I9" s="96"/>
      <c r="J9" s="96"/>
      <c r="K9" s="97">
        <f>SUM(K4:K8)</f>
        <v>4055</v>
      </c>
      <c r="L9" s="97">
        <f>SUM(L4:L8)</f>
        <v>4864</v>
      </c>
      <c r="M9" s="98">
        <f>SUM(M4:M8)</f>
        <v>4639</v>
      </c>
      <c r="N9" s="99">
        <f>SUM(N4:N8)</f>
        <v>9503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221</v>
      </c>
      <c r="F10" s="84">
        <v>233</v>
      </c>
      <c r="G10" s="85">
        <f t="shared" si="0"/>
        <v>454</v>
      </c>
      <c r="H10" s="17"/>
      <c r="I10" s="15">
        <v>60</v>
      </c>
      <c r="J10" s="18" t="s">
        <v>18</v>
      </c>
      <c r="K10" s="238">
        <v>179</v>
      </c>
      <c r="L10" s="15">
        <v>285</v>
      </c>
      <c r="M10" s="88">
        <v>280</v>
      </c>
      <c r="N10" s="83">
        <f t="shared" ref="N10:N16" si="1">L10+M10</f>
        <v>565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215</v>
      </c>
      <c r="E11" s="21">
        <v>172</v>
      </c>
      <c r="F11" s="84">
        <v>228</v>
      </c>
      <c r="G11" s="85">
        <f t="shared" si="0"/>
        <v>400</v>
      </c>
      <c r="H11" s="23" t="s">
        <v>19</v>
      </c>
      <c r="I11" s="21">
        <v>61</v>
      </c>
      <c r="J11" s="24" t="s">
        <v>20</v>
      </c>
      <c r="K11" s="21">
        <v>147</v>
      </c>
      <c r="L11" s="21">
        <v>209</v>
      </c>
      <c r="M11" s="84">
        <v>211</v>
      </c>
      <c r="N11" s="89">
        <f t="shared" si="1"/>
        <v>420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1538</v>
      </c>
      <c r="E12" s="21">
        <v>1833</v>
      </c>
      <c r="F12" s="84">
        <v>1812</v>
      </c>
      <c r="G12" s="153">
        <f t="shared" si="0"/>
        <v>3645</v>
      </c>
      <c r="H12" s="23"/>
      <c r="I12" s="21">
        <v>62</v>
      </c>
      <c r="J12" s="24" t="s">
        <v>22</v>
      </c>
      <c r="K12" s="21">
        <v>303</v>
      </c>
      <c r="L12" s="21">
        <v>433</v>
      </c>
      <c r="M12" s="84">
        <v>465</v>
      </c>
      <c r="N12" s="89">
        <f t="shared" si="1"/>
        <v>898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212</v>
      </c>
      <c r="E13" s="91">
        <v>253</v>
      </c>
      <c r="F13" s="93">
        <v>267</v>
      </c>
      <c r="G13" s="153">
        <f t="shared" si="0"/>
        <v>520</v>
      </c>
      <c r="H13" s="23"/>
      <c r="I13" s="21">
        <v>63</v>
      </c>
      <c r="J13" s="24" t="s">
        <v>24</v>
      </c>
      <c r="K13" s="21">
        <v>478</v>
      </c>
      <c r="L13" s="21">
        <v>696</v>
      </c>
      <c r="M13" s="84">
        <v>701</v>
      </c>
      <c r="N13" s="89">
        <f t="shared" si="1"/>
        <v>1397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4029</v>
      </c>
      <c r="E14" s="97">
        <f>SUM(E4:E13)</f>
        <v>4703</v>
      </c>
      <c r="F14" s="98">
        <f>SUM(F4:F13)</f>
        <v>4870</v>
      </c>
      <c r="G14" s="160">
        <f t="shared" si="0"/>
        <v>9573</v>
      </c>
      <c r="H14" s="23" t="s">
        <v>25</v>
      </c>
      <c r="I14" s="21">
        <v>64</v>
      </c>
      <c r="J14" s="24" t="s">
        <v>26</v>
      </c>
      <c r="K14" s="21">
        <v>229</v>
      </c>
      <c r="L14" s="21">
        <v>360</v>
      </c>
      <c r="M14" s="84">
        <v>375</v>
      </c>
      <c r="N14" s="89">
        <f t="shared" si="1"/>
        <v>735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130</v>
      </c>
      <c r="F15" s="88">
        <v>144</v>
      </c>
      <c r="G15" s="82">
        <f t="shared" si="0"/>
        <v>274</v>
      </c>
      <c r="H15" s="23"/>
      <c r="I15" s="21">
        <v>65</v>
      </c>
      <c r="J15" s="24" t="s">
        <v>28</v>
      </c>
      <c r="K15" s="21">
        <v>280</v>
      </c>
      <c r="L15" s="21">
        <v>380</v>
      </c>
      <c r="M15" s="84">
        <v>424</v>
      </c>
      <c r="N15" s="89">
        <f t="shared" si="1"/>
        <v>804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230</v>
      </c>
      <c r="F16" s="84">
        <v>247</v>
      </c>
      <c r="G16" s="85">
        <f t="shared" si="0"/>
        <v>477</v>
      </c>
      <c r="H16" s="90"/>
      <c r="I16" s="91">
        <v>66</v>
      </c>
      <c r="J16" s="92" t="s">
        <v>30</v>
      </c>
      <c r="K16" s="91">
        <v>138</v>
      </c>
      <c r="L16" s="91">
        <v>169</v>
      </c>
      <c r="M16" s="93">
        <v>185</v>
      </c>
      <c r="N16" s="89">
        <f t="shared" si="1"/>
        <v>354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111</v>
      </c>
      <c r="F17" s="84">
        <v>109</v>
      </c>
      <c r="G17" s="85">
        <f t="shared" si="0"/>
        <v>220</v>
      </c>
      <c r="H17" s="95" t="s">
        <v>6</v>
      </c>
      <c r="I17" s="96"/>
      <c r="J17" s="96"/>
      <c r="K17" s="97">
        <f>SUM(K10:K16)</f>
        <v>1754</v>
      </c>
      <c r="L17" s="97">
        <f>SUM(L10:L16)</f>
        <v>2532</v>
      </c>
      <c r="M17" s="98">
        <f>SUM(M10:M16)</f>
        <v>2641</v>
      </c>
      <c r="N17" s="99">
        <f>SUM(N10:N16)</f>
        <v>5173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210</v>
      </c>
      <c r="E18" s="21">
        <v>313</v>
      </c>
      <c r="F18" s="84">
        <v>325</v>
      </c>
      <c r="G18" s="85">
        <f t="shared" si="0"/>
        <v>638</v>
      </c>
      <c r="H18" s="17"/>
      <c r="I18" s="15">
        <v>70</v>
      </c>
      <c r="J18" s="18" t="s">
        <v>35</v>
      </c>
      <c r="K18" s="15">
        <v>740</v>
      </c>
      <c r="L18" s="15">
        <v>852</v>
      </c>
      <c r="M18" s="88">
        <v>884</v>
      </c>
      <c r="N18" s="83">
        <f t="shared" ref="N18:N25" si="2">L18+M18</f>
        <v>1736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117</v>
      </c>
      <c r="F19" s="84">
        <v>125</v>
      </c>
      <c r="G19" s="85">
        <f t="shared" si="0"/>
        <v>242</v>
      </c>
      <c r="H19" s="23"/>
      <c r="I19" s="21">
        <v>72</v>
      </c>
      <c r="J19" s="24" t="s">
        <v>40</v>
      </c>
      <c r="K19" s="21">
        <v>310</v>
      </c>
      <c r="L19" s="21">
        <v>455</v>
      </c>
      <c r="M19" s="84">
        <v>416</v>
      </c>
      <c r="N19" s="206">
        <f t="shared" si="2"/>
        <v>871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205</v>
      </c>
      <c r="E20" s="21">
        <v>284</v>
      </c>
      <c r="F20" s="84">
        <v>298</v>
      </c>
      <c r="G20" s="85">
        <f t="shared" si="0"/>
        <v>582</v>
      </c>
      <c r="H20" s="23" t="s">
        <v>42</v>
      </c>
      <c r="I20" s="21">
        <v>73</v>
      </c>
      <c r="J20" s="24" t="s">
        <v>43</v>
      </c>
      <c r="K20" s="21">
        <v>216</v>
      </c>
      <c r="L20" s="21">
        <v>282</v>
      </c>
      <c r="M20" s="84">
        <v>306</v>
      </c>
      <c r="N20" s="89">
        <f t="shared" si="2"/>
        <v>588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327</v>
      </c>
      <c r="E21" s="21">
        <v>417</v>
      </c>
      <c r="F21" s="84">
        <v>458</v>
      </c>
      <c r="G21" s="85">
        <f t="shared" si="0"/>
        <v>875</v>
      </c>
      <c r="H21" s="23" t="s">
        <v>146</v>
      </c>
      <c r="I21" s="21">
        <v>74</v>
      </c>
      <c r="J21" s="24" t="s">
        <v>46</v>
      </c>
      <c r="K21" s="21">
        <v>274</v>
      </c>
      <c r="L21" s="21">
        <v>385</v>
      </c>
      <c r="M21" s="84">
        <v>430</v>
      </c>
      <c r="N21" s="89">
        <f t="shared" si="2"/>
        <v>815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216</v>
      </c>
      <c r="F22" s="84">
        <v>241</v>
      </c>
      <c r="G22" s="85">
        <f t="shared" si="0"/>
        <v>457</v>
      </c>
      <c r="H22" s="23"/>
      <c r="I22" s="21">
        <v>75</v>
      </c>
      <c r="J22" s="24" t="s">
        <v>48</v>
      </c>
      <c r="K22" s="21">
        <v>341</v>
      </c>
      <c r="L22" s="21">
        <v>454</v>
      </c>
      <c r="M22" s="84">
        <v>460</v>
      </c>
      <c r="N22" s="89">
        <f t="shared" si="2"/>
        <v>914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259</v>
      </c>
      <c r="F23" s="84">
        <v>283</v>
      </c>
      <c r="G23" s="85">
        <f t="shared" si="0"/>
        <v>542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199</v>
      </c>
      <c r="M23" s="220">
        <v>212</v>
      </c>
      <c r="N23" s="89">
        <f t="shared" si="2"/>
        <v>411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814</v>
      </c>
      <c r="E24" s="21">
        <v>1108</v>
      </c>
      <c r="F24" s="84">
        <v>1155</v>
      </c>
      <c r="G24" s="85">
        <f t="shared" si="0"/>
        <v>2263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71</v>
      </c>
      <c r="N24" s="89">
        <f t="shared" si="2"/>
        <v>144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62</v>
      </c>
      <c r="F25" s="220">
        <v>88</v>
      </c>
      <c r="G25" s="85">
        <f t="shared" si="0"/>
        <v>150</v>
      </c>
      <c r="H25" s="23"/>
      <c r="I25" s="21">
        <v>78</v>
      </c>
      <c r="J25" s="24" t="s">
        <v>55</v>
      </c>
      <c r="K25" s="21">
        <v>63</v>
      </c>
      <c r="L25" s="21">
        <v>54</v>
      </c>
      <c r="M25" s="84">
        <v>69</v>
      </c>
      <c r="N25" s="89">
        <f t="shared" si="2"/>
        <v>123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175</v>
      </c>
      <c r="F26" s="84">
        <v>169</v>
      </c>
      <c r="G26" s="85">
        <f t="shared" si="0"/>
        <v>344</v>
      </c>
      <c r="H26" s="95" t="s">
        <v>6</v>
      </c>
      <c r="I26" s="96"/>
      <c r="J26" s="96"/>
      <c r="K26" s="97">
        <f>SUM(K18:K25)</f>
        <v>2144</v>
      </c>
      <c r="L26" s="97">
        <f>SUM(L18:L25)</f>
        <v>2754</v>
      </c>
      <c r="M26" s="98">
        <f>SUM(M18:M25)</f>
        <v>2848</v>
      </c>
      <c r="N26" s="99">
        <f>SUM(N18:N25)</f>
        <v>5602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374</v>
      </c>
      <c r="F27" s="93">
        <v>366</v>
      </c>
      <c r="G27" s="102">
        <f t="shared" si="0"/>
        <v>740</v>
      </c>
      <c r="H27" s="17"/>
      <c r="I27" s="15">
        <v>80</v>
      </c>
      <c r="J27" s="18" t="s">
        <v>58</v>
      </c>
      <c r="K27" s="15">
        <v>149</v>
      </c>
      <c r="L27" s="15">
        <v>197</v>
      </c>
      <c r="M27" s="88">
        <v>233</v>
      </c>
      <c r="N27" s="89">
        <f>L27+M27</f>
        <v>430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2781</v>
      </c>
      <c r="E28" s="97">
        <f>SUM(E15:E27)</f>
        <v>3796</v>
      </c>
      <c r="F28" s="98">
        <f>SUM(F15:F27)</f>
        <v>4008</v>
      </c>
      <c r="G28" s="104">
        <f>SUM(G15:G27)</f>
        <v>7804</v>
      </c>
      <c r="H28" s="23" t="s">
        <v>61</v>
      </c>
      <c r="I28" s="21">
        <v>81</v>
      </c>
      <c r="J28" s="24" t="s">
        <v>62</v>
      </c>
      <c r="K28" s="21">
        <v>85</v>
      </c>
      <c r="L28" s="21">
        <v>121</v>
      </c>
      <c r="M28" s="84">
        <v>118</v>
      </c>
      <c r="N28" s="89">
        <f>L28+M28</f>
        <v>239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407</v>
      </c>
      <c r="E29" s="109">
        <v>528</v>
      </c>
      <c r="F29" s="109">
        <v>517</v>
      </c>
      <c r="G29" s="111">
        <f>E29+F29</f>
        <v>1045</v>
      </c>
      <c r="H29" s="23" t="s">
        <v>64</v>
      </c>
      <c r="I29" s="21">
        <v>82</v>
      </c>
      <c r="J29" s="24" t="s">
        <v>65</v>
      </c>
      <c r="K29" s="21">
        <v>218</v>
      </c>
      <c r="L29" s="21">
        <v>288</v>
      </c>
      <c r="M29" s="84">
        <v>299</v>
      </c>
      <c r="N29" s="89">
        <f>L29+M29</f>
        <v>587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623</v>
      </c>
      <c r="E30" s="115">
        <v>762</v>
      </c>
      <c r="F30" s="115">
        <v>694</v>
      </c>
      <c r="G30" s="117">
        <f>E30+F30</f>
        <v>1456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139</v>
      </c>
      <c r="M30" s="84">
        <v>139</v>
      </c>
      <c r="N30" s="89">
        <f>L30+M30</f>
        <v>278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808</v>
      </c>
      <c r="E31" s="115">
        <v>1014</v>
      </c>
      <c r="F31" s="115">
        <v>973</v>
      </c>
      <c r="G31" s="117">
        <f>E31+F31</f>
        <v>1987</v>
      </c>
      <c r="H31" s="90"/>
      <c r="I31" s="91">
        <v>84</v>
      </c>
      <c r="J31" s="92" t="s">
        <v>70</v>
      </c>
      <c r="K31" s="91">
        <v>183</v>
      </c>
      <c r="L31" s="91">
        <v>211</v>
      </c>
      <c r="M31" s="93">
        <v>199</v>
      </c>
      <c r="N31" s="94">
        <f>L31+M31</f>
        <v>410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703</v>
      </c>
      <c r="E32" s="217">
        <v>837</v>
      </c>
      <c r="F32" s="115">
        <v>830</v>
      </c>
      <c r="G32" s="117">
        <f>E32+F32</f>
        <v>1667</v>
      </c>
      <c r="H32" s="95" t="s">
        <v>6</v>
      </c>
      <c r="I32" s="96"/>
      <c r="J32" s="96"/>
      <c r="K32" s="98">
        <f>SUM(K27:K31)</f>
        <v>747</v>
      </c>
      <c r="L32" s="98">
        <f>SUM(L27:L31)</f>
        <v>956</v>
      </c>
      <c r="M32" s="98">
        <f>SUM(M27:M31)</f>
        <v>988</v>
      </c>
      <c r="N32" s="99">
        <f>SUM(N27:N31)</f>
        <v>1944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623</v>
      </c>
      <c r="E33" s="121">
        <v>709</v>
      </c>
      <c r="F33" s="121">
        <v>697</v>
      </c>
      <c r="G33" s="117">
        <f>E33+F33</f>
        <v>1406</v>
      </c>
      <c r="H33" s="530" t="s">
        <v>169</v>
      </c>
      <c r="I33" s="15">
        <v>90</v>
      </c>
      <c r="J33" s="18" t="s">
        <v>142</v>
      </c>
      <c r="K33" s="15">
        <v>256</v>
      </c>
      <c r="L33" s="15">
        <v>337</v>
      </c>
      <c r="M33" s="88">
        <v>338</v>
      </c>
      <c r="N33" s="124">
        <f>L33+M33</f>
        <v>675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3164</v>
      </c>
      <c r="E34" s="97">
        <f>SUM(E29:E33)</f>
        <v>3850</v>
      </c>
      <c r="F34" s="98">
        <f>SUM(F29:F33)</f>
        <v>3711</v>
      </c>
      <c r="G34" s="104">
        <f>SUM(G29:G33)</f>
        <v>7561</v>
      </c>
      <c r="H34" s="518"/>
      <c r="I34" s="21">
        <v>91</v>
      </c>
      <c r="J34" s="24" t="s">
        <v>143</v>
      </c>
      <c r="K34" s="21">
        <v>450</v>
      </c>
      <c r="L34" s="21">
        <v>544</v>
      </c>
      <c r="M34" s="84">
        <v>564</v>
      </c>
      <c r="N34" s="125">
        <f>L34+M34</f>
        <v>1108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610</v>
      </c>
      <c r="F35" s="88">
        <v>677</v>
      </c>
      <c r="G35" s="82">
        <f t="shared" ref="G35:G40" si="3">E35+F35</f>
        <v>1287</v>
      </c>
      <c r="H35" s="519"/>
      <c r="I35" s="91">
        <v>92</v>
      </c>
      <c r="J35" s="92" t="s">
        <v>145</v>
      </c>
      <c r="K35" s="91">
        <v>305</v>
      </c>
      <c r="L35" s="91">
        <v>344</v>
      </c>
      <c r="M35" s="93">
        <v>361</v>
      </c>
      <c r="N35" s="126">
        <f>L35+M35</f>
        <v>705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459</v>
      </c>
      <c r="E36" s="21">
        <v>673</v>
      </c>
      <c r="F36" s="84">
        <v>701</v>
      </c>
      <c r="G36" s="85">
        <f t="shared" si="3"/>
        <v>1374</v>
      </c>
      <c r="H36" s="95" t="s">
        <v>6</v>
      </c>
      <c r="I36" s="97"/>
      <c r="J36" s="97"/>
      <c r="K36" s="97">
        <f>SUM(K33:K35)</f>
        <v>1011</v>
      </c>
      <c r="L36" s="97">
        <f>SUM(L33:L35)</f>
        <v>1225</v>
      </c>
      <c r="M36" s="98">
        <f>SUM(M33:M35)</f>
        <v>1263</v>
      </c>
      <c r="N36" s="99">
        <f>SUM(N33:N35)</f>
        <v>2488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205</v>
      </c>
      <c r="E37" s="21">
        <v>295</v>
      </c>
      <c r="F37" s="84">
        <v>274</v>
      </c>
      <c r="G37" s="85">
        <f t="shared" si="3"/>
        <v>569</v>
      </c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53</v>
      </c>
      <c r="F38" s="84">
        <v>50</v>
      </c>
      <c r="G38" s="85">
        <f>E38+F38</f>
        <v>103</v>
      </c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127</v>
      </c>
      <c r="F39" s="84">
        <v>164</v>
      </c>
      <c r="G39" s="85">
        <f t="shared" si="3"/>
        <v>291</v>
      </c>
      <c r="M39" s="204"/>
      <c r="N39" s="205"/>
      <c r="O39" s="235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242</v>
      </c>
      <c r="F40" s="93">
        <v>248</v>
      </c>
      <c r="G40" s="102">
        <f t="shared" si="3"/>
        <v>490</v>
      </c>
      <c r="H40" s="72" t="s">
        <v>210</v>
      </c>
      <c r="I40" s="73"/>
      <c r="J40" s="74"/>
      <c r="K40" s="41">
        <f>SUM(D14+D28+D34+D41+D46+K9+K17+K26+K32+K36)</f>
        <v>27170</v>
      </c>
      <c r="L40" s="41">
        <f>SUM(E14+E28+E34+E41+E46+L9+L17+L26+L32+L36)</f>
        <v>33692</v>
      </c>
      <c r="M40" s="207">
        <f>SUM(F14+F28+F34+F41+F46+M9+M17+M26+M32+M36)</f>
        <v>33865</v>
      </c>
      <c r="N40" s="208">
        <f>L40+M40</f>
        <v>67557</v>
      </c>
      <c r="O40" s="229" t="s">
        <v>232</v>
      </c>
      <c r="P40" s="230">
        <v>26791</v>
      </c>
      <c r="Q40" s="230">
        <v>33590</v>
      </c>
      <c r="R40" s="230">
        <v>33897</v>
      </c>
      <c r="S40" s="231">
        <f>Q40+R40</f>
        <v>67487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1508</v>
      </c>
      <c r="E41" s="97">
        <f>SUM(E35:E40)</f>
        <v>2000</v>
      </c>
      <c r="F41" s="98">
        <f>SUM(F35:F40)</f>
        <v>2114</v>
      </c>
      <c r="G41" s="104">
        <f>SUM(G35:G40)</f>
        <v>4114</v>
      </c>
      <c r="H41" s="531" t="s">
        <v>74</v>
      </c>
      <c r="I41" s="532"/>
      <c r="J41" s="533"/>
      <c r="K41" s="191">
        <v>27120</v>
      </c>
      <c r="L41" s="191">
        <v>33652</v>
      </c>
      <c r="M41" s="191">
        <v>33824</v>
      </c>
      <c r="N41" s="202">
        <f>L41+M41</f>
        <v>67476</v>
      </c>
      <c r="O41" s="229" t="s">
        <v>233</v>
      </c>
      <c r="P41" s="231">
        <f>K40-P40</f>
        <v>379</v>
      </c>
      <c r="Q41" s="231">
        <f>L40-Q40</f>
        <v>102</v>
      </c>
      <c r="R41" s="231">
        <f>M40-R40</f>
        <v>-32</v>
      </c>
      <c r="S41" s="231">
        <f>N40-S40</f>
        <v>70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1788</v>
      </c>
      <c r="E42" s="15">
        <v>2046</v>
      </c>
      <c r="F42" s="88">
        <v>2000</v>
      </c>
      <c r="G42" s="82">
        <f>E42+F42</f>
        <v>4046</v>
      </c>
      <c r="H42" s="534" t="s">
        <v>77</v>
      </c>
      <c r="I42" s="535"/>
      <c r="J42" s="536"/>
      <c r="K42" s="222">
        <f>K40-K41</f>
        <v>50</v>
      </c>
      <c r="L42" s="222">
        <f>L40-L41</f>
        <v>40</v>
      </c>
      <c r="M42" s="223">
        <f>M40-M41</f>
        <v>41</v>
      </c>
      <c r="N42" s="133">
        <f>N40-N41</f>
        <v>81</v>
      </c>
      <c r="O42" s="236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974</v>
      </c>
      <c r="E43" s="21">
        <v>1275</v>
      </c>
      <c r="F43" s="84">
        <v>1335</v>
      </c>
      <c r="G43" s="85">
        <f>E43+F43</f>
        <v>2610</v>
      </c>
      <c r="H43" s="209" t="s">
        <v>208</v>
      </c>
      <c r="I43" s="210"/>
      <c r="J43" s="210"/>
      <c r="K43" s="218">
        <v>891</v>
      </c>
      <c r="L43" s="218">
        <v>510</v>
      </c>
      <c r="M43" s="219">
        <v>617</v>
      </c>
      <c r="N43" s="213">
        <f>L43+M43</f>
        <v>1127</v>
      </c>
      <c r="O43" s="236" t="s">
        <v>232</v>
      </c>
      <c r="P43" s="233">
        <v>830</v>
      </c>
      <c r="Q43" s="233">
        <v>482</v>
      </c>
      <c r="R43" s="233">
        <v>590</v>
      </c>
      <c r="S43" s="234">
        <f>Q43+R43</f>
        <v>1072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732</v>
      </c>
      <c r="E44" s="21">
        <v>812</v>
      </c>
      <c r="F44" s="84">
        <v>789</v>
      </c>
      <c r="G44" s="85">
        <f>E44+F44</f>
        <v>1601</v>
      </c>
      <c r="H44" s="537" t="s">
        <v>211</v>
      </c>
      <c r="I44" s="538"/>
      <c r="J44" s="539"/>
      <c r="K44" s="218">
        <v>891</v>
      </c>
      <c r="L44" s="218">
        <v>509</v>
      </c>
      <c r="M44" s="219">
        <v>618</v>
      </c>
      <c r="N44" s="213">
        <f>L44+M44</f>
        <v>1127</v>
      </c>
      <c r="O44" s="232" t="s">
        <v>233</v>
      </c>
      <c r="P44" s="234">
        <f>K43-P43</f>
        <v>61</v>
      </c>
      <c r="Q44" s="234">
        <f>L43-Q43</f>
        <v>28</v>
      </c>
      <c r="R44" s="234">
        <f>M43-R43</f>
        <v>27</v>
      </c>
      <c r="S44" s="234">
        <f>N43-S43</f>
        <v>55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2483</v>
      </c>
      <c r="E45" s="91">
        <v>2879</v>
      </c>
      <c r="F45" s="93">
        <v>2659</v>
      </c>
      <c r="G45" s="102">
        <f>E45+F45</f>
        <v>5538</v>
      </c>
      <c r="H45" s="540" t="s">
        <v>212</v>
      </c>
      <c r="I45" s="541"/>
      <c r="J45" s="542"/>
      <c r="K45" s="194">
        <f>K43-K44</f>
        <v>0</v>
      </c>
      <c r="L45" s="194">
        <f>L43-L44</f>
        <v>1</v>
      </c>
      <c r="M45" s="195">
        <f>M43-M44</f>
        <v>-1</v>
      </c>
      <c r="N45" s="155">
        <f>N43-N44</f>
        <v>0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5977</v>
      </c>
      <c r="E46" s="140">
        <f>SUM(E42:E45)</f>
        <v>7012</v>
      </c>
      <c r="F46" s="140">
        <f>SUM(F42:F45)</f>
        <v>6783</v>
      </c>
      <c r="G46" s="65">
        <f>SUM(G42:G45)</f>
        <v>13795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CE66E-ACB7-4609-ACE0-206C4A1D6CE7}">
  <dimension ref="A1:U81"/>
  <sheetViews>
    <sheetView topLeftCell="A19" zoomScaleNormal="100" workbookViewId="0">
      <selection activeCell="K43" sqref="K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42826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129</v>
      </c>
      <c r="E4" s="15">
        <v>132</v>
      </c>
      <c r="F4" s="88">
        <v>131</v>
      </c>
      <c r="G4" s="82">
        <f t="shared" ref="G4:G27" si="0">E4+F4</f>
        <v>263</v>
      </c>
      <c r="H4" s="17"/>
      <c r="I4" s="15">
        <v>55</v>
      </c>
      <c r="J4" s="18" t="s">
        <v>121</v>
      </c>
      <c r="K4" s="15">
        <v>723</v>
      </c>
      <c r="L4" s="15">
        <v>843</v>
      </c>
      <c r="M4" s="88">
        <v>614</v>
      </c>
      <c r="N4" s="83">
        <f>L4+M4</f>
        <v>1457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300</v>
      </c>
      <c r="E5" s="21">
        <v>375</v>
      </c>
      <c r="F5" s="186">
        <v>384</v>
      </c>
      <c r="G5" s="159">
        <f t="shared" si="0"/>
        <v>759</v>
      </c>
      <c r="H5" s="23" t="s">
        <v>10</v>
      </c>
      <c r="I5" s="21">
        <v>56</v>
      </c>
      <c r="J5" s="24" t="s">
        <v>123</v>
      </c>
      <c r="K5" s="21">
        <v>511</v>
      </c>
      <c r="L5" s="21">
        <v>578</v>
      </c>
      <c r="M5" s="84">
        <v>604</v>
      </c>
      <c r="N5" s="89">
        <f>L5+M5</f>
        <v>1182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422</v>
      </c>
      <c r="F6" s="84">
        <v>430</v>
      </c>
      <c r="G6" s="85">
        <f t="shared" si="0"/>
        <v>852</v>
      </c>
      <c r="H6" s="23"/>
      <c r="I6" s="21">
        <v>57</v>
      </c>
      <c r="J6" s="24" t="s">
        <v>125</v>
      </c>
      <c r="K6" s="21">
        <v>884</v>
      </c>
      <c r="L6" s="21">
        <v>1016</v>
      </c>
      <c r="M6" s="84">
        <v>1032</v>
      </c>
      <c r="N6" s="89">
        <f>L6+M6</f>
        <v>2048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221</v>
      </c>
      <c r="F7" s="84">
        <v>266</v>
      </c>
      <c r="G7" s="159">
        <f t="shared" si="0"/>
        <v>487</v>
      </c>
      <c r="H7" s="23" t="s">
        <v>14</v>
      </c>
      <c r="I7" s="21">
        <v>58</v>
      </c>
      <c r="J7" s="24" t="s">
        <v>127</v>
      </c>
      <c r="K7" s="21">
        <v>818</v>
      </c>
      <c r="L7" s="21">
        <v>1047</v>
      </c>
      <c r="M7" s="84">
        <v>967</v>
      </c>
      <c r="N7" s="89">
        <f>L7+M7</f>
        <v>2014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513</v>
      </c>
      <c r="E8" s="228">
        <v>654</v>
      </c>
      <c r="F8" s="35">
        <v>638</v>
      </c>
      <c r="G8" s="85">
        <f t="shared" si="0"/>
        <v>1292</v>
      </c>
      <c r="H8" s="90"/>
      <c r="I8" s="91">
        <v>59</v>
      </c>
      <c r="J8" s="92" t="s">
        <v>129</v>
      </c>
      <c r="K8" s="91">
        <v>1122</v>
      </c>
      <c r="L8" s="91">
        <v>1378</v>
      </c>
      <c r="M8" s="93">
        <v>1427</v>
      </c>
      <c r="N8" s="94">
        <f>L8+M8</f>
        <v>2805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381</v>
      </c>
      <c r="E9" s="21">
        <v>417</v>
      </c>
      <c r="F9" s="84">
        <v>466</v>
      </c>
      <c r="G9" s="159">
        <f t="shared" si="0"/>
        <v>883</v>
      </c>
      <c r="H9" s="95" t="s">
        <v>6</v>
      </c>
      <c r="I9" s="96"/>
      <c r="J9" s="96"/>
      <c r="K9" s="97">
        <f>SUM(K4:K8)</f>
        <v>4058</v>
      </c>
      <c r="L9" s="97">
        <f>SUM(L4:L8)</f>
        <v>4862</v>
      </c>
      <c r="M9" s="98">
        <f>SUM(M4:M8)</f>
        <v>4644</v>
      </c>
      <c r="N9" s="99">
        <f>SUM(N4:N8)</f>
        <v>9506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222</v>
      </c>
      <c r="F10" s="84">
        <v>234</v>
      </c>
      <c r="G10" s="85">
        <f t="shared" si="0"/>
        <v>456</v>
      </c>
      <c r="H10" s="17"/>
      <c r="I10" s="15">
        <v>60</v>
      </c>
      <c r="J10" s="18" t="s">
        <v>18</v>
      </c>
      <c r="K10" s="238">
        <v>179</v>
      </c>
      <c r="L10" s="15">
        <v>284</v>
      </c>
      <c r="M10" s="88">
        <v>280</v>
      </c>
      <c r="N10" s="83">
        <f t="shared" ref="N10:N16" si="1">L10+M10</f>
        <v>564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214</v>
      </c>
      <c r="E11" s="21">
        <v>172</v>
      </c>
      <c r="F11" s="84">
        <v>227</v>
      </c>
      <c r="G11" s="85">
        <f t="shared" si="0"/>
        <v>399</v>
      </c>
      <c r="H11" s="23" t="s">
        <v>19</v>
      </c>
      <c r="I11" s="21">
        <v>61</v>
      </c>
      <c r="J11" s="24" t="s">
        <v>20</v>
      </c>
      <c r="K11" s="21">
        <v>146</v>
      </c>
      <c r="L11" s="21">
        <v>206</v>
      </c>
      <c r="M11" s="84">
        <v>211</v>
      </c>
      <c r="N11" s="89">
        <f t="shared" si="1"/>
        <v>417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1530</v>
      </c>
      <c r="E12" s="21">
        <v>1827</v>
      </c>
      <c r="F12" s="84">
        <v>1805</v>
      </c>
      <c r="G12" s="153">
        <f t="shared" si="0"/>
        <v>3632</v>
      </c>
      <c r="H12" s="23"/>
      <c r="I12" s="21">
        <v>62</v>
      </c>
      <c r="J12" s="24" t="s">
        <v>22</v>
      </c>
      <c r="K12" s="21">
        <v>303</v>
      </c>
      <c r="L12" s="21">
        <v>432</v>
      </c>
      <c r="M12" s="84">
        <v>467</v>
      </c>
      <c r="N12" s="89">
        <f t="shared" si="1"/>
        <v>899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212</v>
      </c>
      <c r="E13" s="91">
        <v>254</v>
      </c>
      <c r="F13" s="93">
        <v>267</v>
      </c>
      <c r="G13" s="153">
        <f t="shared" si="0"/>
        <v>521</v>
      </c>
      <c r="H13" s="23"/>
      <c r="I13" s="21">
        <v>63</v>
      </c>
      <c r="J13" s="24" t="s">
        <v>24</v>
      </c>
      <c r="K13" s="21">
        <v>477</v>
      </c>
      <c r="L13" s="21">
        <v>693</v>
      </c>
      <c r="M13" s="84">
        <v>700</v>
      </c>
      <c r="N13" s="89">
        <f t="shared" si="1"/>
        <v>1393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4012</v>
      </c>
      <c r="E14" s="97">
        <f>SUM(E4:E13)</f>
        <v>4696</v>
      </c>
      <c r="F14" s="98">
        <f>SUM(F4:F13)</f>
        <v>4848</v>
      </c>
      <c r="G14" s="160">
        <f t="shared" si="0"/>
        <v>9544</v>
      </c>
      <c r="H14" s="23" t="s">
        <v>25</v>
      </c>
      <c r="I14" s="21">
        <v>64</v>
      </c>
      <c r="J14" s="24" t="s">
        <v>26</v>
      </c>
      <c r="K14" s="21">
        <v>229</v>
      </c>
      <c r="L14" s="21">
        <v>359</v>
      </c>
      <c r="M14" s="84">
        <v>374</v>
      </c>
      <c r="N14" s="89">
        <f t="shared" si="1"/>
        <v>733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131</v>
      </c>
      <c r="F15" s="88">
        <v>145</v>
      </c>
      <c r="G15" s="82">
        <f t="shared" si="0"/>
        <v>276</v>
      </c>
      <c r="H15" s="23"/>
      <c r="I15" s="21">
        <v>65</v>
      </c>
      <c r="J15" s="24" t="s">
        <v>28</v>
      </c>
      <c r="K15" s="21">
        <v>279</v>
      </c>
      <c r="L15" s="21">
        <v>378</v>
      </c>
      <c r="M15" s="84">
        <v>421</v>
      </c>
      <c r="N15" s="89">
        <f t="shared" si="1"/>
        <v>799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231</v>
      </c>
      <c r="F16" s="84">
        <v>248</v>
      </c>
      <c r="G16" s="85">
        <f t="shared" si="0"/>
        <v>479</v>
      </c>
      <c r="H16" s="90"/>
      <c r="I16" s="91">
        <v>66</v>
      </c>
      <c r="J16" s="92" t="s">
        <v>30</v>
      </c>
      <c r="K16" s="91">
        <v>138</v>
      </c>
      <c r="L16" s="91">
        <v>170</v>
      </c>
      <c r="M16" s="93">
        <v>185</v>
      </c>
      <c r="N16" s="89">
        <f t="shared" si="1"/>
        <v>355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111</v>
      </c>
      <c r="F17" s="84">
        <v>111</v>
      </c>
      <c r="G17" s="85">
        <f t="shared" si="0"/>
        <v>222</v>
      </c>
      <c r="H17" s="95" t="s">
        <v>6</v>
      </c>
      <c r="I17" s="96"/>
      <c r="J17" s="96"/>
      <c r="K17" s="97">
        <f>SUM(K10:K16)</f>
        <v>1751</v>
      </c>
      <c r="L17" s="97">
        <f>SUM(L10:L16)</f>
        <v>2522</v>
      </c>
      <c r="M17" s="98">
        <f>SUM(M10:M16)</f>
        <v>2638</v>
      </c>
      <c r="N17" s="99">
        <f>SUM(N10:N16)</f>
        <v>5160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210</v>
      </c>
      <c r="E18" s="21">
        <v>314</v>
      </c>
      <c r="F18" s="84">
        <v>325</v>
      </c>
      <c r="G18" s="85">
        <f t="shared" si="0"/>
        <v>639</v>
      </c>
      <c r="H18" s="17"/>
      <c r="I18" s="15">
        <v>70</v>
      </c>
      <c r="J18" s="18" t="s">
        <v>35</v>
      </c>
      <c r="K18" s="15">
        <v>736</v>
      </c>
      <c r="L18" s="15">
        <v>850</v>
      </c>
      <c r="M18" s="88">
        <v>886</v>
      </c>
      <c r="N18" s="83">
        <f t="shared" ref="N18:N25" si="2">L18+M18</f>
        <v>1736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117</v>
      </c>
      <c r="F19" s="84">
        <v>125</v>
      </c>
      <c r="G19" s="85">
        <f t="shared" si="0"/>
        <v>242</v>
      </c>
      <c r="H19" s="23"/>
      <c r="I19" s="21">
        <v>72</v>
      </c>
      <c r="J19" s="24" t="s">
        <v>40</v>
      </c>
      <c r="K19" s="21">
        <v>310</v>
      </c>
      <c r="L19" s="21">
        <v>452</v>
      </c>
      <c r="M19" s="84">
        <v>413</v>
      </c>
      <c r="N19" s="206">
        <f t="shared" si="2"/>
        <v>865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205</v>
      </c>
      <c r="E20" s="21">
        <v>284</v>
      </c>
      <c r="F20" s="84">
        <v>297</v>
      </c>
      <c r="G20" s="85">
        <f t="shared" si="0"/>
        <v>581</v>
      </c>
      <c r="H20" s="23" t="s">
        <v>42</v>
      </c>
      <c r="I20" s="21">
        <v>73</v>
      </c>
      <c r="J20" s="24" t="s">
        <v>43</v>
      </c>
      <c r="K20" s="21">
        <v>216</v>
      </c>
      <c r="L20" s="21">
        <v>282</v>
      </c>
      <c r="M20" s="84">
        <v>306</v>
      </c>
      <c r="N20" s="89">
        <f t="shared" si="2"/>
        <v>588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328</v>
      </c>
      <c r="E21" s="21">
        <v>420</v>
      </c>
      <c r="F21" s="84">
        <v>459</v>
      </c>
      <c r="G21" s="85">
        <f t="shared" si="0"/>
        <v>879</v>
      </c>
      <c r="H21" s="23" t="s">
        <v>146</v>
      </c>
      <c r="I21" s="21">
        <v>74</v>
      </c>
      <c r="J21" s="24" t="s">
        <v>46</v>
      </c>
      <c r="K21" s="21">
        <v>272</v>
      </c>
      <c r="L21" s="21">
        <v>383</v>
      </c>
      <c r="M21" s="84">
        <v>427</v>
      </c>
      <c r="N21" s="89">
        <f t="shared" si="2"/>
        <v>810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217</v>
      </c>
      <c r="F22" s="84">
        <v>240</v>
      </c>
      <c r="G22" s="85">
        <f t="shared" si="0"/>
        <v>457</v>
      </c>
      <c r="H22" s="23"/>
      <c r="I22" s="21">
        <v>75</v>
      </c>
      <c r="J22" s="24" t="s">
        <v>48</v>
      </c>
      <c r="K22" s="21">
        <v>341</v>
      </c>
      <c r="L22" s="21">
        <v>454</v>
      </c>
      <c r="M22" s="84">
        <v>463</v>
      </c>
      <c r="N22" s="89">
        <f t="shared" si="2"/>
        <v>917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187</v>
      </c>
      <c r="E23" s="21">
        <v>260</v>
      </c>
      <c r="F23" s="84">
        <v>284</v>
      </c>
      <c r="G23" s="85">
        <f t="shared" si="0"/>
        <v>544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199</v>
      </c>
      <c r="M23" s="220">
        <v>213</v>
      </c>
      <c r="N23" s="89">
        <f t="shared" si="2"/>
        <v>412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809</v>
      </c>
      <c r="E24" s="21">
        <v>1100</v>
      </c>
      <c r="F24" s="84">
        <v>1151</v>
      </c>
      <c r="G24" s="85">
        <f t="shared" si="0"/>
        <v>2251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71</v>
      </c>
      <c r="N24" s="89">
        <f t="shared" si="2"/>
        <v>144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96</v>
      </c>
      <c r="E25" s="21">
        <v>61</v>
      </c>
      <c r="F25" s="220">
        <v>88</v>
      </c>
      <c r="G25" s="85">
        <f t="shared" si="0"/>
        <v>149</v>
      </c>
      <c r="H25" s="23"/>
      <c r="I25" s="21">
        <v>78</v>
      </c>
      <c r="J25" s="24" t="s">
        <v>55</v>
      </c>
      <c r="K25" s="21">
        <v>60</v>
      </c>
      <c r="L25" s="21">
        <v>53</v>
      </c>
      <c r="M25" s="84">
        <v>67</v>
      </c>
      <c r="N25" s="89">
        <f t="shared" si="2"/>
        <v>120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143</v>
      </c>
      <c r="E26" s="21">
        <v>176</v>
      </c>
      <c r="F26" s="84">
        <v>168</v>
      </c>
      <c r="G26" s="85">
        <f t="shared" si="0"/>
        <v>344</v>
      </c>
      <c r="H26" s="95" t="s">
        <v>6</v>
      </c>
      <c r="I26" s="96"/>
      <c r="J26" s="96"/>
      <c r="K26" s="97">
        <f>SUM(K18:K25)</f>
        <v>2136</v>
      </c>
      <c r="L26" s="97">
        <f>SUM(L18:L25)</f>
        <v>2746</v>
      </c>
      <c r="M26" s="98">
        <f>SUM(M18:M25)</f>
        <v>2846</v>
      </c>
      <c r="N26" s="99">
        <f>SUM(N18:N25)</f>
        <v>5592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375</v>
      </c>
      <c r="F27" s="93">
        <v>367</v>
      </c>
      <c r="G27" s="102">
        <f t="shared" si="0"/>
        <v>742</v>
      </c>
      <c r="H27" s="17"/>
      <c r="I27" s="15">
        <v>80</v>
      </c>
      <c r="J27" s="18" t="s">
        <v>58</v>
      </c>
      <c r="K27" s="15">
        <v>149</v>
      </c>
      <c r="L27" s="15">
        <v>196</v>
      </c>
      <c r="M27" s="88">
        <v>233</v>
      </c>
      <c r="N27" s="89">
        <f>L27+M27</f>
        <v>429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2779</v>
      </c>
      <c r="E28" s="97">
        <f>SUM(E15:E27)</f>
        <v>3797</v>
      </c>
      <c r="F28" s="98">
        <v>4008</v>
      </c>
      <c r="G28" s="104">
        <f>SUM(G15:G27)</f>
        <v>7805</v>
      </c>
      <c r="H28" s="23" t="s">
        <v>61</v>
      </c>
      <c r="I28" s="21">
        <v>81</v>
      </c>
      <c r="J28" s="24" t="s">
        <v>62</v>
      </c>
      <c r="K28" s="21">
        <v>85</v>
      </c>
      <c r="L28" s="21">
        <v>123</v>
      </c>
      <c r="M28" s="84">
        <v>118</v>
      </c>
      <c r="N28" s="89">
        <f>L28+M28</f>
        <v>241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406</v>
      </c>
      <c r="E29" s="109">
        <v>527</v>
      </c>
      <c r="F29" s="109">
        <v>517</v>
      </c>
      <c r="G29" s="111">
        <f>E29+F29</f>
        <v>1044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286</v>
      </c>
      <c r="M29" s="84">
        <v>299</v>
      </c>
      <c r="N29" s="89">
        <f>L29+M29</f>
        <v>585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616</v>
      </c>
      <c r="E30" s="115">
        <v>752</v>
      </c>
      <c r="F30" s="115">
        <v>686</v>
      </c>
      <c r="G30" s="117">
        <f>E30+F30</f>
        <v>1438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141</v>
      </c>
      <c r="M30" s="84">
        <v>138</v>
      </c>
      <c r="N30" s="89">
        <f>L30+M30</f>
        <v>279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807</v>
      </c>
      <c r="E31" s="115">
        <v>1009</v>
      </c>
      <c r="F31" s="115">
        <v>971</v>
      </c>
      <c r="G31" s="117">
        <f>E31+F31</f>
        <v>1980</v>
      </c>
      <c r="H31" s="90"/>
      <c r="I31" s="91">
        <v>84</v>
      </c>
      <c r="J31" s="92" t="s">
        <v>70</v>
      </c>
      <c r="K31" s="91">
        <v>181</v>
      </c>
      <c r="L31" s="91">
        <v>209</v>
      </c>
      <c r="M31" s="93">
        <v>196</v>
      </c>
      <c r="N31" s="94">
        <f>L31+M31</f>
        <v>405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698</v>
      </c>
      <c r="E32" s="217">
        <v>840</v>
      </c>
      <c r="F32" s="115">
        <v>822</v>
      </c>
      <c r="G32" s="117">
        <f>E32+F32</f>
        <v>1662</v>
      </c>
      <c r="H32" s="95" t="s">
        <v>6</v>
      </c>
      <c r="I32" s="96"/>
      <c r="J32" s="96"/>
      <c r="K32" s="98">
        <f>SUM(K27:K31)</f>
        <v>746</v>
      </c>
      <c r="L32" s="98">
        <f>SUM(L27:L31)</f>
        <v>955</v>
      </c>
      <c r="M32" s="98">
        <f>SUM(M27:M31)</f>
        <v>984</v>
      </c>
      <c r="N32" s="99">
        <f>SUM(N27:N31)</f>
        <v>1939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624</v>
      </c>
      <c r="E33" s="121">
        <v>708</v>
      </c>
      <c r="F33" s="121">
        <v>697</v>
      </c>
      <c r="G33" s="117">
        <f>E33+F33</f>
        <v>1405</v>
      </c>
      <c r="H33" s="530" t="s">
        <v>169</v>
      </c>
      <c r="I33" s="15">
        <v>90</v>
      </c>
      <c r="J33" s="18" t="s">
        <v>142</v>
      </c>
      <c r="K33" s="15">
        <v>256</v>
      </c>
      <c r="L33" s="15">
        <v>337</v>
      </c>
      <c r="M33" s="88">
        <v>338</v>
      </c>
      <c r="N33" s="124">
        <f>L33+M33</f>
        <v>675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3151</v>
      </c>
      <c r="E34" s="97">
        <f>SUM(E29:E33)</f>
        <v>3836</v>
      </c>
      <c r="F34" s="98">
        <f>SUM(F29:F33)</f>
        <v>3693</v>
      </c>
      <c r="G34" s="104">
        <f>SUM(G29:G33)</f>
        <v>7529</v>
      </c>
      <c r="H34" s="518"/>
      <c r="I34" s="21">
        <v>91</v>
      </c>
      <c r="J34" s="24" t="s">
        <v>143</v>
      </c>
      <c r="K34" s="21">
        <v>451</v>
      </c>
      <c r="L34" s="21">
        <v>545</v>
      </c>
      <c r="M34" s="84">
        <v>565</v>
      </c>
      <c r="N34" s="125">
        <f>L34+M34</f>
        <v>1110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611</v>
      </c>
      <c r="F35" s="88">
        <v>678</v>
      </c>
      <c r="G35" s="82">
        <f t="shared" ref="G35:G40" si="3">E35+F35</f>
        <v>1289</v>
      </c>
      <c r="H35" s="519"/>
      <c r="I35" s="91">
        <v>92</v>
      </c>
      <c r="J35" s="92" t="s">
        <v>145</v>
      </c>
      <c r="K35" s="91">
        <v>304</v>
      </c>
      <c r="L35" s="91">
        <v>344</v>
      </c>
      <c r="M35" s="93">
        <v>362</v>
      </c>
      <c r="N35" s="126">
        <f>L35+M35</f>
        <v>706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461</v>
      </c>
      <c r="E36" s="21">
        <v>673</v>
      </c>
      <c r="F36" s="84">
        <v>705</v>
      </c>
      <c r="G36" s="85">
        <f t="shared" si="3"/>
        <v>1378</v>
      </c>
      <c r="H36" s="95" t="s">
        <v>6</v>
      </c>
      <c r="I36" s="97"/>
      <c r="J36" s="97"/>
      <c r="K36" s="97">
        <f>SUM(K33:K35)</f>
        <v>1011</v>
      </c>
      <c r="L36" s="97">
        <f>SUM(L33:L35)</f>
        <v>1226</v>
      </c>
      <c r="M36" s="98">
        <f>SUM(M33:M35)</f>
        <v>1265</v>
      </c>
      <c r="N36" s="99">
        <f>SUM(N33:N35)</f>
        <v>2491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294</v>
      </c>
      <c r="F37" s="84">
        <v>278</v>
      </c>
      <c r="G37" s="85">
        <f t="shared" si="3"/>
        <v>572</v>
      </c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53</v>
      </c>
      <c r="F38" s="84">
        <v>50</v>
      </c>
      <c r="G38" s="85">
        <f>E38+F38</f>
        <v>103</v>
      </c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127</v>
      </c>
      <c r="F39" s="84">
        <v>165</v>
      </c>
      <c r="G39" s="85">
        <f t="shared" si="3"/>
        <v>292</v>
      </c>
      <c r="M39" s="204"/>
      <c r="N39" s="205"/>
      <c r="O39" s="235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242</v>
      </c>
      <c r="F40" s="93">
        <v>248</v>
      </c>
      <c r="G40" s="102">
        <f t="shared" si="3"/>
        <v>490</v>
      </c>
      <c r="H40" s="72" t="s">
        <v>210</v>
      </c>
      <c r="I40" s="73"/>
      <c r="J40" s="74"/>
      <c r="K40" s="41">
        <f>SUM(D14+D28+D34+D41+D46+K9+K17+K26+K32+K36)</f>
        <v>27120</v>
      </c>
      <c r="L40" s="41">
        <f>SUM(E14+E28+E34+E41+E46+L9+L17+L26+L32+L36)</f>
        <v>33652</v>
      </c>
      <c r="M40" s="207">
        <f>SUM(F14+F28+F34+F41+F46+M9+M17+M26+M32+M36)</f>
        <v>33824</v>
      </c>
      <c r="N40" s="208">
        <f>L40+M40</f>
        <v>67476</v>
      </c>
      <c r="O40" s="229" t="s">
        <v>232</v>
      </c>
      <c r="P40" s="230">
        <v>26740</v>
      </c>
      <c r="Q40" s="230">
        <v>33577</v>
      </c>
      <c r="R40" s="230">
        <v>33870</v>
      </c>
      <c r="S40" s="231">
        <f>Q40+R40</f>
        <v>67447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1507</v>
      </c>
      <c r="E41" s="97">
        <f>SUM(E35:E40)</f>
        <v>2000</v>
      </c>
      <c r="F41" s="98">
        <f>SUM(F35:F40)</f>
        <v>2124</v>
      </c>
      <c r="G41" s="104">
        <f>SUM(G35:G40)</f>
        <v>4124</v>
      </c>
      <c r="H41" s="531" t="s">
        <v>74</v>
      </c>
      <c r="I41" s="532"/>
      <c r="J41" s="533"/>
      <c r="K41" s="191">
        <v>26929</v>
      </c>
      <c r="L41" s="191">
        <v>33630</v>
      </c>
      <c r="M41" s="191">
        <v>33848</v>
      </c>
      <c r="N41" s="202">
        <f>L41+M41</f>
        <v>67478</v>
      </c>
      <c r="O41" s="229" t="s">
        <v>233</v>
      </c>
      <c r="P41" s="231">
        <f>K40-P40</f>
        <v>380</v>
      </c>
      <c r="Q41" s="231">
        <f>L40-Q40</f>
        <v>75</v>
      </c>
      <c r="R41" s="231">
        <f>M40-R40</f>
        <v>-46</v>
      </c>
      <c r="S41" s="231">
        <f>N40-S40</f>
        <v>29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1782</v>
      </c>
      <c r="E42" s="15">
        <v>2044</v>
      </c>
      <c r="F42" s="88">
        <v>1999</v>
      </c>
      <c r="G42" s="82">
        <f>E42+F42</f>
        <v>4043</v>
      </c>
      <c r="H42" s="534" t="s">
        <v>77</v>
      </c>
      <c r="I42" s="535"/>
      <c r="J42" s="536"/>
      <c r="K42" s="222">
        <f>K40-K41</f>
        <v>191</v>
      </c>
      <c r="L42" s="222">
        <f>L40-L41</f>
        <v>22</v>
      </c>
      <c r="M42" s="223">
        <f>M40-M41</f>
        <v>-24</v>
      </c>
      <c r="N42" s="133">
        <f>N40-N41</f>
        <v>-2</v>
      </c>
      <c r="O42" s="236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975</v>
      </c>
      <c r="E43" s="21">
        <v>1280</v>
      </c>
      <c r="F43" s="84">
        <v>1334</v>
      </c>
      <c r="G43" s="85">
        <f>E43+F43</f>
        <v>2614</v>
      </c>
      <c r="H43" s="209" t="s">
        <v>208</v>
      </c>
      <c r="I43" s="210"/>
      <c r="J43" s="210"/>
      <c r="K43" s="218">
        <v>891</v>
      </c>
      <c r="L43" s="218">
        <v>509</v>
      </c>
      <c r="M43" s="219">
        <v>618</v>
      </c>
      <c r="N43" s="213">
        <f>L43+M43</f>
        <v>1127</v>
      </c>
      <c r="O43" s="236" t="s">
        <v>232</v>
      </c>
      <c r="P43" s="233">
        <v>828</v>
      </c>
      <c r="Q43" s="233">
        <v>486</v>
      </c>
      <c r="R43" s="233">
        <v>587</v>
      </c>
      <c r="S43" s="234">
        <f>Q43+R43</f>
        <v>1073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733</v>
      </c>
      <c r="E44" s="21">
        <v>813</v>
      </c>
      <c r="F44" s="84">
        <v>792</v>
      </c>
      <c r="G44" s="85">
        <f>E44+F44</f>
        <v>1605</v>
      </c>
      <c r="H44" s="537" t="s">
        <v>211</v>
      </c>
      <c r="I44" s="538"/>
      <c r="J44" s="539"/>
      <c r="K44" s="218">
        <v>849</v>
      </c>
      <c r="L44" s="218">
        <v>496</v>
      </c>
      <c r="M44" s="219">
        <v>593</v>
      </c>
      <c r="N44" s="213">
        <f>L44+M44</f>
        <v>1089</v>
      </c>
      <c r="O44" s="232" t="s">
        <v>233</v>
      </c>
      <c r="P44" s="234">
        <f>K43-P43</f>
        <v>63</v>
      </c>
      <c r="Q44" s="234">
        <f>L43-Q43</f>
        <v>23</v>
      </c>
      <c r="R44" s="234">
        <f>M43-R43</f>
        <v>31</v>
      </c>
      <c r="S44" s="234">
        <f>N43-S43</f>
        <v>54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2479</v>
      </c>
      <c r="E45" s="91">
        <v>2875</v>
      </c>
      <c r="F45" s="93">
        <v>2649</v>
      </c>
      <c r="G45" s="102">
        <f>E45+F45</f>
        <v>5524</v>
      </c>
      <c r="H45" s="540" t="s">
        <v>212</v>
      </c>
      <c r="I45" s="541"/>
      <c r="J45" s="542"/>
      <c r="K45" s="194">
        <f>K43-K44</f>
        <v>42</v>
      </c>
      <c r="L45" s="194">
        <f>L43-L44</f>
        <v>13</v>
      </c>
      <c r="M45" s="195">
        <f>M43-M44</f>
        <v>25</v>
      </c>
      <c r="N45" s="155">
        <f>N43-N44</f>
        <v>38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5969</v>
      </c>
      <c r="E46" s="140">
        <f>SUM(E42:E45)</f>
        <v>7012</v>
      </c>
      <c r="F46" s="140">
        <f>SUM(F42:F45)</f>
        <v>6774</v>
      </c>
      <c r="G46" s="65">
        <f>SUM(G42:G45)</f>
        <v>13786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27C5D-44CA-4193-BF49-0C4643417DF8}">
  <dimension ref="A1:U81"/>
  <sheetViews>
    <sheetView topLeftCell="A25" zoomScaleNormal="100" workbookViewId="0">
      <selection activeCell="L44" sqref="L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12.875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42795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129</v>
      </c>
      <c r="E4" s="15">
        <v>134</v>
      </c>
      <c r="F4" s="88">
        <v>131</v>
      </c>
      <c r="G4" s="82">
        <f t="shared" ref="G4:G27" si="0">E4+F4</f>
        <v>265</v>
      </c>
      <c r="H4" s="17"/>
      <c r="I4" s="15">
        <v>55</v>
      </c>
      <c r="J4" s="18" t="s">
        <v>121</v>
      </c>
      <c r="K4" s="15">
        <v>718</v>
      </c>
      <c r="L4" s="15">
        <v>849</v>
      </c>
      <c r="M4" s="88">
        <v>611</v>
      </c>
      <c r="N4" s="83">
        <f>L4+M4</f>
        <v>1460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298</v>
      </c>
      <c r="E5" s="21">
        <v>374</v>
      </c>
      <c r="F5" s="186">
        <v>386</v>
      </c>
      <c r="G5" s="159">
        <f t="shared" si="0"/>
        <v>760</v>
      </c>
      <c r="H5" s="23" t="s">
        <v>10</v>
      </c>
      <c r="I5" s="21">
        <v>56</v>
      </c>
      <c r="J5" s="24" t="s">
        <v>123</v>
      </c>
      <c r="K5" s="21">
        <v>508</v>
      </c>
      <c r="L5" s="21">
        <v>572</v>
      </c>
      <c r="M5" s="84">
        <v>603</v>
      </c>
      <c r="N5" s="89">
        <f>L5+M5</f>
        <v>1175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338</v>
      </c>
      <c r="E6" s="21">
        <v>428</v>
      </c>
      <c r="F6" s="84">
        <v>430</v>
      </c>
      <c r="G6" s="85">
        <f t="shared" si="0"/>
        <v>858</v>
      </c>
      <c r="H6" s="23"/>
      <c r="I6" s="21">
        <v>57</v>
      </c>
      <c r="J6" s="24" t="s">
        <v>125</v>
      </c>
      <c r="K6" s="21">
        <v>889</v>
      </c>
      <c r="L6" s="21">
        <v>1026</v>
      </c>
      <c r="M6" s="84">
        <v>1034</v>
      </c>
      <c r="N6" s="89">
        <f>L6+M6</f>
        <v>2060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186</v>
      </c>
      <c r="E7" s="21">
        <v>221</v>
      </c>
      <c r="F7" s="84">
        <v>264</v>
      </c>
      <c r="G7" s="159">
        <f t="shared" si="0"/>
        <v>485</v>
      </c>
      <c r="H7" s="23" t="s">
        <v>14</v>
      </c>
      <c r="I7" s="21">
        <v>58</v>
      </c>
      <c r="J7" s="24" t="s">
        <v>127</v>
      </c>
      <c r="K7" s="21">
        <v>826</v>
      </c>
      <c r="L7" s="21">
        <v>1055</v>
      </c>
      <c r="M7" s="84">
        <v>971</v>
      </c>
      <c r="N7" s="89">
        <f>L7+M7</f>
        <v>2026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516</v>
      </c>
      <c r="E8" s="228">
        <v>663</v>
      </c>
      <c r="F8" s="35">
        <v>651</v>
      </c>
      <c r="G8" s="85">
        <f t="shared" si="0"/>
        <v>1314</v>
      </c>
      <c r="H8" s="90"/>
      <c r="I8" s="91">
        <v>59</v>
      </c>
      <c r="J8" s="92" t="s">
        <v>129</v>
      </c>
      <c r="K8" s="91">
        <v>1121</v>
      </c>
      <c r="L8" s="91">
        <v>1382</v>
      </c>
      <c r="M8" s="93">
        <v>1429</v>
      </c>
      <c r="N8" s="94">
        <f>L8+M8</f>
        <v>2811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391</v>
      </c>
      <c r="E9" s="21">
        <v>429</v>
      </c>
      <c r="F9" s="84">
        <v>474</v>
      </c>
      <c r="G9" s="159">
        <f t="shared" si="0"/>
        <v>903</v>
      </c>
      <c r="H9" s="95" t="s">
        <v>6</v>
      </c>
      <c r="I9" s="96"/>
      <c r="J9" s="96"/>
      <c r="K9" s="97">
        <f>SUM(K4:K8)</f>
        <v>4062</v>
      </c>
      <c r="L9" s="97">
        <f>SUM(L4:L8)</f>
        <v>4884</v>
      </c>
      <c r="M9" s="98">
        <f>SUM(M4:M8)</f>
        <v>4648</v>
      </c>
      <c r="N9" s="99">
        <f>SUM(N4:N8)</f>
        <v>9532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205</v>
      </c>
      <c r="E10" s="21">
        <v>222</v>
      </c>
      <c r="F10" s="84">
        <v>236</v>
      </c>
      <c r="G10" s="85">
        <f t="shared" si="0"/>
        <v>458</v>
      </c>
      <c r="H10" s="17"/>
      <c r="I10" s="15">
        <v>60</v>
      </c>
      <c r="J10" s="18" t="s">
        <v>18</v>
      </c>
      <c r="K10" s="15">
        <v>180</v>
      </c>
      <c r="L10" s="15">
        <v>286</v>
      </c>
      <c r="M10" s="88">
        <v>282</v>
      </c>
      <c r="N10" s="83">
        <f t="shared" ref="N10:N16" si="1">L10+M10</f>
        <v>568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212</v>
      </c>
      <c r="E11" s="21">
        <v>172</v>
      </c>
      <c r="F11" s="84">
        <v>227</v>
      </c>
      <c r="G11" s="85">
        <f t="shared" si="0"/>
        <v>399</v>
      </c>
      <c r="H11" s="23" t="s">
        <v>19</v>
      </c>
      <c r="I11" s="21">
        <v>61</v>
      </c>
      <c r="J11" s="24" t="s">
        <v>20</v>
      </c>
      <c r="K11" s="21">
        <v>145</v>
      </c>
      <c r="L11" s="21">
        <v>206</v>
      </c>
      <c r="M11" s="84">
        <v>211</v>
      </c>
      <c r="N11" s="89">
        <f t="shared" si="1"/>
        <v>417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1530</v>
      </c>
      <c r="E12" s="21">
        <v>1818</v>
      </c>
      <c r="F12" s="84">
        <v>1808</v>
      </c>
      <c r="G12" s="153">
        <f t="shared" si="0"/>
        <v>3626</v>
      </c>
      <c r="H12" s="23"/>
      <c r="I12" s="21">
        <v>62</v>
      </c>
      <c r="J12" s="24" t="s">
        <v>22</v>
      </c>
      <c r="K12" s="21">
        <v>300</v>
      </c>
      <c r="L12" s="21">
        <v>435</v>
      </c>
      <c r="M12" s="84">
        <v>464</v>
      </c>
      <c r="N12" s="89">
        <f t="shared" si="1"/>
        <v>899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213</v>
      </c>
      <c r="E13" s="91">
        <v>258</v>
      </c>
      <c r="F13" s="93">
        <v>270</v>
      </c>
      <c r="G13" s="153">
        <f t="shared" si="0"/>
        <v>528</v>
      </c>
      <c r="H13" s="23"/>
      <c r="I13" s="21">
        <v>63</v>
      </c>
      <c r="J13" s="24" t="s">
        <v>24</v>
      </c>
      <c r="K13" s="21">
        <v>476</v>
      </c>
      <c r="L13" s="21">
        <v>691</v>
      </c>
      <c r="M13" s="84">
        <v>704</v>
      </c>
      <c r="N13" s="89">
        <f t="shared" si="1"/>
        <v>1395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4018</v>
      </c>
      <c r="E14" s="97">
        <f>SUM(E4:E13)</f>
        <v>4719</v>
      </c>
      <c r="F14" s="98">
        <f>SUM(F4:F13)</f>
        <v>4877</v>
      </c>
      <c r="G14" s="160">
        <f t="shared" si="0"/>
        <v>9596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360</v>
      </c>
      <c r="M14" s="84">
        <v>369</v>
      </c>
      <c r="N14" s="89">
        <f t="shared" si="1"/>
        <v>729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130</v>
      </c>
      <c r="F15" s="88">
        <v>143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277</v>
      </c>
      <c r="L15" s="21">
        <v>378</v>
      </c>
      <c r="M15" s="84">
        <v>421</v>
      </c>
      <c r="N15" s="89">
        <f t="shared" si="1"/>
        <v>799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233</v>
      </c>
      <c r="F16" s="84">
        <v>246</v>
      </c>
      <c r="G16" s="85">
        <f t="shared" si="0"/>
        <v>479</v>
      </c>
      <c r="H16" s="90"/>
      <c r="I16" s="91">
        <v>66</v>
      </c>
      <c r="J16" s="92" t="s">
        <v>30</v>
      </c>
      <c r="K16" s="91">
        <v>139</v>
      </c>
      <c r="L16" s="91">
        <v>171</v>
      </c>
      <c r="M16" s="93">
        <v>185</v>
      </c>
      <c r="N16" s="89">
        <f t="shared" si="1"/>
        <v>356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111</v>
      </c>
      <c r="F17" s="84">
        <v>111</v>
      </c>
      <c r="G17" s="85">
        <f t="shared" si="0"/>
        <v>222</v>
      </c>
      <c r="H17" s="95" t="s">
        <v>6</v>
      </c>
      <c r="I17" s="96"/>
      <c r="J17" s="96"/>
      <c r="K17" s="97">
        <f>SUM(K10:K16)</f>
        <v>1739</v>
      </c>
      <c r="L17" s="97">
        <f>SUM(L10:L16)</f>
        <v>2527</v>
      </c>
      <c r="M17" s="98">
        <f>SUM(M10:M16)</f>
        <v>2636</v>
      </c>
      <c r="N17" s="99">
        <f>SUM(N10:N16)</f>
        <v>5163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311</v>
      </c>
      <c r="F18" s="84">
        <v>326</v>
      </c>
      <c r="G18" s="85">
        <f t="shared" si="0"/>
        <v>637</v>
      </c>
      <c r="H18" s="17"/>
      <c r="I18" s="15">
        <v>70</v>
      </c>
      <c r="J18" s="18" t="s">
        <v>35</v>
      </c>
      <c r="K18" s="15">
        <v>738</v>
      </c>
      <c r="L18" s="15">
        <v>856</v>
      </c>
      <c r="M18" s="88">
        <v>887</v>
      </c>
      <c r="N18" s="83">
        <f t="shared" ref="N18:N25" si="2">L18+M18</f>
        <v>1743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115</v>
      </c>
      <c r="F19" s="84">
        <v>125</v>
      </c>
      <c r="G19" s="85">
        <f t="shared" si="0"/>
        <v>240</v>
      </c>
      <c r="H19" s="23"/>
      <c r="I19" s="21">
        <v>72</v>
      </c>
      <c r="J19" s="24" t="s">
        <v>40</v>
      </c>
      <c r="K19" s="21">
        <v>308</v>
      </c>
      <c r="L19" s="21">
        <v>451</v>
      </c>
      <c r="M19" s="84">
        <v>414</v>
      </c>
      <c r="N19" s="206">
        <f t="shared" si="2"/>
        <v>865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205</v>
      </c>
      <c r="E20" s="21">
        <v>287</v>
      </c>
      <c r="F20" s="84">
        <v>301</v>
      </c>
      <c r="G20" s="85">
        <f t="shared" si="0"/>
        <v>588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285</v>
      </c>
      <c r="M20" s="84">
        <v>310</v>
      </c>
      <c r="N20" s="89">
        <f t="shared" si="2"/>
        <v>595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328</v>
      </c>
      <c r="E21" s="21">
        <v>422</v>
      </c>
      <c r="F21" s="84">
        <v>461</v>
      </c>
      <c r="G21" s="85">
        <f t="shared" si="0"/>
        <v>883</v>
      </c>
      <c r="H21" s="23" t="s">
        <v>146</v>
      </c>
      <c r="I21" s="21">
        <v>74</v>
      </c>
      <c r="J21" s="24" t="s">
        <v>46</v>
      </c>
      <c r="K21" s="21">
        <v>272</v>
      </c>
      <c r="L21" s="21">
        <v>384</v>
      </c>
      <c r="M21" s="84">
        <v>429</v>
      </c>
      <c r="N21" s="89">
        <f t="shared" si="2"/>
        <v>813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157</v>
      </c>
      <c r="E22" s="21">
        <v>215</v>
      </c>
      <c r="F22" s="84">
        <v>240</v>
      </c>
      <c r="G22" s="85">
        <f t="shared" si="0"/>
        <v>455</v>
      </c>
      <c r="H22" s="23"/>
      <c r="I22" s="21">
        <v>75</v>
      </c>
      <c r="J22" s="24" t="s">
        <v>48</v>
      </c>
      <c r="K22" s="21">
        <v>341</v>
      </c>
      <c r="L22" s="21">
        <v>455</v>
      </c>
      <c r="M22" s="84">
        <v>467</v>
      </c>
      <c r="N22" s="89">
        <f t="shared" si="2"/>
        <v>922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261</v>
      </c>
      <c r="F23" s="84">
        <v>283</v>
      </c>
      <c r="G23" s="85">
        <f t="shared" si="0"/>
        <v>544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199</v>
      </c>
      <c r="M23" s="220">
        <v>217</v>
      </c>
      <c r="N23" s="89">
        <f t="shared" si="2"/>
        <v>416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802</v>
      </c>
      <c r="E24" s="21">
        <v>1092</v>
      </c>
      <c r="F24" s="84">
        <v>1137</v>
      </c>
      <c r="G24" s="85">
        <f t="shared" si="0"/>
        <v>2229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74</v>
      </c>
      <c r="M24" s="84">
        <v>71</v>
      </c>
      <c r="N24" s="89">
        <f t="shared" si="2"/>
        <v>145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62</v>
      </c>
      <c r="F25" s="220">
        <v>88</v>
      </c>
      <c r="G25" s="85">
        <f t="shared" si="0"/>
        <v>150</v>
      </c>
      <c r="H25" s="23"/>
      <c r="I25" s="21">
        <v>78</v>
      </c>
      <c r="J25" s="24" t="s">
        <v>55</v>
      </c>
      <c r="K25" s="21">
        <v>61</v>
      </c>
      <c r="L25" s="21">
        <v>54</v>
      </c>
      <c r="M25" s="84">
        <v>67</v>
      </c>
      <c r="N25" s="89">
        <f t="shared" si="2"/>
        <v>121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177</v>
      </c>
      <c r="F26" s="84">
        <v>168</v>
      </c>
      <c r="G26" s="85">
        <f t="shared" si="0"/>
        <v>345</v>
      </c>
      <c r="H26" s="95" t="s">
        <v>6</v>
      </c>
      <c r="I26" s="96"/>
      <c r="J26" s="96"/>
      <c r="K26" s="97">
        <f>SUM(K18:K25)</f>
        <v>2139</v>
      </c>
      <c r="L26" s="97">
        <f>SUM(L18:L25)</f>
        <v>2758</v>
      </c>
      <c r="M26" s="98">
        <f>SUM(M18:M25)</f>
        <v>2862</v>
      </c>
      <c r="N26" s="99">
        <f>SUM(N18:N25)</f>
        <v>5620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374</v>
      </c>
      <c r="F27" s="93">
        <v>365</v>
      </c>
      <c r="G27" s="102">
        <f t="shared" si="0"/>
        <v>739</v>
      </c>
      <c r="H27" s="17"/>
      <c r="I27" s="15">
        <v>80</v>
      </c>
      <c r="J27" s="18" t="s">
        <v>58</v>
      </c>
      <c r="K27" s="15">
        <v>147</v>
      </c>
      <c r="L27" s="15">
        <v>197</v>
      </c>
      <c r="M27" s="88">
        <v>232</v>
      </c>
      <c r="N27" s="89">
        <f>L27+M27</f>
        <v>429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2765</v>
      </c>
      <c r="E28" s="97">
        <f>SUM(E15:E27)</f>
        <v>3790</v>
      </c>
      <c r="F28" s="98">
        <f>SUM(F15:F27)</f>
        <v>3994</v>
      </c>
      <c r="G28" s="104">
        <f>SUM(G15:G27)</f>
        <v>7784</v>
      </c>
      <c r="H28" s="23" t="s">
        <v>61</v>
      </c>
      <c r="I28" s="21">
        <v>81</v>
      </c>
      <c r="J28" s="24" t="s">
        <v>62</v>
      </c>
      <c r="K28" s="21">
        <v>86</v>
      </c>
      <c r="L28" s="21">
        <v>126</v>
      </c>
      <c r="M28" s="84">
        <v>120</v>
      </c>
      <c r="N28" s="89">
        <f>L28+M28</f>
        <v>246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400</v>
      </c>
      <c r="E29" s="109">
        <v>524</v>
      </c>
      <c r="F29" s="109">
        <v>515</v>
      </c>
      <c r="G29" s="111">
        <f>E29+F29</f>
        <v>1039</v>
      </c>
      <c r="H29" s="23" t="s">
        <v>64</v>
      </c>
      <c r="I29" s="21">
        <v>82</v>
      </c>
      <c r="J29" s="24" t="s">
        <v>65</v>
      </c>
      <c r="K29" s="21">
        <v>217</v>
      </c>
      <c r="L29" s="21">
        <v>286</v>
      </c>
      <c r="M29" s="84">
        <v>299</v>
      </c>
      <c r="N29" s="89">
        <f>L29+M29</f>
        <v>585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606</v>
      </c>
      <c r="E30" s="115">
        <v>747</v>
      </c>
      <c r="F30" s="115">
        <v>673</v>
      </c>
      <c r="G30" s="117">
        <f>E30+F30</f>
        <v>1420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140</v>
      </c>
      <c r="M30" s="84">
        <v>136</v>
      </c>
      <c r="N30" s="89">
        <f>L30+M30</f>
        <v>276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805</v>
      </c>
      <c r="E31" s="115">
        <v>1013</v>
      </c>
      <c r="F31" s="115">
        <v>974</v>
      </c>
      <c r="G31" s="117">
        <f>E31+F31</f>
        <v>1987</v>
      </c>
      <c r="H31" s="90"/>
      <c r="I31" s="91">
        <v>84</v>
      </c>
      <c r="J31" s="92" t="s">
        <v>70</v>
      </c>
      <c r="K31" s="91">
        <v>181</v>
      </c>
      <c r="L31" s="91">
        <v>210</v>
      </c>
      <c r="M31" s="93">
        <v>199</v>
      </c>
      <c r="N31" s="94">
        <f>L31+M31</f>
        <v>409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697</v>
      </c>
      <c r="E32" s="217">
        <v>843</v>
      </c>
      <c r="F32" s="115">
        <v>833</v>
      </c>
      <c r="G32" s="117">
        <f>E32+F32</f>
        <v>1676</v>
      </c>
      <c r="H32" s="95" t="s">
        <v>6</v>
      </c>
      <c r="I32" s="96"/>
      <c r="J32" s="96"/>
      <c r="K32" s="98">
        <f>SUM(K27:K31)</f>
        <v>743</v>
      </c>
      <c r="L32" s="98">
        <f>SUM(L27:L31)</f>
        <v>959</v>
      </c>
      <c r="M32" s="98">
        <f>SUM(M27:M31)</f>
        <v>986</v>
      </c>
      <c r="N32" s="99">
        <f>SUM(N27:N31)</f>
        <v>1945</v>
      </c>
      <c r="Q32" s="157"/>
    </row>
    <row r="33" spans="1:19" ht="19.5" customHeight="1" x14ac:dyDescent="0.15">
      <c r="A33" s="118"/>
      <c r="B33" s="119">
        <v>39</v>
      </c>
      <c r="C33" s="120" t="s">
        <v>140</v>
      </c>
      <c r="D33" s="121">
        <v>623</v>
      </c>
      <c r="E33" s="121">
        <v>714</v>
      </c>
      <c r="F33" s="121">
        <v>705</v>
      </c>
      <c r="G33" s="117">
        <f>E33+F33</f>
        <v>1419</v>
      </c>
      <c r="H33" s="530" t="s">
        <v>169</v>
      </c>
      <c r="I33" s="15">
        <v>90</v>
      </c>
      <c r="J33" s="18" t="s">
        <v>142</v>
      </c>
      <c r="K33" s="15">
        <v>257</v>
      </c>
      <c r="L33" s="15">
        <v>338</v>
      </c>
      <c r="M33" s="88">
        <v>336</v>
      </c>
      <c r="N33" s="124">
        <f>L33+M33</f>
        <v>674</v>
      </c>
    </row>
    <row r="34" spans="1:19" ht="19.5" customHeight="1" x14ac:dyDescent="0.15">
      <c r="A34" s="103" t="s">
        <v>6</v>
      </c>
      <c r="B34" s="96"/>
      <c r="C34" s="96"/>
      <c r="D34" s="97">
        <f>SUM(D29:D33)</f>
        <v>3131</v>
      </c>
      <c r="E34" s="97">
        <f>SUM(E29:E33)</f>
        <v>3841</v>
      </c>
      <c r="F34" s="98">
        <f>SUM(F29:F33)</f>
        <v>3700</v>
      </c>
      <c r="G34" s="104">
        <f>SUM(G29:G33)</f>
        <v>7541</v>
      </c>
      <c r="H34" s="518"/>
      <c r="I34" s="21">
        <v>91</v>
      </c>
      <c r="J34" s="24" t="s">
        <v>143</v>
      </c>
      <c r="K34" s="21">
        <v>450</v>
      </c>
      <c r="L34" s="21">
        <v>549</v>
      </c>
      <c r="M34" s="84">
        <v>570</v>
      </c>
      <c r="N34" s="125">
        <f>L34+M34</f>
        <v>1119</v>
      </c>
    </row>
    <row r="35" spans="1:19" ht="19.5" customHeight="1" x14ac:dyDescent="0.15">
      <c r="A35" s="14"/>
      <c r="B35" s="15">
        <v>40</v>
      </c>
      <c r="C35" s="18" t="s">
        <v>57</v>
      </c>
      <c r="D35" s="15">
        <v>515</v>
      </c>
      <c r="E35" s="15">
        <v>614</v>
      </c>
      <c r="F35" s="88">
        <v>680</v>
      </c>
      <c r="G35" s="82">
        <f t="shared" ref="G35:G40" si="3">E35+F35</f>
        <v>1294</v>
      </c>
      <c r="H35" s="519"/>
      <c r="I35" s="91">
        <v>92</v>
      </c>
      <c r="J35" s="92" t="s">
        <v>145</v>
      </c>
      <c r="K35" s="91">
        <v>304</v>
      </c>
      <c r="L35" s="91">
        <v>341</v>
      </c>
      <c r="M35" s="93">
        <v>363</v>
      </c>
      <c r="N35" s="126">
        <f>L35+M35</f>
        <v>704</v>
      </c>
    </row>
    <row r="36" spans="1:19" ht="19.5" customHeight="1" x14ac:dyDescent="0.15">
      <c r="A36" s="20" t="s">
        <v>59</v>
      </c>
      <c r="B36" s="21">
        <v>41</v>
      </c>
      <c r="C36" s="24" t="s">
        <v>60</v>
      </c>
      <c r="D36" s="21">
        <v>456</v>
      </c>
      <c r="E36" s="21">
        <v>669</v>
      </c>
      <c r="F36" s="84">
        <v>701</v>
      </c>
      <c r="G36" s="85">
        <f t="shared" si="3"/>
        <v>1370</v>
      </c>
      <c r="H36" s="95" t="s">
        <v>6</v>
      </c>
      <c r="I36" s="97"/>
      <c r="J36" s="97"/>
      <c r="K36" s="97">
        <f>SUM(K33:K35)</f>
        <v>1011</v>
      </c>
      <c r="L36" s="97">
        <f>SUM(L33:L35)</f>
        <v>1228</v>
      </c>
      <c r="M36" s="98">
        <f>SUM(M33:M35)</f>
        <v>1269</v>
      </c>
      <c r="N36" s="99">
        <f>SUM(N33:N35)</f>
        <v>2497</v>
      </c>
    </row>
    <row r="37" spans="1:19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291</v>
      </c>
      <c r="F37" s="84">
        <v>277</v>
      </c>
      <c r="G37" s="85">
        <f t="shared" si="3"/>
        <v>568</v>
      </c>
      <c r="N37" s="166"/>
    </row>
    <row r="38" spans="1:19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53</v>
      </c>
      <c r="F38" s="84">
        <v>49</v>
      </c>
      <c r="G38" s="85">
        <f>E38+F38</f>
        <v>102</v>
      </c>
      <c r="L38" s="13"/>
      <c r="M38" s="13"/>
      <c r="N38" s="203"/>
    </row>
    <row r="39" spans="1:19" ht="19.5" customHeight="1" x14ac:dyDescent="0.15">
      <c r="A39" s="20"/>
      <c r="B39" s="21">
        <v>44</v>
      </c>
      <c r="C39" s="24" t="s">
        <v>69</v>
      </c>
      <c r="D39" s="21">
        <v>149</v>
      </c>
      <c r="E39" s="21">
        <v>130</v>
      </c>
      <c r="F39" s="84">
        <v>168</v>
      </c>
      <c r="G39" s="85">
        <f t="shared" si="3"/>
        <v>298</v>
      </c>
      <c r="M39" s="204"/>
      <c r="N39" s="205"/>
      <c r="O39" s="235" t="s">
        <v>235</v>
      </c>
      <c r="P39" s="237" t="s">
        <v>231</v>
      </c>
      <c r="Q39" s="237" t="s">
        <v>229</v>
      </c>
      <c r="R39" s="237" t="s">
        <v>230</v>
      </c>
      <c r="S39" s="237" t="s">
        <v>109</v>
      </c>
    </row>
    <row r="40" spans="1:19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249</v>
      </c>
      <c r="F40" s="93">
        <v>251</v>
      </c>
      <c r="G40" s="102">
        <f t="shared" si="3"/>
        <v>500</v>
      </c>
      <c r="H40" s="72" t="s">
        <v>210</v>
      </c>
      <c r="I40" s="73"/>
      <c r="J40" s="74"/>
      <c r="K40" s="41">
        <f>SUM(D14+D28+D34+D41+D46+K9+K17+K26+K32+K36)</f>
        <v>26929</v>
      </c>
      <c r="L40" s="41">
        <f>SUM(E14+E28+E34+E41+E46+L9+L17+L26+L32+L36)</f>
        <v>33630</v>
      </c>
      <c r="M40" s="207">
        <f>SUM(F14+F28+F34+F41+F46+M9+M17+M26+M32+M36)</f>
        <v>33848</v>
      </c>
      <c r="N40" s="208">
        <f>L40+M40</f>
        <v>67478</v>
      </c>
      <c r="O40" s="229" t="s">
        <v>232</v>
      </c>
      <c r="P40" s="230">
        <v>26535</v>
      </c>
      <c r="Q40" s="230">
        <v>33494</v>
      </c>
      <c r="R40" s="230">
        <v>33897</v>
      </c>
      <c r="S40" s="231">
        <f>Q40+R40</f>
        <v>67391</v>
      </c>
    </row>
    <row r="41" spans="1:19" ht="19.5" customHeight="1" x14ac:dyDescent="0.15">
      <c r="A41" s="103" t="s">
        <v>6</v>
      </c>
      <c r="B41" s="96"/>
      <c r="C41" s="96"/>
      <c r="D41" s="97">
        <f>SUM(D35:D40)</f>
        <v>1507</v>
      </c>
      <c r="E41" s="97">
        <f>SUM(E35:E40)</f>
        <v>2006</v>
      </c>
      <c r="F41" s="98">
        <f>SUM(F35:F40)</f>
        <v>2126</v>
      </c>
      <c r="G41" s="104">
        <f>SUM(G35:G40)</f>
        <v>4132</v>
      </c>
      <c r="H41" s="531" t="s">
        <v>74</v>
      </c>
      <c r="I41" s="532"/>
      <c r="J41" s="533"/>
      <c r="K41" s="191">
        <v>26911</v>
      </c>
      <c r="L41" s="191">
        <v>33639</v>
      </c>
      <c r="M41" s="191">
        <v>33867</v>
      </c>
      <c r="N41" s="202">
        <f>L41+M41</f>
        <v>67506</v>
      </c>
      <c r="O41" s="229" t="s">
        <v>233</v>
      </c>
      <c r="P41" s="231">
        <f>K40-P40</f>
        <v>394</v>
      </c>
      <c r="Q41" s="231">
        <f>L40-Q40</f>
        <v>136</v>
      </c>
      <c r="R41" s="231">
        <f>M40-R40</f>
        <v>-49</v>
      </c>
      <c r="S41" s="231">
        <f>N40-S40</f>
        <v>87</v>
      </c>
    </row>
    <row r="42" spans="1:19" ht="19.5" customHeight="1" x14ac:dyDescent="0.15">
      <c r="A42" s="14"/>
      <c r="B42" s="15">
        <v>50</v>
      </c>
      <c r="C42" s="18" t="s">
        <v>73</v>
      </c>
      <c r="D42" s="15">
        <v>1801</v>
      </c>
      <c r="E42" s="15">
        <v>2067</v>
      </c>
      <c r="F42" s="88">
        <v>2012</v>
      </c>
      <c r="G42" s="82">
        <f>E42+F42</f>
        <v>4079</v>
      </c>
      <c r="H42" s="534" t="s">
        <v>77</v>
      </c>
      <c r="I42" s="535"/>
      <c r="J42" s="536"/>
      <c r="K42" s="222">
        <f>K40-K41</f>
        <v>18</v>
      </c>
      <c r="L42" s="222">
        <f>L40-L41</f>
        <v>-9</v>
      </c>
      <c r="M42" s="223">
        <f>M40-M41</f>
        <v>-19</v>
      </c>
      <c r="N42" s="133">
        <f>N40-N41</f>
        <v>-28</v>
      </c>
      <c r="O42" s="236" t="s">
        <v>234</v>
      </c>
      <c r="P42" s="237" t="s">
        <v>231</v>
      </c>
      <c r="Q42" s="237" t="s">
        <v>229</v>
      </c>
      <c r="R42" s="237" t="s">
        <v>230</v>
      </c>
      <c r="S42" s="237" t="s">
        <v>109</v>
      </c>
    </row>
    <row r="43" spans="1:19" ht="19.5" customHeight="1" x14ac:dyDescent="0.15">
      <c r="A43" s="20" t="s">
        <v>75</v>
      </c>
      <c r="B43" s="21">
        <v>51</v>
      </c>
      <c r="C43" s="24" t="s">
        <v>76</v>
      </c>
      <c r="D43" s="21">
        <v>977</v>
      </c>
      <c r="E43" s="21">
        <v>1286</v>
      </c>
      <c r="F43" s="84">
        <v>1343</v>
      </c>
      <c r="G43" s="85">
        <f>E43+F43</f>
        <v>2629</v>
      </c>
      <c r="H43" s="209" t="s">
        <v>208</v>
      </c>
      <c r="I43" s="210"/>
      <c r="J43" s="210"/>
      <c r="K43" s="218">
        <v>849</v>
      </c>
      <c r="L43" s="218">
        <v>496</v>
      </c>
      <c r="M43" s="219">
        <v>593</v>
      </c>
      <c r="N43" s="213">
        <f>L43+M43</f>
        <v>1089</v>
      </c>
      <c r="O43" s="236" t="s">
        <v>232</v>
      </c>
      <c r="P43" s="233">
        <v>787</v>
      </c>
      <c r="Q43" s="233">
        <v>457</v>
      </c>
      <c r="R43" s="233">
        <v>571</v>
      </c>
      <c r="S43" s="234">
        <f>Q43+R43</f>
        <v>1028</v>
      </c>
    </row>
    <row r="44" spans="1:19" ht="19.5" customHeight="1" x14ac:dyDescent="0.15">
      <c r="A44" s="20"/>
      <c r="B44" s="21">
        <v>52</v>
      </c>
      <c r="C44" s="24" t="s">
        <v>78</v>
      </c>
      <c r="D44" s="21">
        <v>705</v>
      </c>
      <c r="E44" s="21">
        <v>795</v>
      </c>
      <c r="F44" s="84">
        <v>784</v>
      </c>
      <c r="G44" s="85">
        <f>E44+F44</f>
        <v>1579</v>
      </c>
      <c r="H44" s="537" t="s">
        <v>211</v>
      </c>
      <c r="I44" s="538"/>
      <c r="J44" s="539"/>
      <c r="K44" s="218">
        <v>848</v>
      </c>
      <c r="L44" s="218">
        <v>498</v>
      </c>
      <c r="M44" s="219">
        <v>595</v>
      </c>
      <c r="N44" s="213">
        <f>L44+M44</f>
        <v>1093</v>
      </c>
      <c r="O44" s="232" t="s">
        <v>233</v>
      </c>
      <c r="P44" s="234">
        <f>K43-P43</f>
        <v>62</v>
      </c>
      <c r="Q44" s="234">
        <f>L43-Q43</f>
        <v>39</v>
      </c>
      <c r="R44" s="234">
        <f>M43-R43</f>
        <v>22</v>
      </c>
      <c r="S44" s="234">
        <f>N43-S43</f>
        <v>61</v>
      </c>
    </row>
    <row r="45" spans="1:19" ht="19.5" customHeight="1" x14ac:dyDescent="0.15">
      <c r="A45" s="20" t="s">
        <v>66</v>
      </c>
      <c r="B45" s="91">
        <v>54</v>
      </c>
      <c r="C45" s="92" t="s">
        <v>80</v>
      </c>
      <c r="D45" s="91">
        <v>2331</v>
      </c>
      <c r="E45" s="91">
        <v>2770</v>
      </c>
      <c r="F45" s="93">
        <v>2611</v>
      </c>
      <c r="G45" s="102">
        <f>E45+F45</f>
        <v>5381</v>
      </c>
      <c r="H45" s="540" t="s">
        <v>212</v>
      </c>
      <c r="I45" s="541"/>
      <c r="J45" s="542"/>
      <c r="K45" s="194">
        <f>K43-K44</f>
        <v>1</v>
      </c>
      <c r="L45" s="194">
        <f>L43-L44</f>
        <v>-2</v>
      </c>
      <c r="M45" s="195">
        <f>M43-M44</f>
        <v>-2</v>
      </c>
      <c r="N45" s="155">
        <f>N43-N44</f>
        <v>-4</v>
      </c>
    </row>
    <row r="46" spans="1:19" ht="19.5" customHeight="1" thickBot="1" x14ac:dyDescent="0.2">
      <c r="A46" s="138" t="s">
        <v>6</v>
      </c>
      <c r="B46" s="139"/>
      <c r="C46" s="139"/>
      <c r="D46" s="140">
        <f>SUM(D42:D45)</f>
        <v>5814</v>
      </c>
      <c r="E46" s="140">
        <f>SUM(E42:E45)</f>
        <v>6918</v>
      </c>
      <c r="F46" s="140">
        <f>SUM(F42:F45)</f>
        <v>6750</v>
      </c>
      <c r="G46" s="65">
        <f>SUM(G42:G45)</f>
        <v>13668</v>
      </c>
      <c r="H46" s="514" t="s">
        <v>213</v>
      </c>
      <c r="I46" s="515"/>
      <c r="J46" s="515"/>
      <c r="K46" s="515"/>
      <c r="L46" s="515"/>
      <c r="M46" s="515"/>
      <c r="N46" s="516"/>
    </row>
    <row r="47" spans="1:19" ht="19.5" customHeight="1" x14ac:dyDescent="0.15">
      <c r="A47" s="143"/>
      <c r="B47" s="143"/>
      <c r="C47" s="143"/>
      <c r="D47" s="144"/>
      <c r="E47" s="144"/>
      <c r="F47" s="144"/>
      <c r="G47" s="144"/>
    </row>
    <row r="48" spans="1:19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8A3E-23ED-46E8-9847-BAC4CD4CDE5F}">
  <dimension ref="A1:U81"/>
  <sheetViews>
    <sheetView topLeftCell="A25" zoomScaleNormal="100" workbookViewId="0">
      <selection activeCell="K43" sqref="K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42767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130</v>
      </c>
      <c r="E4" s="15">
        <v>135</v>
      </c>
      <c r="F4" s="88">
        <v>131</v>
      </c>
      <c r="G4" s="82">
        <f t="shared" ref="G4:G27" si="0">E4+F4</f>
        <v>266</v>
      </c>
      <c r="H4" s="17"/>
      <c r="I4" s="15">
        <v>55</v>
      </c>
      <c r="J4" s="18" t="s">
        <v>121</v>
      </c>
      <c r="K4" s="15">
        <v>721</v>
      </c>
      <c r="L4" s="15">
        <v>851</v>
      </c>
      <c r="M4" s="88">
        <v>610</v>
      </c>
      <c r="N4" s="83">
        <f>L4+M4</f>
        <v>1461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297</v>
      </c>
      <c r="E5" s="21">
        <v>374</v>
      </c>
      <c r="F5" s="186">
        <v>388</v>
      </c>
      <c r="G5" s="159">
        <f t="shared" si="0"/>
        <v>762</v>
      </c>
      <c r="H5" s="23" t="s">
        <v>10</v>
      </c>
      <c r="I5" s="21">
        <v>56</v>
      </c>
      <c r="J5" s="24" t="s">
        <v>123</v>
      </c>
      <c r="K5" s="21">
        <v>506</v>
      </c>
      <c r="L5" s="21">
        <v>569</v>
      </c>
      <c r="M5" s="84">
        <v>611</v>
      </c>
      <c r="N5" s="89">
        <f>L5+M5</f>
        <v>1180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336</v>
      </c>
      <c r="E6" s="21">
        <v>426</v>
      </c>
      <c r="F6" s="84">
        <v>429</v>
      </c>
      <c r="G6" s="85">
        <f t="shared" si="0"/>
        <v>855</v>
      </c>
      <c r="H6" s="23"/>
      <c r="I6" s="21">
        <v>57</v>
      </c>
      <c r="J6" s="24" t="s">
        <v>125</v>
      </c>
      <c r="K6" s="21">
        <v>892</v>
      </c>
      <c r="L6" s="21">
        <v>1036</v>
      </c>
      <c r="M6" s="84">
        <v>1040</v>
      </c>
      <c r="N6" s="89">
        <f>L6+M6</f>
        <v>2076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186</v>
      </c>
      <c r="E7" s="21">
        <v>220</v>
      </c>
      <c r="F7" s="84">
        <v>265</v>
      </c>
      <c r="G7" s="159">
        <f t="shared" si="0"/>
        <v>485</v>
      </c>
      <c r="H7" s="23" t="s">
        <v>14</v>
      </c>
      <c r="I7" s="21">
        <v>58</v>
      </c>
      <c r="J7" s="24" t="s">
        <v>127</v>
      </c>
      <c r="K7" s="21">
        <v>820</v>
      </c>
      <c r="L7" s="21">
        <v>1048</v>
      </c>
      <c r="M7" s="84">
        <v>967</v>
      </c>
      <c r="N7" s="89">
        <f>L7+M7</f>
        <v>2015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515</v>
      </c>
      <c r="E8" s="228">
        <v>662</v>
      </c>
      <c r="F8" s="35">
        <v>650</v>
      </c>
      <c r="G8" s="85">
        <f t="shared" si="0"/>
        <v>1312</v>
      </c>
      <c r="H8" s="90"/>
      <c r="I8" s="91">
        <v>59</v>
      </c>
      <c r="J8" s="92" t="s">
        <v>129</v>
      </c>
      <c r="K8" s="91">
        <v>1119</v>
      </c>
      <c r="L8" s="91">
        <v>1385</v>
      </c>
      <c r="M8" s="93">
        <v>1428</v>
      </c>
      <c r="N8" s="94">
        <f>L8+M8</f>
        <v>2813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390</v>
      </c>
      <c r="E9" s="21">
        <v>426</v>
      </c>
      <c r="F9" s="84">
        <v>478</v>
      </c>
      <c r="G9" s="159">
        <f t="shared" si="0"/>
        <v>904</v>
      </c>
      <c r="H9" s="95" t="s">
        <v>6</v>
      </c>
      <c r="I9" s="96"/>
      <c r="J9" s="96"/>
      <c r="K9" s="97">
        <f>SUM(K4:K8)</f>
        <v>4058</v>
      </c>
      <c r="L9" s="97">
        <f>SUM(L4:L8)</f>
        <v>4889</v>
      </c>
      <c r="M9" s="98">
        <f>SUM(M4:M8)</f>
        <v>4656</v>
      </c>
      <c r="N9" s="99">
        <f>SUM(N4:N8)</f>
        <v>9545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205</v>
      </c>
      <c r="E10" s="21">
        <v>222</v>
      </c>
      <c r="F10" s="84">
        <v>234</v>
      </c>
      <c r="G10" s="85">
        <f t="shared" si="0"/>
        <v>456</v>
      </c>
      <c r="H10" s="17"/>
      <c r="I10" s="15">
        <v>60</v>
      </c>
      <c r="J10" s="18" t="s">
        <v>18</v>
      </c>
      <c r="K10" s="15">
        <v>179</v>
      </c>
      <c r="L10" s="15">
        <v>286</v>
      </c>
      <c r="M10" s="88">
        <v>283</v>
      </c>
      <c r="N10" s="83">
        <f t="shared" ref="N10:N16" si="1">L10+M10</f>
        <v>569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210</v>
      </c>
      <c r="E11" s="21">
        <v>169</v>
      </c>
      <c r="F11" s="84">
        <v>227</v>
      </c>
      <c r="G11" s="85">
        <f t="shared" si="0"/>
        <v>396</v>
      </c>
      <c r="H11" s="23" t="s">
        <v>19</v>
      </c>
      <c r="I11" s="21">
        <v>61</v>
      </c>
      <c r="J11" s="24" t="s">
        <v>20</v>
      </c>
      <c r="K11" s="21">
        <v>145</v>
      </c>
      <c r="L11" s="21">
        <v>206</v>
      </c>
      <c r="M11" s="84">
        <v>211</v>
      </c>
      <c r="N11" s="89">
        <f t="shared" si="1"/>
        <v>417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1526</v>
      </c>
      <c r="E12" s="21">
        <v>1822</v>
      </c>
      <c r="F12" s="84">
        <v>1810</v>
      </c>
      <c r="G12" s="153">
        <f t="shared" si="0"/>
        <v>3632</v>
      </c>
      <c r="H12" s="23"/>
      <c r="I12" s="21">
        <v>62</v>
      </c>
      <c r="J12" s="24" t="s">
        <v>22</v>
      </c>
      <c r="K12" s="21">
        <v>300</v>
      </c>
      <c r="L12" s="21">
        <v>435</v>
      </c>
      <c r="M12" s="84">
        <v>465</v>
      </c>
      <c r="N12" s="89">
        <f t="shared" si="1"/>
        <v>900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259</v>
      </c>
      <c r="F13" s="93">
        <v>271</v>
      </c>
      <c r="G13" s="153">
        <f t="shared" si="0"/>
        <v>530</v>
      </c>
      <c r="H13" s="23"/>
      <c r="I13" s="21">
        <v>63</v>
      </c>
      <c r="J13" s="24" t="s">
        <v>24</v>
      </c>
      <c r="K13" s="21">
        <v>475</v>
      </c>
      <c r="L13" s="21">
        <v>689</v>
      </c>
      <c r="M13" s="84">
        <v>703</v>
      </c>
      <c r="N13" s="89">
        <f t="shared" si="1"/>
        <v>1392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4009</v>
      </c>
      <c r="E14" s="97">
        <f>SUM(E4:E13)</f>
        <v>4715</v>
      </c>
      <c r="F14" s="98">
        <f>SUM(F4:F13)</f>
        <v>4883</v>
      </c>
      <c r="G14" s="160">
        <f t="shared" si="0"/>
        <v>9598</v>
      </c>
      <c r="H14" s="23" t="s">
        <v>25</v>
      </c>
      <c r="I14" s="21">
        <v>64</v>
      </c>
      <c r="J14" s="24" t="s">
        <v>26</v>
      </c>
      <c r="K14" s="21">
        <v>223</v>
      </c>
      <c r="L14" s="21">
        <v>360</v>
      </c>
      <c r="M14" s="84">
        <v>370</v>
      </c>
      <c r="N14" s="89">
        <f t="shared" si="1"/>
        <v>730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130</v>
      </c>
      <c r="F15" s="88">
        <v>143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277</v>
      </c>
      <c r="L15" s="21">
        <v>379</v>
      </c>
      <c r="M15" s="84">
        <v>424</v>
      </c>
      <c r="N15" s="89">
        <f t="shared" si="1"/>
        <v>803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233</v>
      </c>
      <c r="F16" s="84">
        <v>247</v>
      </c>
      <c r="G16" s="85">
        <f t="shared" si="0"/>
        <v>480</v>
      </c>
      <c r="H16" s="90"/>
      <c r="I16" s="91">
        <v>66</v>
      </c>
      <c r="J16" s="92" t="s">
        <v>30</v>
      </c>
      <c r="K16" s="91">
        <v>138</v>
      </c>
      <c r="L16" s="91">
        <v>171</v>
      </c>
      <c r="M16" s="93">
        <v>184</v>
      </c>
      <c r="N16" s="89">
        <f t="shared" si="1"/>
        <v>355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111</v>
      </c>
      <c r="F17" s="84">
        <v>111</v>
      </c>
      <c r="G17" s="85">
        <f t="shared" si="0"/>
        <v>222</v>
      </c>
      <c r="H17" s="95" t="s">
        <v>6</v>
      </c>
      <c r="I17" s="96"/>
      <c r="J17" s="96"/>
      <c r="K17" s="97">
        <f>SUM(K10:K16)</f>
        <v>1737</v>
      </c>
      <c r="L17" s="97">
        <f>SUM(L10:L16)</f>
        <v>2526</v>
      </c>
      <c r="M17" s="98">
        <f>SUM(M10:M16)</f>
        <v>2640</v>
      </c>
      <c r="N17" s="99">
        <f>SUM(N10:N16)</f>
        <v>5166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213</v>
      </c>
      <c r="E18" s="21">
        <v>312</v>
      </c>
      <c r="F18" s="84">
        <v>330</v>
      </c>
      <c r="G18" s="85">
        <f t="shared" si="0"/>
        <v>642</v>
      </c>
      <c r="H18" s="17"/>
      <c r="I18" s="15">
        <v>70</v>
      </c>
      <c r="J18" s="18" t="s">
        <v>35</v>
      </c>
      <c r="K18" s="15">
        <v>735</v>
      </c>
      <c r="L18" s="15">
        <v>858</v>
      </c>
      <c r="M18" s="88">
        <v>886</v>
      </c>
      <c r="N18" s="83">
        <f t="shared" ref="N18:N25" si="2">L18+M18</f>
        <v>1744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115</v>
      </c>
      <c r="F19" s="84">
        <v>124</v>
      </c>
      <c r="G19" s="85">
        <f t="shared" si="0"/>
        <v>239</v>
      </c>
      <c r="H19" s="23"/>
      <c r="I19" s="21">
        <v>72</v>
      </c>
      <c r="J19" s="24" t="s">
        <v>40</v>
      </c>
      <c r="K19" s="21">
        <v>306</v>
      </c>
      <c r="L19" s="21">
        <v>450</v>
      </c>
      <c r="M19" s="84">
        <v>414</v>
      </c>
      <c r="N19" s="206">
        <f t="shared" si="2"/>
        <v>864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204</v>
      </c>
      <c r="E20" s="21">
        <v>283</v>
      </c>
      <c r="F20" s="84">
        <v>298</v>
      </c>
      <c r="G20" s="85">
        <f t="shared" si="0"/>
        <v>581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284</v>
      </c>
      <c r="M20" s="84">
        <v>311</v>
      </c>
      <c r="N20" s="89">
        <f t="shared" si="2"/>
        <v>595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329</v>
      </c>
      <c r="E21" s="21">
        <v>422</v>
      </c>
      <c r="F21" s="84">
        <v>462</v>
      </c>
      <c r="G21" s="85">
        <f t="shared" si="0"/>
        <v>884</v>
      </c>
      <c r="H21" s="23" t="s">
        <v>146</v>
      </c>
      <c r="I21" s="21">
        <v>74</v>
      </c>
      <c r="J21" s="24" t="s">
        <v>46</v>
      </c>
      <c r="K21" s="21">
        <v>272</v>
      </c>
      <c r="L21" s="21">
        <v>384</v>
      </c>
      <c r="M21" s="84">
        <v>429</v>
      </c>
      <c r="N21" s="89">
        <f t="shared" si="2"/>
        <v>813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157</v>
      </c>
      <c r="E22" s="21">
        <v>215</v>
      </c>
      <c r="F22" s="84">
        <v>240</v>
      </c>
      <c r="G22" s="85">
        <f t="shared" si="0"/>
        <v>455</v>
      </c>
      <c r="H22" s="23"/>
      <c r="I22" s="21">
        <v>75</v>
      </c>
      <c r="J22" s="24" t="s">
        <v>48</v>
      </c>
      <c r="K22" s="21">
        <v>342</v>
      </c>
      <c r="L22" s="21">
        <v>453</v>
      </c>
      <c r="M22" s="84">
        <v>468</v>
      </c>
      <c r="N22" s="89">
        <f t="shared" si="2"/>
        <v>921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262</v>
      </c>
      <c r="F23" s="84">
        <v>283</v>
      </c>
      <c r="G23" s="85">
        <f t="shared" si="0"/>
        <v>545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199</v>
      </c>
      <c r="M23" s="220">
        <v>217</v>
      </c>
      <c r="N23" s="89">
        <f t="shared" si="2"/>
        <v>416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802</v>
      </c>
      <c r="E24" s="21">
        <v>1090</v>
      </c>
      <c r="F24" s="84">
        <v>1134</v>
      </c>
      <c r="G24" s="85">
        <f t="shared" si="0"/>
        <v>2224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74</v>
      </c>
      <c r="M24" s="84">
        <v>71</v>
      </c>
      <c r="N24" s="89">
        <f t="shared" si="2"/>
        <v>145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65</v>
      </c>
      <c r="F25" s="220">
        <v>90</v>
      </c>
      <c r="G25" s="85">
        <f t="shared" si="0"/>
        <v>155</v>
      </c>
      <c r="H25" s="23"/>
      <c r="I25" s="21">
        <v>78</v>
      </c>
      <c r="J25" s="24" t="s">
        <v>55</v>
      </c>
      <c r="K25" s="21">
        <v>61</v>
      </c>
      <c r="L25" s="21">
        <v>54</v>
      </c>
      <c r="M25" s="84">
        <v>67</v>
      </c>
      <c r="N25" s="89">
        <f t="shared" si="2"/>
        <v>121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179</v>
      </c>
      <c r="F26" s="84">
        <v>168</v>
      </c>
      <c r="G26" s="85">
        <f t="shared" si="0"/>
        <v>347</v>
      </c>
      <c r="H26" s="95" t="s">
        <v>6</v>
      </c>
      <c r="I26" s="96"/>
      <c r="J26" s="96"/>
      <c r="K26" s="97">
        <f>SUM(K18:K25)</f>
        <v>2135</v>
      </c>
      <c r="L26" s="97">
        <f>SUM(L18:L25)</f>
        <v>2756</v>
      </c>
      <c r="M26" s="98">
        <f>SUM(M18:M25)</f>
        <v>2863</v>
      </c>
      <c r="N26" s="99">
        <f>SUM(N18:N25)</f>
        <v>5619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225</v>
      </c>
      <c r="E27" s="221">
        <v>374</v>
      </c>
      <c r="F27" s="93">
        <v>365</v>
      </c>
      <c r="G27" s="102">
        <f t="shared" si="0"/>
        <v>739</v>
      </c>
      <c r="H27" s="17"/>
      <c r="I27" s="15">
        <v>80</v>
      </c>
      <c r="J27" s="18" t="s">
        <v>58</v>
      </c>
      <c r="K27" s="15">
        <v>147</v>
      </c>
      <c r="L27" s="15">
        <v>195</v>
      </c>
      <c r="M27" s="88">
        <v>232</v>
      </c>
      <c r="N27" s="89">
        <f>L27+M27</f>
        <v>427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2768</v>
      </c>
      <c r="E28" s="97">
        <f>SUM(E15:E27)</f>
        <v>3791</v>
      </c>
      <c r="F28" s="98">
        <f>SUM(F15:F27)</f>
        <v>3995</v>
      </c>
      <c r="G28" s="104">
        <f>SUM(G15:G27)</f>
        <v>7786</v>
      </c>
      <c r="H28" s="23" t="s">
        <v>61</v>
      </c>
      <c r="I28" s="21">
        <v>81</v>
      </c>
      <c r="J28" s="24" t="s">
        <v>62</v>
      </c>
      <c r="K28" s="21">
        <v>86</v>
      </c>
      <c r="L28" s="21">
        <v>126</v>
      </c>
      <c r="M28" s="84">
        <v>120</v>
      </c>
      <c r="N28" s="89">
        <f>L28+M28</f>
        <v>246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397</v>
      </c>
      <c r="E29" s="109">
        <v>523</v>
      </c>
      <c r="F29" s="109">
        <v>512</v>
      </c>
      <c r="G29" s="111">
        <f>E29+F29</f>
        <v>1035</v>
      </c>
      <c r="H29" s="23" t="s">
        <v>64</v>
      </c>
      <c r="I29" s="21">
        <v>82</v>
      </c>
      <c r="J29" s="24" t="s">
        <v>65</v>
      </c>
      <c r="K29" s="21">
        <v>217</v>
      </c>
      <c r="L29" s="21">
        <v>286</v>
      </c>
      <c r="M29" s="84">
        <v>299</v>
      </c>
      <c r="N29" s="89">
        <f>L29+M29</f>
        <v>585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603</v>
      </c>
      <c r="E30" s="115">
        <v>744</v>
      </c>
      <c r="F30" s="115">
        <v>676</v>
      </c>
      <c r="G30" s="117">
        <f>E30+F30</f>
        <v>1420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140</v>
      </c>
      <c r="M30" s="84">
        <v>137</v>
      </c>
      <c r="N30" s="89">
        <f>L30+M30</f>
        <v>277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808</v>
      </c>
      <c r="E31" s="115">
        <v>1013</v>
      </c>
      <c r="F31" s="115">
        <v>979</v>
      </c>
      <c r="G31" s="117">
        <f>E31+F31</f>
        <v>1992</v>
      </c>
      <c r="H31" s="90"/>
      <c r="I31" s="91">
        <v>84</v>
      </c>
      <c r="J31" s="92" t="s">
        <v>70</v>
      </c>
      <c r="K31" s="91">
        <v>182</v>
      </c>
      <c r="L31" s="91">
        <v>212</v>
      </c>
      <c r="M31" s="93">
        <v>200</v>
      </c>
      <c r="N31" s="94">
        <f>L31+M31</f>
        <v>412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693</v>
      </c>
      <c r="E32" s="217">
        <v>838</v>
      </c>
      <c r="F32" s="115">
        <v>829</v>
      </c>
      <c r="G32" s="117">
        <f>E32+F32</f>
        <v>1667</v>
      </c>
      <c r="H32" s="95" t="s">
        <v>6</v>
      </c>
      <c r="I32" s="96"/>
      <c r="J32" s="96"/>
      <c r="K32" s="98">
        <f>SUM(K27:K31)</f>
        <v>744</v>
      </c>
      <c r="L32" s="98">
        <f>SUM(L27:L31)</f>
        <v>959</v>
      </c>
      <c r="M32" s="98">
        <f>SUM(M27:M31)</f>
        <v>988</v>
      </c>
      <c r="N32" s="99">
        <f>SUM(N27:N31)</f>
        <v>1947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622</v>
      </c>
      <c r="E33" s="121">
        <v>717</v>
      </c>
      <c r="F33" s="121">
        <v>701</v>
      </c>
      <c r="G33" s="117">
        <f>E33+F33</f>
        <v>1418</v>
      </c>
      <c r="H33" s="530" t="s">
        <v>169</v>
      </c>
      <c r="I33" s="15">
        <v>90</v>
      </c>
      <c r="J33" s="18" t="s">
        <v>142</v>
      </c>
      <c r="K33" s="15">
        <v>256</v>
      </c>
      <c r="L33" s="15">
        <v>340</v>
      </c>
      <c r="M33" s="88">
        <v>335</v>
      </c>
      <c r="N33" s="124">
        <f>L33+M33</f>
        <v>675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3123</v>
      </c>
      <c r="E34" s="97">
        <f>SUM(E29:E33)</f>
        <v>3835</v>
      </c>
      <c r="F34" s="98">
        <f>SUM(F29:F33)</f>
        <v>3697</v>
      </c>
      <c r="G34" s="104">
        <f>SUM(G29:G33)</f>
        <v>7532</v>
      </c>
      <c r="H34" s="518"/>
      <c r="I34" s="21">
        <v>91</v>
      </c>
      <c r="J34" s="24" t="s">
        <v>143</v>
      </c>
      <c r="K34" s="21">
        <v>451</v>
      </c>
      <c r="L34" s="21">
        <v>549</v>
      </c>
      <c r="M34" s="84">
        <v>570</v>
      </c>
      <c r="N34" s="125">
        <f>L34+M34</f>
        <v>1119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515</v>
      </c>
      <c r="E35" s="15">
        <v>616</v>
      </c>
      <c r="F35" s="88">
        <v>676</v>
      </c>
      <c r="G35" s="82">
        <f t="shared" ref="G35:G40" si="3">E35+F35</f>
        <v>1292</v>
      </c>
      <c r="H35" s="519"/>
      <c r="I35" s="91">
        <v>92</v>
      </c>
      <c r="J35" s="92" t="s">
        <v>145</v>
      </c>
      <c r="K35" s="91">
        <v>304</v>
      </c>
      <c r="L35" s="91">
        <v>341</v>
      </c>
      <c r="M35" s="93">
        <v>362</v>
      </c>
      <c r="N35" s="126">
        <f>L35+M35</f>
        <v>703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457</v>
      </c>
      <c r="E36" s="21">
        <v>672</v>
      </c>
      <c r="F36" s="84">
        <v>701</v>
      </c>
      <c r="G36" s="85">
        <f t="shared" si="3"/>
        <v>1373</v>
      </c>
      <c r="H36" s="95" t="s">
        <v>6</v>
      </c>
      <c r="I36" s="97"/>
      <c r="J36" s="97"/>
      <c r="K36" s="97">
        <f>SUM(K33:K35)</f>
        <v>1011</v>
      </c>
      <c r="L36" s="97">
        <f>SUM(L33:L35)</f>
        <v>1230</v>
      </c>
      <c r="M36" s="98">
        <f>SUM(M33:M35)</f>
        <v>1267</v>
      </c>
      <c r="N36" s="99">
        <f>SUM(N33:N35)</f>
        <v>2497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292</v>
      </c>
      <c r="F37" s="84">
        <v>277</v>
      </c>
      <c r="G37" s="85">
        <f t="shared" si="3"/>
        <v>569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37</v>
      </c>
      <c r="E38" s="21">
        <v>54</v>
      </c>
      <c r="F38" s="84">
        <v>49</v>
      </c>
      <c r="G38" s="85">
        <f>E38+F38</f>
        <v>103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130</v>
      </c>
      <c r="F39" s="84">
        <v>167</v>
      </c>
      <c r="G39" s="85">
        <f t="shared" si="3"/>
        <v>297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250</v>
      </c>
      <c r="F40" s="93">
        <v>251</v>
      </c>
      <c r="G40" s="102">
        <f t="shared" si="3"/>
        <v>501</v>
      </c>
      <c r="H40" s="72" t="s">
        <v>210</v>
      </c>
      <c r="I40" s="73"/>
      <c r="J40" s="74"/>
      <c r="K40" s="41">
        <f>SUM(D14+D28+D34+D41+D46+K9+K17+K26+K32+K36)</f>
        <v>26911</v>
      </c>
      <c r="L40" s="41">
        <f>SUM(E14+E28+E34+E41+E46+L9+L17+L26+L32+L36)</f>
        <v>33639</v>
      </c>
      <c r="M40" s="207">
        <f>SUM(F14+F28+F34+F41+F46+M9+M17+M26+M32+M36)</f>
        <v>33867</v>
      </c>
      <c r="N40" s="208">
        <f>L40+M40</f>
        <v>67506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1508</v>
      </c>
      <c r="E41" s="97">
        <f>SUM(E35:E40)</f>
        <v>2014</v>
      </c>
      <c r="F41" s="98">
        <f>SUM(F35:F40)</f>
        <v>2121</v>
      </c>
      <c r="G41" s="104">
        <f>SUM(G35:G40)</f>
        <v>4135</v>
      </c>
      <c r="H41" s="531" t="s">
        <v>74</v>
      </c>
      <c r="I41" s="532"/>
      <c r="J41" s="533"/>
      <c r="K41" s="191">
        <v>26896</v>
      </c>
      <c r="L41" s="191">
        <v>33642</v>
      </c>
      <c r="M41" s="191">
        <v>33884</v>
      </c>
      <c r="N41" s="202">
        <f>L41+M41</f>
        <v>67526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1798</v>
      </c>
      <c r="E42" s="15">
        <v>2061</v>
      </c>
      <c r="F42" s="88">
        <v>2021</v>
      </c>
      <c r="G42" s="82">
        <f>E42+F42</f>
        <v>4082</v>
      </c>
      <c r="H42" s="534" t="s">
        <v>77</v>
      </c>
      <c r="I42" s="535"/>
      <c r="J42" s="536"/>
      <c r="K42" s="222">
        <f>K40-K41</f>
        <v>15</v>
      </c>
      <c r="L42" s="222">
        <f>L40-L41</f>
        <v>-3</v>
      </c>
      <c r="M42" s="223">
        <f>M40-M41</f>
        <v>-17</v>
      </c>
      <c r="N42" s="133">
        <f>N40-N41</f>
        <v>-20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975</v>
      </c>
      <c r="E43" s="21">
        <v>1284</v>
      </c>
      <c r="F43" s="84">
        <v>1344</v>
      </c>
      <c r="G43" s="85">
        <f>E43+F43</f>
        <v>2628</v>
      </c>
      <c r="H43" s="209" t="s">
        <v>208</v>
      </c>
      <c r="I43" s="210"/>
      <c r="J43" s="210"/>
      <c r="K43" s="218">
        <v>848</v>
      </c>
      <c r="L43" s="218">
        <v>495</v>
      </c>
      <c r="M43" s="219">
        <v>592</v>
      </c>
      <c r="N43" s="213">
        <f>L43+M43</f>
        <v>1087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711</v>
      </c>
      <c r="E44" s="21">
        <v>801</v>
      </c>
      <c r="F44" s="84">
        <v>784</v>
      </c>
      <c r="G44" s="85">
        <f>E44+F44</f>
        <v>1585</v>
      </c>
      <c r="H44" s="537" t="s">
        <v>211</v>
      </c>
      <c r="I44" s="538"/>
      <c r="J44" s="539"/>
      <c r="K44" s="218">
        <v>848</v>
      </c>
      <c r="L44" s="218">
        <v>498</v>
      </c>
      <c r="M44" s="219">
        <v>595</v>
      </c>
      <c r="N44" s="213">
        <f>L44+M44</f>
        <v>1093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2334</v>
      </c>
      <c r="E45" s="91">
        <v>2778</v>
      </c>
      <c r="F45" s="93">
        <v>2608</v>
      </c>
      <c r="G45" s="102">
        <f>E45+F45</f>
        <v>5386</v>
      </c>
      <c r="H45" s="540" t="s">
        <v>212</v>
      </c>
      <c r="I45" s="541"/>
      <c r="J45" s="542"/>
      <c r="K45" s="194">
        <f>K43-K44</f>
        <v>0</v>
      </c>
      <c r="L45" s="194">
        <f>L43-L44</f>
        <v>-3</v>
      </c>
      <c r="M45" s="195">
        <f>M43-M44</f>
        <v>-3</v>
      </c>
      <c r="N45" s="155">
        <f>N43-N44</f>
        <v>-6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5818</v>
      </c>
      <c r="E46" s="140">
        <f>SUM(E42:E45)</f>
        <v>6924</v>
      </c>
      <c r="F46" s="140">
        <f>SUM(F42:F45)</f>
        <v>6757</v>
      </c>
      <c r="G46" s="65">
        <f>SUM(G42:G45)</f>
        <v>13681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0F8BE-543C-4374-8C53-765CAE31AAB3}">
  <dimension ref="A1:U81"/>
  <sheetViews>
    <sheetView topLeftCell="A10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42736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131</v>
      </c>
      <c r="E4" s="15">
        <v>135</v>
      </c>
      <c r="F4" s="88">
        <v>133</v>
      </c>
      <c r="G4" s="82">
        <f t="shared" ref="G4:G27" si="0">E4+F4</f>
        <v>268</v>
      </c>
      <c r="H4" s="17"/>
      <c r="I4" s="15">
        <v>55</v>
      </c>
      <c r="J4" s="18" t="s">
        <v>121</v>
      </c>
      <c r="K4" s="15">
        <v>727</v>
      </c>
      <c r="L4" s="15">
        <v>851</v>
      </c>
      <c r="M4" s="88">
        <v>614</v>
      </c>
      <c r="N4" s="83">
        <f>L4+M4</f>
        <v>1465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297</v>
      </c>
      <c r="E5" s="21">
        <v>374</v>
      </c>
      <c r="F5" s="186">
        <v>385</v>
      </c>
      <c r="G5" s="159">
        <f t="shared" si="0"/>
        <v>759</v>
      </c>
      <c r="H5" s="23" t="s">
        <v>10</v>
      </c>
      <c r="I5" s="21">
        <v>56</v>
      </c>
      <c r="J5" s="24" t="s">
        <v>123</v>
      </c>
      <c r="K5" s="21">
        <v>509</v>
      </c>
      <c r="L5" s="21">
        <v>575</v>
      </c>
      <c r="M5" s="84">
        <v>619</v>
      </c>
      <c r="N5" s="89">
        <f>L5+M5</f>
        <v>1194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336</v>
      </c>
      <c r="E6" s="21">
        <v>427</v>
      </c>
      <c r="F6" s="84">
        <v>429</v>
      </c>
      <c r="G6" s="85">
        <f t="shared" si="0"/>
        <v>856</v>
      </c>
      <c r="H6" s="23"/>
      <c r="I6" s="21">
        <v>57</v>
      </c>
      <c r="J6" s="24" t="s">
        <v>125</v>
      </c>
      <c r="K6" s="21">
        <v>894</v>
      </c>
      <c r="L6" s="21">
        <v>1043</v>
      </c>
      <c r="M6" s="84">
        <v>1034</v>
      </c>
      <c r="N6" s="89">
        <f>L6+M6</f>
        <v>2077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186</v>
      </c>
      <c r="E7" s="21">
        <v>219</v>
      </c>
      <c r="F7" s="84">
        <v>266</v>
      </c>
      <c r="G7" s="159">
        <f t="shared" si="0"/>
        <v>485</v>
      </c>
      <c r="H7" s="23" t="s">
        <v>14</v>
      </c>
      <c r="I7" s="21">
        <v>58</v>
      </c>
      <c r="J7" s="24" t="s">
        <v>127</v>
      </c>
      <c r="K7" s="21">
        <v>813</v>
      </c>
      <c r="L7" s="21">
        <v>1047</v>
      </c>
      <c r="M7" s="84">
        <v>966</v>
      </c>
      <c r="N7" s="89">
        <f>L7+M7</f>
        <v>2013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517</v>
      </c>
      <c r="E8" s="228">
        <v>665</v>
      </c>
      <c r="F8" s="35">
        <v>655</v>
      </c>
      <c r="G8" s="85">
        <f t="shared" si="0"/>
        <v>1320</v>
      </c>
      <c r="H8" s="90"/>
      <c r="I8" s="91">
        <v>59</v>
      </c>
      <c r="J8" s="92" t="s">
        <v>129</v>
      </c>
      <c r="K8" s="91">
        <v>1122</v>
      </c>
      <c r="L8" s="91">
        <v>1387</v>
      </c>
      <c r="M8" s="93">
        <v>1436</v>
      </c>
      <c r="N8" s="94">
        <f>L8+M8</f>
        <v>2823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391</v>
      </c>
      <c r="E9" s="21">
        <v>427</v>
      </c>
      <c r="F9" s="84">
        <v>480</v>
      </c>
      <c r="G9" s="159">
        <f t="shared" si="0"/>
        <v>907</v>
      </c>
      <c r="H9" s="95" t="s">
        <v>6</v>
      </c>
      <c r="I9" s="96"/>
      <c r="J9" s="96"/>
      <c r="K9" s="97">
        <f>SUM(K4:K8)</f>
        <v>4065</v>
      </c>
      <c r="L9" s="97">
        <f>SUM(L4:L8)</f>
        <v>4903</v>
      </c>
      <c r="M9" s="98">
        <f>SUM(M4:M8)</f>
        <v>4669</v>
      </c>
      <c r="N9" s="99">
        <f>SUM(N4:N8)</f>
        <v>9572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205</v>
      </c>
      <c r="E10" s="21">
        <v>222</v>
      </c>
      <c r="F10" s="84">
        <v>234</v>
      </c>
      <c r="G10" s="85">
        <f t="shared" si="0"/>
        <v>456</v>
      </c>
      <c r="H10" s="17"/>
      <c r="I10" s="15">
        <v>60</v>
      </c>
      <c r="J10" s="18" t="s">
        <v>18</v>
      </c>
      <c r="K10" s="15">
        <v>179</v>
      </c>
      <c r="L10" s="15">
        <v>287</v>
      </c>
      <c r="M10" s="88">
        <v>284</v>
      </c>
      <c r="N10" s="83">
        <f t="shared" ref="N10:N16" si="1">L10+M10</f>
        <v>571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167</v>
      </c>
      <c r="F11" s="84">
        <v>228</v>
      </c>
      <c r="G11" s="85">
        <f t="shared" si="0"/>
        <v>395</v>
      </c>
      <c r="H11" s="23" t="s">
        <v>19</v>
      </c>
      <c r="I11" s="21">
        <v>61</v>
      </c>
      <c r="J11" s="24" t="s">
        <v>20</v>
      </c>
      <c r="K11" s="21">
        <v>144</v>
      </c>
      <c r="L11" s="21">
        <v>209</v>
      </c>
      <c r="M11" s="84">
        <v>209</v>
      </c>
      <c r="N11" s="89">
        <f t="shared" si="1"/>
        <v>418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1525</v>
      </c>
      <c r="E12" s="21">
        <v>1826</v>
      </c>
      <c r="F12" s="84">
        <v>1813</v>
      </c>
      <c r="G12" s="153">
        <f t="shared" si="0"/>
        <v>3639</v>
      </c>
      <c r="H12" s="23"/>
      <c r="I12" s="21">
        <v>62</v>
      </c>
      <c r="J12" s="24" t="s">
        <v>22</v>
      </c>
      <c r="K12" s="21">
        <v>299</v>
      </c>
      <c r="L12" s="21">
        <v>432</v>
      </c>
      <c r="M12" s="84">
        <v>466</v>
      </c>
      <c r="N12" s="89">
        <f t="shared" si="1"/>
        <v>898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259</v>
      </c>
      <c r="F13" s="93">
        <v>270</v>
      </c>
      <c r="G13" s="153">
        <f t="shared" si="0"/>
        <v>529</v>
      </c>
      <c r="H13" s="23"/>
      <c r="I13" s="21">
        <v>63</v>
      </c>
      <c r="J13" s="24" t="s">
        <v>24</v>
      </c>
      <c r="K13" s="21">
        <v>475</v>
      </c>
      <c r="L13" s="21">
        <v>689</v>
      </c>
      <c r="M13" s="84">
        <v>701</v>
      </c>
      <c r="N13" s="89">
        <f t="shared" si="1"/>
        <v>1390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4013</v>
      </c>
      <c r="E14" s="97">
        <f>SUM(E4:E13)</f>
        <v>4721</v>
      </c>
      <c r="F14" s="98">
        <f>SUM(F4:F13)</f>
        <v>4893</v>
      </c>
      <c r="G14" s="160">
        <f t="shared" si="0"/>
        <v>9614</v>
      </c>
      <c r="H14" s="23" t="s">
        <v>25</v>
      </c>
      <c r="I14" s="21">
        <v>64</v>
      </c>
      <c r="J14" s="24" t="s">
        <v>26</v>
      </c>
      <c r="K14" s="21">
        <v>223</v>
      </c>
      <c r="L14" s="21">
        <v>360</v>
      </c>
      <c r="M14" s="84">
        <v>369</v>
      </c>
      <c r="N14" s="89">
        <f t="shared" si="1"/>
        <v>729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130</v>
      </c>
      <c r="F15" s="88">
        <v>143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276</v>
      </c>
      <c r="L15" s="21">
        <v>380</v>
      </c>
      <c r="M15" s="84">
        <v>425</v>
      </c>
      <c r="N15" s="89">
        <f t="shared" si="1"/>
        <v>805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231</v>
      </c>
      <c r="F16" s="84">
        <v>247</v>
      </c>
      <c r="G16" s="85">
        <f t="shared" si="0"/>
        <v>478</v>
      </c>
      <c r="H16" s="90"/>
      <c r="I16" s="91">
        <v>66</v>
      </c>
      <c r="J16" s="92" t="s">
        <v>30</v>
      </c>
      <c r="K16" s="91">
        <v>138</v>
      </c>
      <c r="L16" s="91">
        <v>171</v>
      </c>
      <c r="M16" s="93">
        <v>184</v>
      </c>
      <c r="N16" s="89">
        <f t="shared" si="1"/>
        <v>355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111</v>
      </c>
      <c r="F17" s="84">
        <v>111</v>
      </c>
      <c r="G17" s="85">
        <f t="shared" si="0"/>
        <v>222</v>
      </c>
      <c r="H17" s="95" t="s">
        <v>6</v>
      </c>
      <c r="I17" s="96"/>
      <c r="J17" s="96"/>
      <c r="K17" s="97">
        <f>SUM(K10:K16)</f>
        <v>1734</v>
      </c>
      <c r="L17" s="97">
        <f>SUM(L10:L16)</f>
        <v>2528</v>
      </c>
      <c r="M17" s="98">
        <f>SUM(M10:M16)</f>
        <v>2638</v>
      </c>
      <c r="N17" s="99">
        <f>SUM(N10:N16)</f>
        <v>5166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210</v>
      </c>
      <c r="E18" s="21">
        <v>309</v>
      </c>
      <c r="F18" s="84">
        <v>325</v>
      </c>
      <c r="G18" s="85">
        <f t="shared" si="0"/>
        <v>634</v>
      </c>
      <c r="H18" s="17"/>
      <c r="I18" s="15">
        <v>70</v>
      </c>
      <c r="J18" s="18" t="s">
        <v>35</v>
      </c>
      <c r="K18" s="15">
        <v>736</v>
      </c>
      <c r="L18" s="15">
        <v>856</v>
      </c>
      <c r="M18" s="88">
        <v>890</v>
      </c>
      <c r="N18" s="83">
        <f t="shared" ref="N18:N25" si="2">L18+M18</f>
        <v>1746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114</v>
      </c>
      <c r="F19" s="84">
        <v>125</v>
      </c>
      <c r="G19" s="85">
        <f t="shared" si="0"/>
        <v>239</v>
      </c>
      <c r="H19" s="23"/>
      <c r="I19" s="21">
        <v>72</v>
      </c>
      <c r="J19" s="24" t="s">
        <v>40</v>
      </c>
      <c r="K19" s="21">
        <v>305</v>
      </c>
      <c r="L19" s="21">
        <v>447</v>
      </c>
      <c r="M19" s="84">
        <v>411</v>
      </c>
      <c r="N19" s="206">
        <f t="shared" si="2"/>
        <v>858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204</v>
      </c>
      <c r="E20" s="21">
        <v>284</v>
      </c>
      <c r="F20" s="84">
        <v>301</v>
      </c>
      <c r="G20" s="85">
        <f t="shared" si="0"/>
        <v>585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285</v>
      </c>
      <c r="M20" s="84">
        <v>313</v>
      </c>
      <c r="N20" s="89">
        <f t="shared" si="2"/>
        <v>598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329</v>
      </c>
      <c r="E21" s="21">
        <v>422</v>
      </c>
      <c r="F21" s="84">
        <v>458</v>
      </c>
      <c r="G21" s="85">
        <f t="shared" si="0"/>
        <v>880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380</v>
      </c>
      <c r="M21" s="84">
        <v>424</v>
      </c>
      <c r="N21" s="89">
        <f t="shared" si="2"/>
        <v>804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157</v>
      </c>
      <c r="E22" s="21">
        <v>217</v>
      </c>
      <c r="F22" s="84">
        <v>242</v>
      </c>
      <c r="G22" s="85">
        <f t="shared" si="0"/>
        <v>459</v>
      </c>
      <c r="H22" s="23"/>
      <c r="I22" s="21">
        <v>75</v>
      </c>
      <c r="J22" s="24" t="s">
        <v>48</v>
      </c>
      <c r="K22" s="21">
        <v>344</v>
      </c>
      <c r="L22" s="21">
        <v>454</v>
      </c>
      <c r="M22" s="84">
        <v>468</v>
      </c>
      <c r="N22" s="89">
        <f t="shared" si="2"/>
        <v>922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262</v>
      </c>
      <c r="F23" s="84">
        <v>283</v>
      </c>
      <c r="G23" s="85">
        <f t="shared" si="0"/>
        <v>545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200</v>
      </c>
      <c r="M23" s="220">
        <v>218</v>
      </c>
      <c r="N23" s="89">
        <f t="shared" si="2"/>
        <v>418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801</v>
      </c>
      <c r="E24" s="21">
        <v>1090</v>
      </c>
      <c r="F24" s="84">
        <v>1136</v>
      </c>
      <c r="G24" s="85">
        <f t="shared" si="0"/>
        <v>2226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74</v>
      </c>
      <c r="M24" s="84">
        <v>71</v>
      </c>
      <c r="N24" s="89">
        <f t="shared" si="2"/>
        <v>145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65</v>
      </c>
      <c r="F25" s="220">
        <v>91</v>
      </c>
      <c r="G25" s="85">
        <f t="shared" si="0"/>
        <v>156</v>
      </c>
      <c r="H25" s="23"/>
      <c r="I25" s="21">
        <v>78</v>
      </c>
      <c r="J25" s="24" t="s">
        <v>55</v>
      </c>
      <c r="K25" s="21">
        <v>61</v>
      </c>
      <c r="L25" s="21">
        <v>56</v>
      </c>
      <c r="M25" s="84">
        <v>69</v>
      </c>
      <c r="N25" s="89">
        <f t="shared" si="2"/>
        <v>125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178</v>
      </c>
      <c r="F26" s="84">
        <v>169</v>
      </c>
      <c r="G26" s="85">
        <f t="shared" si="0"/>
        <v>347</v>
      </c>
      <c r="H26" s="95" t="s">
        <v>6</v>
      </c>
      <c r="I26" s="96"/>
      <c r="J26" s="96"/>
      <c r="K26" s="97">
        <f>SUM(K18:K25)</f>
        <v>2135</v>
      </c>
      <c r="L26" s="97">
        <f>SUM(L18:L25)</f>
        <v>2752</v>
      </c>
      <c r="M26" s="98">
        <f>SUM(M18:M25)</f>
        <v>2864</v>
      </c>
      <c r="N26" s="99">
        <f>SUM(N18:N25)</f>
        <v>5616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224</v>
      </c>
      <c r="E27" s="221">
        <v>374</v>
      </c>
      <c r="F27" s="93">
        <v>364</v>
      </c>
      <c r="G27" s="102">
        <f t="shared" si="0"/>
        <v>738</v>
      </c>
      <c r="H27" s="17"/>
      <c r="I27" s="15">
        <v>80</v>
      </c>
      <c r="J27" s="18" t="s">
        <v>58</v>
      </c>
      <c r="K27" s="15">
        <v>147</v>
      </c>
      <c r="L27" s="15">
        <v>196</v>
      </c>
      <c r="M27" s="88">
        <v>232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2763</v>
      </c>
      <c r="E28" s="97">
        <f>SUM(E15:E27)</f>
        <v>3787</v>
      </c>
      <c r="F28" s="98">
        <f>SUM(F15:F27)</f>
        <v>3995</v>
      </c>
      <c r="G28" s="104">
        <f>SUM(G15:G27)</f>
        <v>7782</v>
      </c>
      <c r="H28" s="23" t="s">
        <v>61</v>
      </c>
      <c r="I28" s="21">
        <v>81</v>
      </c>
      <c r="J28" s="24" t="s">
        <v>62</v>
      </c>
      <c r="K28" s="21">
        <v>86</v>
      </c>
      <c r="L28" s="21">
        <v>125</v>
      </c>
      <c r="M28" s="84">
        <v>120</v>
      </c>
      <c r="N28" s="89">
        <f>L28+M28</f>
        <v>245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401</v>
      </c>
      <c r="E29" s="109">
        <v>527</v>
      </c>
      <c r="F29" s="109">
        <v>516</v>
      </c>
      <c r="G29" s="111">
        <f>E29+F29</f>
        <v>1043</v>
      </c>
      <c r="H29" s="23" t="s">
        <v>64</v>
      </c>
      <c r="I29" s="21">
        <v>82</v>
      </c>
      <c r="J29" s="24" t="s">
        <v>65</v>
      </c>
      <c r="K29" s="21">
        <v>217</v>
      </c>
      <c r="L29" s="21">
        <v>282</v>
      </c>
      <c r="M29" s="84">
        <v>299</v>
      </c>
      <c r="N29" s="89">
        <f>L29+M29</f>
        <v>581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599</v>
      </c>
      <c r="E30" s="115">
        <v>740</v>
      </c>
      <c r="F30" s="115">
        <v>672</v>
      </c>
      <c r="G30" s="117">
        <f>E30+F30</f>
        <v>1412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143</v>
      </c>
      <c r="M30" s="84">
        <v>136</v>
      </c>
      <c r="N30" s="89">
        <f>L30+M30</f>
        <v>279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804</v>
      </c>
      <c r="E31" s="115">
        <v>1008</v>
      </c>
      <c r="F31" s="115">
        <v>976</v>
      </c>
      <c r="G31" s="117">
        <f>E31+F31</f>
        <v>1984</v>
      </c>
      <c r="H31" s="90"/>
      <c r="I31" s="91">
        <v>84</v>
      </c>
      <c r="J31" s="92" t="s">
        <v>70</v>
      </c>
      <c r="K31" s="91">
        <v>182</v>
      </c>
      <c r="L31" s="91">
        <v>213</v>
      </c>
      <c r="M31" s="93">
        <v>202</v>
      </c>
      <c r="N31" s="94">
        <f>L31+M31</f>
        <v>415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691</v>
      </c>
      <c r="E32" s="217">
        <v>838</v>
      </c>
      <c r="F32" s="115">
        <v>827</v>
      </c>
      <c r="G32" s="117">
        <f>E32+F32</f>
        <v>1665</v>
      </c>
      <c r="H32" s="95" t="s">
        <v>6</v>
      </c>
      <c r="I32" s="96"/>
      <c r="J32" s="96"/>
      <c r="K32" s="98">
        <f>SUM(K27:K31)</f>
        <v>744</v>
      </c>
      <c r="L32" s="98">
        <f>SUM(L27:L31)</f>
        <v>959</v>
      </c>
      <c r="M32" s="98">
        <f>SUM(M27:M31)</f>
        <v>989</v>
      </c>
      <c r="N32" s="99">
        <f>SUM(N27:N31)</f>
        <v>1948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617</v>
      </c>
      <c r="E33" s="121">
        <v>712</v>
      </c>
      <c r="F33" s="121">
        <v>701</v>
      </c>
      <c r="G33" s="117">
        <f>E33+F33</f>
        <v>1413</v>
      </c>
      <c r="H33" s="530" t="s">
        <v>169</v>
      </c>
      <c r="I33" s="15">
        <v>90</v>
      </c>
      <c r="J33" s="18" t="s">
        <v>142</v>
      </c>
      <c r="K33" s="15">
        <v>257</v>
      </c>
      <c r="L33" s="15">
        <v>342</v>
      </c>
      <c r="M33" s="88">
        <v>335</v>
      </c>
      <c r="N33" s="124">
        <f>L33+M33</f>
        <v>677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3112</v>
      </c>
      <c r="E34" s="97">
        <f>SUM(E29:E33)</f>
        <v>3825</v>
      </c>
      <c r="F34" s="98">
        <f>SUM(F29:F33)</f>
        <v>3692</v>
      </c>
      <c r="G34" s="104">
        <f>SUM(G29:G33)</f>
        <v>7517</v>
      </c>
      <c r="H34" s="518"/>
      <c r="I34" s="21">
        <v>91</v>
      </c>
      <c r="J34" s="24" t="s">
        <v>143</v>
      </c>
      <c r="K34" s="21">
        <v>452</v>
      </c>
      <c r="L34" s="21">
        <v>551</v>
      </c>
      <c r="M34" s="84">
        <v>571</v>
      </c>
      <c r="N34" s="125">
        <f>L34+M34</f>
        <v>1122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515</v>
      </c>
      <c r="E35" s="15">
        <v>616</v>
      </c>
      <c r="F35" s="88">
        <v>675</v>
      </c>
      <c r="G35" s="82">
        <f t="shared" ref="G35:G40" si="3">E35+F35</f>
        <v>1291</v>
      </c>
      <c r="H35" s="519"/>
      <c r="I35" s="91">
        <v>92</v>
      </c>
      <c r="J35" s="92" t="s">
        <v>145</v>
      </c>
      <c r="K35" s="91">
        <v>303</v>
      </c>
      <c r="L35" s="91">
        <v>340</v>
      </c>
      <c r="M35" s="93">
        <v>362</v>
      </c>
      <c r="N35" s="126">
        <f>L35+M35</f>
        <v>702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454</v>
      </c>
      <c r="E36" s="21">
        <v>671</v>
      </c>
      <c r="F36" s="84">
        <v>698</v>
      </c>
      <c r="G36" s="85">
        <f t="shared" si="3"/>
        <v>1369</v>
      </c>
      <c r="H36" s="95" t="s">
        <v>6</v>
      </c>
      <c r="I36" s="97"/>
      <c r="J36" s="97"/>
      <c r="K36" s="97">
        <f>SUM(K33:K35)</f>
        <v>1012</v>
      </c>
      <c r="L36" s="97">
        <f>SUM(L33:L35)</f>
        <v>1233</v>
      </c>
      <c r="M36" s="98">
        <f>SUM(M33:M35)</f>
        <v>1268</v>
      </c>
      <c r="N36" s="99">
        <f>SUM(N33:N35)</f>
        <v>2501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292</v>
      </c>
      <c r="F37" s="84">
        <v>278</v>
      </c>
      <c r="G37" s="85">
        <f t="shared" si="3"/>
        <v>570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48</v>
      </c>
      <c r="G38" s="85">
        <f>E38+F38</f>
        <v>102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131</v>
      </c>
      <c r="F39" s="84">
        <v>169</v>
      </c>
      <c r="G39" s="85">
        <f t="shared" si="3"/>
        <v>300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250</v>
      </c>
      <c r="F40" s="93">
        <v>252</v>
      </c>
      <c r="G40" s="102">
        <f t="shared" si="3"/>
        <v>502</v>
      </c>
      <c r="H40" s="72" t="s">
        <v>210</v>
      </c>
      <c r="I40" s="73"/>
      <c r="J40" s="74"/>
      <c r="K40" s="41">
        <f>SUM(D14+D28+D34+D41+D46+K9+K17+K26+K32+K36)</f>
        <v>26896</v>
      </c>
      <c r="L40" s="41">
        <f>SUM(E14+E28+E34+E41+E46+L9+L17+L26+L32+L36)</f>
        <v>33642</v>
      </c>
      <c r="M40" s="207">
        <f>SUM(F14+F28+F34+F41+F46+M9+M17+M26+M32+M36)</f>
        <v>33884</v>
      </c>
      <c r="N40" s="208">
        <f>L40+M40</f>
        <v>67526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1505</v>
      </c>
      <c r="E41" s="97">
        <f>SUM(E35:E40)</f>
        <v>2014</v>
      </c>
      <c r="F41" s="98">
        <f>SUM(F35:F40)</f>
        <v>2120</v>
      </c>
      <c r="G41" s="104">
        <f>SUM(G35:G40)</f>
        <v>4134</v>
      </c>
      <c r="H41" s="531" t="s">
        <v>74</v>
      </c>
      <c r="I41" s="532"/>
      <c r="J41" s="533"/>
      <c r="K41" s="191">
        <v>26911</v>
      </c>
      <c r="L41" s="191">
        <v>33643</v>
      </c>
      <c r="M41" s="191">
        <v>33906</v>
      </c>
      <c r="N41" s="202">
        <f>L41+M41</f>
        <v>67549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1793</v>
      </c>
      <c r="E42" s="15">
        <v>2064</v>
      </c>
      <c r="F42" s="88">
        <v>2016</v>
      </c>
      <c r="G42" s="82">
        <f>E42+F42</f>
        <v>4080</v>
      </c>
      <c r="H42" s="534" t="s">
        <v>77</v>
      </c>
      <c r="I42" s="535"/>
      <c r="J42" s="536"/>
      <c r="K42" s="222">
        <f>K40-K41</f>
        <v>-15</v>
      </c>
      <c r="L42" s="222">
        <f>L40-L41</f>
        <v>-1</v>
      </c>
      <c r="M42" s="223">
        <f>M40-M41</f>
        <v>-22</v>
      </c>
      <c r="N42" s="133">
        <f>N40-N41</f>
        <v>-23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975</v>
      </c>
      <c r="E43" s="21">
        <v>1285</v>
      </c>
      <c r="F43" s="84">
        <v>1345</v>
      </c>
      <c r="G43" s="85">
        <f>E43+F43</f>
        <v>2630</v>
      </c>
      <c r="H43" s="209" t="s">
        <v>208</v>
      </c>
      <c r="I43" s="210"/>
      <c r="J43" s="210"/>
      <c r="K43" s="218">
        <v>848</v>
      </c>
      <c r="L43" s="218">
        <v>498</v>
      </c>
      <c r="M43" s="219">
        <v>595</v>
      </c>
      <c r="N43" s="213">
        <f>L43+M43</f>
        <v>1093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716</v>
      </c>
      <c r="E44" s="21">
        <v>803</v>
      </c>
      <c r="F44" s="84">
        <v>793</v>
      </c>
      <c r="G44" s="85">
        <f>E44+F44</f>
        <v>1596</v>
      </c>
      <c r="H44" s="537" t="s">
        <v>211</v>
      </c>
      <c r="I44" s="538"/>
      <c r="J44" s="539"/>
      <c r="K44" s="218">
        <v>850</v>
      </c>
      <c r="L44" s="218">
        <v>499</v>
      </c>
      <c r="M44" s="219">
        <v>600</v>
      </c>
      <c r="N44" s="213">
        <f>L44+M44</f>
        <v>1099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2329</v>
      </c>
      <c r="E45" s="91">
        <v>2768</v>
      </c>
      <c r="F45" s="93">
        <v>2602</v>
      </c>
      <c r="G45" s="102">
        <f>E45+F45</f>
        <v>5370</v>
      </c>
      <c r="H45" s="540" t="s">
        <v>212</v>
      </c>
      <c r="I45" s="541"/>
      <c r="J45" s="542"/>
      <c r="K45" s="194">
        <f>K43-K44</f>
        <v>-2</v>
      </c>
      <c r="L45" s="194">
        <f>L43-L44</f>
        <v>-1</v>
      </c>
      <c r="M45" s="195">
        <f>M43-M44</f>
        <v>-5</v>
      </c>
      <c r="N45" s="155">
        <f>N43-N44</f>
        <v>-6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5813</v>
      </c>
      <c r="E46" s="140">
        <f>SUM(E42:E45)</f>
        <v>6920</v>
      </c>
      <c r="F46" s="140">
        <f>SUM(F42:F45)</f>
        <v>6756</v>
      </c>
      <c r="G46" s="65">
        <f>SUM(G42:G45)</f>
        <v>13676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A5CA1-55CC-45D2-9F10-E3449984D8FE}">
  <dimension ref="A1:U81"/>
  <sheetViews>
    <sheetView topLeftCell="A25" zoomScaleNormal="100" workbookViewId="0">
      <selection activeCell="K40" sqref="K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42705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134</v>
      </c>
      <c r="E4" s="15">
        <v>135</v>
      </c>
      <c r="F4" s="88">
        <v>137</v>
      </c>
      <c r="G4" s="82">
        <f t="shared" ref="G4:G27" si="0">E4+F4</f>
        <v>272</v>
      </c>
      <c r="H4" s="17"/>
      <c r="I4" s="15">
        <v>55</v>
      </c>
      <c r="J4" s="18" t="s">
        <v>121</v>
      </c>
      <c r="K4" s="15">
        <v>738</v>
      </c>
      <c r="L4" s="15">
        <v>865</v>
      </c>
      <c r="M4" s="88">
        <v>615</v>
      </c>
      <c r="N4" s="83">
        <f>L4+M4</f>
        <v>1480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299</v>
      </c>
      <c r="E5" s="21">
        <v>375</v>
      </c>
      <c r="F5" s="186">
        <v>385</v>
      </c>
      <c r="G5" s="159">
        <f t="shared" si="0"/>
        <v>760</v>
      </c>
      <c r="H5" s="23" t="s">
        <v>10</v>
      </c>
      <c r="I5" s="21">
        <v>56</v>
      </c>
      <c r="J5" s="24" t="s">
        <v>123</v>
      </c>
      <c r="K5" s="21">
        <v>511</v>
      </c>
      <c r="L5" s="21">
        <v>574</v>
      </c>
      <c r="M5" s="84">
        <v>624</v>
      </c>
      <c r="N5" s="89">
        <f>L5+M5</f>
        <v>1198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336</v>
      </c>
      <c r="E6" s="21">
        <v>425</v>
      </c>
      <c r="F6" s="84">
        <v>430</v>
      </c>
      <c r="G6" s="85">
        <f t="shared" si="0"/>
        <v>855</v>
      </c>
      <c r="H6" s="23"/>
      <c r="I6" s="21">
        <v>57</v>
      </c>
      <c r="J6" s="24" t="s">
        <v>125</v>
      </c>
      <c r="K6" s="21">
        <v>893</v>
      </c>
      <c r="L6" s="21">
        <v>1039</v>
      </c>
      <c r="M6" s="84">
        <v>1028</v>
      </c>
      <c r="N6" s="89">
        <f>L6+M6</f>
        <v>2067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219</v>
      </c>
      <c r="F7" s="84">
        <v>267</v>
      </c>
      <c r="G7" s="159">
        <f t="shared" si="0"/>
        <v>486</v>
      </c>
      <c r="H7" s="23" t="s">
        <v>14</v>
      </c>
      <c r="I7" s="21">
        <v>58</v>
      </c>
      <c r="J7" s="24" t="s">
        <v>127</v>
      </c>
      <c r="K7" s="21">
        <v>814</v>
      </c>
      <c r="L7" s="21">
        <v>1045</v>
      </c>
      <c r="M7" s="84">
        <v>966</v>
      </c>
      <c r="N7" s="89">
        <f>L7+M7</f>
        <v>2011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515</v>
      </c>
      <c r="E8" s="228">
        <v>661</v>
      </c>
      <c r="F8" s="35">
        <v>656</v>
      </c>
      <c r="G8" s="85">
        <f t="shared" si="0"/>
        <v>1317</v>
      </c>
      <c r="H8" s="90"/>
      <c r="I8" s="91">
        <v>59</v>
      </c>
      <c r="J8" s="92" t="s">
        <v>129</v>
      </c>
      <c r="K8" s="91">
        <v>1124</v>
      </c>
      <c r="L8" s="91">
        <v>1390</v>
      </c>
      <c r="M8" s="93">
        <v>1439</v>
      </c>
      <c r="N8" s="94">
        <f>L8+M8</f>
        <v>2829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430</v>
      </c>
      <c r="F9" s="84">
        <v>480</v>
      </c>
      <c r="G9" s="159">
        <f t="shared" si="0"/>
        <v>910</v>
      </c>
      <c r="H9" s="95" t="s">
        <v>6</v>
      </c>
      <c r="I9" s="96"/>
      <c r="J9" s="96"/>
      <c r="K9" s="97">
        <f>SUM(K4:K8)</f>
        <v>4080</v>
      </c>
      <c r="L9" s="97">
        <f>SUM(L4:L8)</f>
        <v>4913</v>
      </c>
      <c r="M9" s="98">
        <f>SUM(M4:M8)</f>
        <v>4672</v>
      </c>
      <c r="N9" s="99">
        <f>SUM(N4:N8)</f>
        <v>9585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206</v>
      </c>
      <c r="E10" s="21">
        <v>224</v>
      </c>
      <c r="F10" s="84">
        <v>234</v>
      </c>
      <c r="G10" s="85">
        <f t="shared" si="0"/>
        <v>458</v>
      </c>
      <c r="H10" s="17"/>
      <c r="I10" s="15">
        <v>60</v>
      </c>
      <c r="J10" s="18" t="s">
        <v>18</v>
      </c>
      <c r="K10" s="15">
        <v>179</v>
      </c>
      <c r="L10" s="15">
        <v>287</v>
      </c>
      <c r="M10" s="88">
        <v>285</v>
      </c>
      <c r="N10" s="83">
        <f t="shared" ref="N10:N16" si="1">L10+M10</f>
        <v>572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167</v>
      </c>
      <c r="F11" s="84">
        <v>227</v>
      </c>
      <c r="G11" s="85">
        <f t="shared" si="0"/>
        <v>394</v>
      </c>
      <c r="H11" s="23" t="s">
        <v>19</v>
      </c>
      <c r="I11" s="21">
        <v>61</v>
      </c>
      <c r="J11" s="24" t="s">
        <v>20</v>
      </c>
      <c r="K11" s="21">
        <v>145</v>
      </c>
      <c r="L11" s="21">
        <v>209</v>
      </c>
      <c r="M11" s="84">
        <v>210</v>
      </c>
      <c r="N11" s="89">
        <f t="shared" si="1"/>
        <v>419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1521</v>
      </c>
      <c r="E12" s="21">
        <v>1818</v>
      </c>
      <c r="F12" s="84">
        <v>1812</v>
      </c>
      <c r="G12" s="153">
        <f t="shared" si="0"/>
        <v>3630</v>
      </c>
      <c r="H12" s="23"/>
      <c r="I12" s="21">
        <v>62</v>
      </c>
      <c r="J12" s="24" t="s">
        <v>22</v>
      </c>
      <c r="K12" s="21">
        <v>298</v>
      </c>
      <c r="L12" s="21">
        <v>431</v>
      </c>
      <c r="M12" s="84">
        <v>465</v>
      </c>
      <c r="N12" s="89">
        <f t="shared" si="1"/>
        <v>896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260</v>
      </c>
      <c r="F13" s="93">
        <v>272</v>
      </c>
      <c r="G13" s="153">
        <f t="shared" si="0"/>
        <v>532</v>
      </c>
      <c r="H13" s="23"/>
      <c r="I13" s="21">
        <v>63</v>
      </c>
      <c r="J13" s="24" t="s">
        <v>24</v>
      </c>
      <c r="K13" s="21">
        <v>475</v>
      </c>
      <c r="L13" s="21">
        <v>688</v>
      </c>
      <c r="M13" s="84">
        <v>700</v>
      </c>
      <c r="N13" s="89">
        <f t="shared" si="1"/>
        <v>1388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4015</v>
      </c>
      <c r="E14" s="97">
        <f>SUM(E4:E13)</f>
        <v>4714</v>
      </c>
      <c r="F14" s="98">
        <f>SUM(F4:F13)</f>
        <v>4900</v>
      </c>
      <c r="G14" s="160">
        <f t="shared" si="0"/>
        <v>9614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358</v>
      </c>
      <c r="M14" s="84">
        <v>370</v>
      </c>
      <c r="N14" s="89">
        <f t="shared" si="1"/>
        <v>728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130</v>
      </c>
      <c r="F15" s="88">
        <v>143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275</v>
      </c>
      <c r="L15" s="21">
        <v>378</v>
      </c>
      <c r="M15" s="84">
        <v>426</v>
      </c>
      <c r="N15" s="89">
        <f t="shared" si="1"/>
        <v>804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231</v>
      </c>
      <c r="F16" s="84">
        <v>247</v>
      </c>
      <c r="G16" s="85">
        <f t="shared" si="0"/>
        <v>478</v>
      </c>
      <c r="H16" s="90"/>
      <c r="I16" s="91">
        <v>66</v>
      </c>
      <c r="J16" s="92" t="s">
        <v>30</v>
      </c>
      <c r="K16" s="91">
        <v>138</v>
      </c>
      <c r="L16" s="91">
        <v>170</v>
      </c>
      <c r="M16" s="93">
        <v>184</v>
      </c>
      <c r="N16" s="89">
        <f t="shared" si="1"/>
        <v>354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112</v>
      </c>
      <c r="F17" s="84">
        <v>113</v>
      </c>
      <c r="G17" s="85">
        <f t="shared" si="0"/>
        <v>225</v>
      </c>
      <c r="H17" s="95" t="s">
        <v>6</v>
      </c>
      <c r="I17" s="96"/>
      <c r="J17" s="96"/>
      <c r="K17" s="97">
        <f>SUM(K10:K16)</f>
        <v>1732</v>
      </c>
      <c r="L17" s="97">
        <f>SUM(L10:L16)</f>
        <v>2521</v>
      </c>
      <c r="M17" s="98">
        <f>SUM(M10:M16)</f>
        <v>2640</v>
      </c>
      <c r="N17" s="99">
        <f>SUM(N10:N16)</f>
        <v>5161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309</v>
      </c>
      <c r="F18" s="84">
        <v>323</v>
      </c>
      <c r="G18" s="85">
        <f t="shared" si="0"/>
        <v>632</v>
      </c>
      <c r="H18" s="17"/>
      <c r="I18" s="15">
        <v>70</v>
      </c>
      <c r="J18" s="18" t="s">
        <v>35</v>
      </c>
      <c r="K18" s="15">
        <v>736</v>
      </c>
      <c r="L18" s="15">
        <v>861</v>
      </c>
      <c r="M18" s="88">
        <v>889</v>
      </c>
      <c r="N18" s="83">
        <f t="shared" ref="N18:N25" si="2">L18+M18</f>
        <v>1750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114</v>
      </c>
      <c r="F19" s="84">
        <v>125</v>
      </c>
      <c r="G19" s="85">
        <f t="shared" si="0"/>
        <v>239</v>
      </c>
      <c r="H19" s="23"/>
      <c r="I19" s="21">
        <v>72</v>
      </c>
      <c r="J19" s="24" t="s">
        <v>40</v>
      </c>
      <c r="K19" s="21">
        <v>303</v>
      </c>
      <c r="L19" s="21">
        <v>445</v>
      </c>
      <c r="M19" s="84">
        <v>410</v>
      </c>
      <c r="N19" s="206">
        <f t="shared" si="2"/>
        <v>855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204</v>
      </c>
      <c r="E20" s="21">
        <v>287</v>
      </c>
      <c r="F20" s="84">
        <v>301</v>
      </c>
      <c r="G20" s="85">
        <f t="shared" si="0"/>
        <v>588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285</v>
      </c>
      <c r="M20" s="84">
        <v>313</v>
      </c>
      <c r="N20" s="89">
        <f t="shared" si="2"/>
        <v>598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331</v>
      </c>
      <c r="E21" s="21">
        <v>423</v>
      </c>
      <c r="F21" s="84">
        <v>459</v>
      </c>
      <c r="G21" s="85">
        <f t="shared" si="0"/>
        <v>882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380</v>
      </c>
      <c r="M21" s="84">
        <v>422</v>
      </c>
      <c r="N21" s="89">
        <f t="shared" si="2"/>
        <v>802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158</v>
      </c>
      <c r="E22" s="21">
        <v>217</v>
      </c>
      <c r="F22" s="84">
        <v>242</v>
      </c>
      <c r="G22" s="85">
        <f t="shared" si="0"/>
        <v>459</v>
      </c>
      <c r="H22" s="23"/>
      <c r="I22" s="21">
        <v>75</v>
      </c>
      <c r="J22" s="24" t="s">
        <v>48</v>
      </c>
      <c r="K22" s="21">
        <v>344</v>
      </c>
      <c r="L22" s="21">
        <v>453</v>
      </c>
      <c r="M22" s="84">
        <v>469</v>
      </c>
      <c r="N22" s="89">
        <f t="shared" si="2"/>
        <v>922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263</v>
      </c>
      <c r="F23" s="84">
        <v>282</v>
      </c>
      <c r="G23" s="85">
        <f t="shared" si="0"/>
        <v>545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200</v>
      </c>
      <c r="M23" s="220">
        <v>218</v>
      </c>
      <c r="N23" s="89">
        <f t="shared" si="2"/>
        <v>418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802</v>
      </c>
      <c r="E24" s="21">
        <v>1088</v>
      </c>
      <c r="F24" s="84">
        <v>1138</v>
      </c>
      <c r="G24" s="85">
        <f t="shared" si="0"/>
        <v>2226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74</v>
      </c>
      <c r="M24" s="84">
        <v>71</v>
      </c>
      <c r="N24" s="89">
        <f t="shared" si="2"/>
        <v>145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65</v>
      </c>
      <c r="F25" s="220">
        <v>91</v>
      </c>
      <c r="G25" s="85">
        <f t="shared" si="0"/>
        <v>156</v>
      </c>
      <c r="H25" s="23"/>
      <c r="I25" s="21">
        <v>78</v>
      </c>
      <c r="J25" s="24" t="s">
        <v>55</v>
      </c>
      <c r="K25" s="21">
        <v>61</v>
      </c>
      <c r="L25" s="21">
        <v>55</v>
      </c>
      <c r="M25" s="84">
        <v>68</v>
      </c>
      <c r="N25" s="89">
        <f t="shared" si="2"/>
        <v>123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140</v>
      </c>
      <c r="E26" s="21">
        <v>178</v>
      </c>
      <c r="F26" s="84">
        <v>169</v>
      </c>
      <c r="G26" s="85">
        <f t="shared" si="0"/>
        <v>347</v>
      </c>
      <c r="H26" s="95" t="s">
        <v>6</v>
      </c>
      <c r="I26" s="96"/>
      <c r="J26" s="96"/>
      <c r="K26" s="97">
        <f>SUM(K18:K25)</f>
        <v>2133</v>
      </c>
      <c r="L26" s="97">
        <f>SUM(L18:L25)</f>
        <v>2753</v>
      </c>
      <c r="M26" s="98">
        <f>SUM(M18:M25)</f>
        <v>2860</v>
      </c>
      <c r="N26" s="99">
        <f>SUM(N18:N25)</f>
        <v>5613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224</v>
      </c>
      <c r="E27" s="221">
        <v>375</v>
      </c>
      <c r="F27" s="93">
        <v>365</v>
      </c>
      <c r="G27" s="102">
        <f t="shared" si="0"/>
        <v>740</v>
      </c>
      <c r="H27" s="17"/>
      <c r="I27" s="15">
        <v>80</v>
      </c>
      <c r="J27" s="18" t="s">
        <v>58</v>
      </c>
      <c r="K27" s="15">
        <v>148</v>
      </c>
      <c r="L27" s="15">
        <v>197</v>
      </c>
      <c r="M27" s="88">
        <v>234</v>
      </c>
      <c r="N27" s="89">
        <f>L27+M27</f>
        <v>431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2764</v>
      </c>
      <c r="E28" s="97">
        <f>SUM(E15:E27)</f>
        <v>3792</v>
      </c>
      <c r="F28" s="98">
        <f>SUM(F15:F27)</f>
        <v>3998</v>
      </c>
      <c r="G28" s="104">
        <f>SUM(G15:G27)</f>
        <v>7790</v>
      </c>
      <c r="H28" s="23" t="s">
        <v>61</v>
      </c>
      <c r="I28" s="21">
        <v>81</v>
      </c>
      <c r="J28" s="24" t="s">
        <v>62</v>
      </c>
      <c r="K28" s="21">
        <v>85</v>
      </c>
      <c r="L28" s="21">
        <v>126</v>
      </c>
      <c r="M28" s="84">
        <v>117</v>
      </c>
      <c r="N28" s="89">
        <f>L28+M28</f>
        <v>243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399</v>
      </c>
      <c r="E29" s="109">
        <v>524</v>
      </c>
      <c r="F29" s="109">
        <v>514</v>
      </c>
      <c r="G29" s="111">
        <f>E29+F29</f>
        <v>1038</v>
      </c>
      <c r="H29" s="23" t="s">
        <v>64</v>
      </c>
      <c r="I29" s="21">
        <v>82</v>
      </c>
      <c r="J29" s="24" t="s">
        <v>65</v>
      </c>
      <c r="K29" s="21">
        <v>217</v>
      </c>
      <c r="L29" s="21">
        <v>283</v>
      </c>
      <c r="M29" s="84">
        <v>300</v>
      </c>
      <c r="N29" s="89">
        <f>L29+M29</f>
        <v>583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598</v>
      </c>
      <c r="E30" s="115">
        <v>740</v>
      </c>
      <c r="F30" s="115">
        <v>673</v>
      </c>
      <c r="G30" s="117">
        <f>E30+F30</f>
        <v>1413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141</v>
      </c>
      <c r="M30" s="84">
        <v>136</v>
      </c>
      <c r="N30" s="89">
        <f>L30+M30</f>
        <v>277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805</v>
      </c>
      <c r="E31" s="115">
        <v>1005</v>
      </c>
      <c r="F31" s="115">
        <v>975</v>
      </c>
      <c r="G31" s="117">
        <f>E31+F31</f>
        <v>1980</v>
      </c>
      <c r="H31" s="90"/>
      <c r="I31" s="91">
        <v>84</v>
      </c>
      <c r="J31" s="92" t="s">
        <v>70</v>
      </c>
      <c r="K31" s="91">
        <v>183</v>
      </c>
      <c r="L31" s="91">
        <v>215</v>
      </c>
      <c r="M31" s="93">
        <v>202</v>
      </c>
      <c r="N31" s="94">
        <f>L31+M31</f>
        <v>417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692</v>
      </c>
      <c r="E32" s="217">
        <v>840</v>
      </c>
      <c r="F32" s="115">
        <v>827</v>
      </c>
      <c r="G32" s="117">
        <f>E32+F32</f>
        <v>1667</v>
      </c>
      <c r="H32" s="95" t="s">
        <v>6</v>
      </c>
      <c r="I32" s="96"/>
      <c r="J32" s="96"/>
      <c r="K32" s="98">
        <f>SUM(K27:K31)</f>
        <v>745</v>
      </c>
      <c r="L32" s="98">
        <f>SUM(L27:L31)</f>
        <v>962</v>
      </c>
      <c r="M32" s="98">
        <f>SUM(M27:M31)</f>
        <v>989</v>
      </c>
      <c r="N32" s="99">
        <f>SUM(N27:N31)</f>
        <v>1951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615</v>
      </c>
      <c r="E33" s="121">
        <v>713</v>
      </c>
      <c r="F33" s="121">
        <v>702</v>
      </c>
      <c r="G33" s="117">
        <f>E33+F33</f>
        <v>1415</v>
      </c>
      <c r="H33" s="530" t="s">
        <v>169</v>
      </c>
      <c r="I33" s="15">
        <v>90</v>
      </c>
      <c r="J33" s="18" t="s">
        <v>142</v>
      </c>
      <c r="K33" s="15">
        <v>257</v>
      </c>
      <c r="L33" s="15">
        <v>343</v>
      </c>
      <c r="M33" s="88">
        <v>334</v>
      </c>
      <c r="N33" s="124">
        <f>L33+M33</f>
        <v>677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3109</v>
      </c>
      <c r="E34" s="97">
        <f>SUM(E29:E33)</f>
        <v>3822</v>
      </c>
      <c r="F34" s="98">
        <f>SUM(F29:F33)</f>
        <v>3691</v>
      </c>
      <c r="G34" s="104">
        <f>SUM(G29:G33)</f>
        <v>7513</v>
      </c>
      <c r="H34" s="518"/>
      <c r="I34" s="21">
        <v>91</v>
      </c>
      <c r="J34" s="24" t="s">
        <v>143</v>
      </c>
      <c r="K34" s="21">
        <v>452</v>
      </c>
      <c r="L34" s="21">
        <v>552</v>
      </c>
      <c r="M34" s="84">
        <v>570</v>
      </c>
      <c r="N34" s="125">
        <f>L34+M34</f>
        <v>1122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521</v>
      </c>
      <c r="E35" s="15">
        <v>618</v>
      </c>
      <c r="F35" s="88">
        <v>682</v>
      </c>
      <c r="G35" s="82">
        <f t="shared" ref="G35:G40" si="3">E35+F35</f>
        <v>1300</v>
      </c>
      <c r="H35" s="519"/>
      <c r="I35" s="91">
        <v>92</v>
      </c>
      <c r="J35" s="92" t="s">
        <v>145</v>
      </c>
      <c r="K35" s="91">
        <v>302</v>
      </c>
      <c r="L35" s="91">
        <v>340</v>
      </c>
      <c r="M35" s="93">
        <v>361</v>
      </c>
      <c r="N35" s="126">
        <f>L35+M35</f>
        <v>701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454</v>
      </c>
      <c r="E36" s="21">
        <v>673</v>
      </c>
      <c r="F36" s="84">
        <v>698</v>
      </c>
      <c r="G36" s="85">
        <f t="shared" si="3"/>
        <v>1371</v>
      </c>
      <c r="H36" s="95" t="s">
        <v>6</v>
      </c>
      <c r="I36" s="97"/>
      <c r="J36" s="97"/>
      <c r="K36" s="97">
        <f>SUM(K33:K35)</f>
        <v>1011</v>
      </c>
      <c r="L36" s="97">
        <f>SUM(L33:L35)</f>
        <v>1235</v>
      </c>
      <c r="M36" s="98">
        <f>SUM(M33:M35)</f>
        <v>1265</v>
      </c>
      <c r="N36" s="99">
        <f>SUM(N33:N35)</f>
        <v>2500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293</v>
      </c>
      <c r="F37" s="84">
        <v>279</v>
      </c>
      <c r="G37" s="85">
        <f t="shared" si="3"/>
        <v>572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48</v>
      </c>
      <c r="G38" s="85">
        <f>E38+F38</f>
        <v>102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148</v>
      </c>
      <c r="E39" s="21">
        <v>131</v>
      </c>
      <c r="F39" s="84">
        <v>169</v>
      </c>
      <c r="G39" s="85">
        <f t="shared" si="3"/>
        <v>300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250</v>
      </c>
      <c r="F40" s="93">
        <v>252</v>
      </c>
      <c r="G40" s="102">
        <f t="shared" si="3"/>
        <v>502</v>
      </c>
      <c r="H40" s="72" t="s">
        <v>210</v>
      </c>
      <c r="I40" s="73"/>
      <c r="J40" s="74"/>
      <c r="K40" s="41">
        <f>SUM(D14+D28+D34+D41+D46+K9+K17+K26+K32+K36)</f>
        <v>26911</v>
      </c>
      <c r="L40" s="41">
        <f>SUM(E14+E28+E34+E41+E46+L9+L17+L26+L32+L36)</f>
        <v>33643</v>
      </c>
      <c r="M40" s="207">
        <f>SUM(F14+F28+F34+F41+F46+M9+M17+M26+M32+M36)</f>
        <v>33906</v>
      </c>
      <c r="N40" s="208">
        <f>L40+M40</f>
        <v>67549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1511</v>
      </c>
      <c r="E41" s="97">
        <f>SUM(E35:E40)</f>
        <v>2019</v>
      </c>
      <c r="F41" s="98">
        <f>SUM(F35:F40)</f>
        <v>2128</v>
      </c>
      <c r="G41" s="104">
        <f>SUM(G35:G40)</f>
        <v>4147</v>
      </c>
      <c r="H41" s="531" t="s">
        <v>74</v>
      </c>
      <c r="I41" s="532"/>
      <c r="J41" s="533"/>
      <c r="K41" s="191">
        <v>26885</v>
      </c>
      <c r="L41" s="191">
        <v>33628</v>
      </c>
      <c r="M41" s="191">
        <v>33901</v>
      </c>
      <c r="N41" s="202">
        <f>L41+M41</f>
        <v>67529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1785</v>
      </c>
      <c r="E42" s="15">
        <v>2056</v>
      </c>
      <c r="F42" s="88">
        <v>2010</v>
      </c>
      <c r="G42" s="82">
        <f>E42+F42</f>
        <v>4066</v>
      </c>
      <c r="H42" s="534" t="s">
        <v>77</v>
      </c>
      <c r="I42" s="535"/>
      <c r="J42" s="536"/>
      <c r="K42" s="222">
        <f>K40-K41</f>
        <v>26</v>
      </c>
      <c r="L42" s="222">
        <f>L40-L41</f>
        <v>15</v>
      </c>
      <c r="M42" s="223">
        <f>M40-M41</f>
        <v>5</v>
      </c>
      <c r="N42" s="133">
        <f>N40-N41</f>
        <v>20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968</v>
      </c>
      <c r="E43" s="21">
        <v>1277</v>
      </c>
      <c r="F43" s="84">
        <v>1347</v>
      </c>
      <c r="G43" s="85">
        <f>E43+F43</f>
        <v>2624</v>
      </c>
      <c r="H43" s="209" t="s">
        <v>208</v>
      </c>
      <c r="I43" s="210"/>
      <c r="J43" s="210"/>
      <c r="K43" s="218">
        <v>850</v>
      </c>
      <c r="L43" s="218">
        <v>499</v>
      </c>
      <c r="M43" s="219">
        <v>600</v>
      </c>
      <c r="N43" s="213">
        <f>L43+M43</f>
        <v>1099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718</v>
      </c>
      <c r="E44" s="21">
        <v>804</v>
      </c>
      <c r="F44" s="84">
        <v>796</v>
      </c>
      <c r="G44" s="85">
        <f>E44+F44</f>
        <v>1600</v>
      </c>
      <c r="H44" s="537" t="s">
        <v>211</v>
      </c>
      <c r="I44" s="538"/>
      <c r="J44" s="539"/>
      <c r="K44" s="218">
        <v>856</v>
      </c>
      <c r="L44" s="218">
        <v>507</v>
      </c>
      <c r="M44" s="219">
        <v>608</v>
      </c>
      <c r="N44" s="213">
        <f>L44+M44</f>
        <v>1115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2340</v>
      </c>
      <c r="E45" s="91">
        <v>2775</v>
      </c>
      <c r="F45" s="93">
        <v>2610</v>
      </c>
      <c r="G45" s="102">
        <f>E45+F45</f>
        <v>5385</v>
      </c>
      <c r="H45" s="540" t="s">
        <v>212</v>
      </c>
      <c r="I45" s="541"/>
      <c r="J45" s="542"/>
      <c r="K45" s="194">
        <f>K43-K44</f>
        <v>-6</v>
      </c>
      <c r="L45" s="194">
        <f>L43-L44</f>
        <v>-8</v>
      </c>
      <c r="M45" s="195">
        <f>M43-M44</f>
        <v>-8</v>
      </c>
      <c r="N45" s="155">
        <f>N43-N44</f>
        <v>-16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5811</v>
      </c>
      <c r="E46" s="140">
        <f>SUM(E42:E45)</f>
        <v>6912</v>
      </c>
      <c r="F46" s="140">
        <f>SUM(F42:F45)</f>
        <v>6763</v>
      </c>
      <c r="G46" s="65">
        <f>SUM(G42:G45)</f>
        <v>13675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AF412-B0D2-4617-B996-E16D073169C2}">
  <dimension ref="A1:U81"/>
  <sheetViews>
    <sheetView topLeftCell="A28" zoomScaleNormal="100" workbookViewId="0">
      <selection activeCell="K40" sqref="K40:M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42675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134</v>
      </c>
      <c r="F4" s="88">
        <v>137</v>
      </c>
      <c r="G4" s="82">
        <f t="shared" ref="G4:G27" si="0">E4+F4</f>
        <v>271</v>
      </c>
      <c r="H4" s="17"/>
      <c r="I4" s="15">
        <v>55</v>
      </c>
      <c r="J4" s="18" t="s">
        <v>121</v>
      </c>
      <c r="K4" s="15">
        <v>739</v>
      </c>
      <c r="L4" s="15">
        <v>864</v>
      </c>
      <c r="M4" s="88">
        <v>618</v>
      </c>
      <c r="N4" s="83">
        <f>L4+M4</f>
        <v>1482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301</v>
      </c>
      <c r="E5" s="21">
        <v>378</v>
      </c>
      <c r="F5" s="186">
        <v>385</v>
      </c>
      <c r="G5" s="159">
        <f t="shared" si="0"/>
        <v>763</v>
      </c>
      <c r="H5" s="23" t="s">
        <v>10</v>
      </c>
      <c r="I5" s="21">
        <v>56</v>
      </c>
      <c r="J5" s="24" t="s">
        <v>123</v>
      </c>
      <c r="K5" s="21">
        <v>509</v>
      </c>
      <c r="L5" s="21">
        <v>572</v>
      </c>
      <c r="M5" s="84">
        <v>623</v>
      </c>
      <c r="N5" s="89">
        <f>L5+M5</f>
        <v>1195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335</v>
      </c>
      <c r="E6" s="21">
        <v>422</v>
      </c>
      <c r="F6" s="84">
        <v>428</v>
      </c>
      <c r="G6" s="85">
        <f t="shared" si="0"/>
        <v>850</v>
      </c>
      <c r="H6" s="23"/>
      <c r="I6" s="21">
        <v>57</v>
      </c>
      <c r="J6" s="24" t="s">
        <v>125</v>
      </c>
      <c r="K6" s="21">
        <v>890</v>
      </c>
      <c r="L6" s="21">
        <v>1034</v>
      </c>
      <c r="M6" s="84">
        <v>1026</v>
      </c>
      <c r="N6" s="89">
        <f>L6+M6</f>
        <v>2060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186</v>
      </c>
      <c r="E7" s="21">
        <v>218</v>
      </c>
      <c r="F7" s="84">
        <v>267</v>
      </c>
      <c r="G7" s="159">
        <f t="shared" si="0"/>
        <v>485</v>
      </c>
      <c r="H7" s="23" t="s">
        <v>14</v>
      </c>
      <c r="I7" s="21">
        <v>58</v>
      </c>
      <c r="J7" s="24" t="s">
        <v>127</v>
      </c>
      <c r="K7" s="21">
        <v>812</v>
      </c>
      <c r="L7" s="21">
        <v>1042</v>
      </c>
      <c r="M7" s="84">
        <v>964</v>
      </c>
      <c r="N7" s="89">
        <f>L7+M7</f>
        <v>2006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513</v>
      </c>
      <c r="E8" s="228">
        <v>658</v>
      </c>
      <c r="F8" s="35">
        <v>656</v>
      </c>
      <c r="G8" s="85">
        <f t="shared" si="0"/>
        <v>1314</v>
      </c>
      <c r="H8" s="90"/>
      <c r="I8" s="91">
        <v>59</v>
      </c>
      <c r="J8" s="92" t="s">
        <v>129</v>
      </c>
      <c r="K8" s="91">
        <v>1122</v>
      </c>
      <c r="L8" s="91">
        <v>1388</v>
      </c>
      <c r="M8" s="93">
        <v>1437</v>
      </c>
      <c r="N8" s="94">
        <f>L8+M8</f>
        <v>2825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433</v>
      </c>
      <c r="F9" s="84">
        <v>477</v>
      </c>
      <c r="G9" s="159">
        <f t="shared" si="0"/>
        <v>910</v>
      </c>
      <c r="H9" s="95" t="s">
        <v>6</v>
      </c>
      <c r="I9" s="96"/>
      <c r="J9" s="96"/>
      <c r="K9" s="97">
        <f>SUM(K4:K8)</f>
        <v>4072</v>
      </c>
      <c r="L9" s="97">
        <f>SUM(L4:L8)</f>
        <v>4900</v>
      </c>
      <c r="M9" s="98">
        <f>SUM(M4:M8)</f>
        <v>4668</v>
      </c>
      <c r="N9" s="99">
        <f>SUM(N4:N8)</f>
        <v>9568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207</v>
      </c>
      <c r="E10" s="21">
        <v>227</v>
      </c>
      <c r="F10" s="84">
        <v>235</v>
      </c>
      <c r="G10" s="85">
        <f t="shared" si="0"/>
        <v>462</v>
      </c>
      <c r="H10" s="17"/>
      <c r="I10" s="15">
        <v>60</v>
      </c>
      <c r="J10" s="18" t="s">
        <v>18</v>
      </c>
      <c r="K10" s="15">
        <v>181</v>
      </c>
      <c r="L10" s="15">
        <v>286</v>
      </c>
      <c r="M10" s="88">
        <v>287</v>
      </c>
      <c r="N10" s="83">
        <f t="shared" ref="N10:N16" si="1">L10+M10</f>
        <v>573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210</v>
      </c>
      <c r="E11" s="21">
        <v>167</v>
      </c>
      <c r="F11" s="84">
        <v>226</v>
      </c>
      <c r="G11" s="85">
        <f t="shared" si="0"/>
        <v>393</v>
      </c>
      <c r="H11" s="23" t="s">
        <v>19</v>
      </c>
      <c r="I11" s="21">
        <v>61</v>
      </c>
      <c r="J11" s="24" t="s">
        <v>20</v>
      </c>
      <c r="K11" s="21">
        <v>145</v>
      </c>
      <c r="L11" s="21">
        <v>209</v>
      </c>
      <c r="M11" s="84">
        <v>210</v>
      </c>
      <c r="N11" s="89">
        <f t="shared" si="1"/>
        <v>419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1514</v>
      </c>
      <c r="E12" s="21">
        <v>1818</v>
      </c>
      <c r="F12" s="84">
        <v>1806</v>
      </c>
      <c r="G12" s="153">
        <f t="shared" si="0"/>
        <v>3624</v>
      </c>
      <c r="H12" s="23"/>
      <c r="I12" s="21">
        <v>62</v>
      </c>
      <c r="J12" s="24" t="s">
        <v>22</v>
      </c>
      <c r="K12" s="21">
        <v>298</v>
      </c>
      <c r="L12" s="21">
        <v>431</v>
      </c>
      <c r="M12" s="84">
        <v>467</v>
      </c>
      <c r="N12" s="89">
        <f t="shared" si="1"/>
        <v>898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259</v>
      </c>
      <c r="F13" s="93">
        <v>272</v>
      </c>
      <c r="G13" s="153">
        <f t="shared" si="0"/>
        <v>531</v>
      </c>
      <c r="H13" s="23"/>
      <c r="I13" s="21">
        <v>63</v>
      </c>
      <c r="J13" s="24" t="s">
        <v>24</v>
      </c>
      <c r="K13" s="21">
        <v>474</v>
      </c>
      <c r="L13" s="21">
        <v>687</v>
      </c>
      <c r="M13" s="84">
        <v>700</v>
      </c>
      <c r="N13" s="89">
        <f t="shared" si="1"/>
        <v>1387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4007</v>
      </c>
      <c r="E14" s="97">
        <f>SUM(E4:E13)</f>
        <v>4714</v>
      </c>
      <c r="F14" s="98">
        <f>SUM(F4:F13)</f>
        <v>4889</v>
      </c>
      <c r="G14" s="160">
        <f t="shared" si="0"/>
        <v>9603</v>
      </c>
      <c r="H14" s="23" t="s">
        <v>25</v>
      </c>
      <c r="I14" s="21">
        <v>64</v>
      </c>
      <c r="J14" s="24" t="s">
        <v>26</v>
      </c>
      <c r="K14" s="21">
        <v>225</v>
      </c>
      <c r="L14" s="21">
        <v>357</v>
      </c>
      <c r="M14" s="84">
        <v>371</v>
      </c>
      <c r="N14" s="89">
        <f t="shared" si="1"/>
        <v>728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130</v>
      </c>
      <c r="F15" s="88">
        <v>143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276</v>
      </c>
      <c r="L15" s="21">
        <v>379</v>
      </c>
      <c r="M15" s="84">
        <v>424</v>
      </c>
      <c r="N15" s="89">
        <f t="shared" si="1"/>
        <v>803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232</v>
      </c>
      <c r="F16" s="84">
        <v>245</v>
      </c>
      <c r="G16" s="85">
        <f t="shared" si="0"/>
        <v>477</v>
      </c>
      <c r="H16" s="90"/>
      <c r="I16" s="91">
        <v>66</v>
      </c>
      <c r="J16" s="92" t="s">
        <v>30</v>
      </c>
      <c r="K16" s="91">
        <v>138</v>
      </c>
      <c r="L16" s="91">
        <v>172</v>
      </c>
      <c r="M16" s="93">
        <v>184</v>
      </c>
      <c r="N16" s="89">
        <f t="shared" si="1"/>
        <v>356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112</v>
      </c>
      <c r="F17" s="84">
        <v>113</v>
      </c>
      <c r="G17" s="85">
        <f t="shared" si="0"/>
        <v>225</v>
      </c>
      <c r="H17" s="95" t="s">
        <v>6</v>
      </c>
      <c r="I17" s="96"/>
      <c r="J17" s="96"/>
      <c r="K17" s="97">
        <f>SUM(K10:K16)</f>
        <v>1737</v>
      </c>
      <c r="L17" s="97">
        <f>SUM(L10:L16)</f>
        <v>2521</v>
      </c>
      <c r="M17" s="98">
        <f>SUM(M10:M16)</f>
        <v>2643</v>
      </c>
      <c r="N17" s="99">
        <f>SUM(N10:N16)</f>
        <v>5164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309</v>
      </c>
      <c r="F18" s="84">
        <v>327</v>
      </c>
      <c r="G18" s="85">
        <f t="shared" si="0"/>
        <v>636</v>
      </c>
      <c r="H18" s="17"/>
      <c r="I18" s="15">
        <v>70</v>
      </c>
      <c r="J18" s="18" t="s">
        <v>35</v>
      </c>
      <c r="K18" s="15">
        <v>730</v>
      </c>
      <c r="L18" s="15">
        <v>858</v>
      </c>
      <c r="M18" s="88">
        <v>886</v>
      </c>
      <c r="N18" s="83">
        <f t="shared" ref="N18:N25" si="2">L18+M18</f>
        <v>1744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116</v>
      </c>
      <c r="F19" s="84">
        <v>124</v>
      </c>
      <c r="G19" s="85">
        <f t="shared" si="0"/>
        <v>240</v>
      </c>
      <c r="H19" s="23"/>
      <c r="I19" s="21">
        <v>72</v>
      </c>
      <c r="J19" s="24" t="s">
        <v>40</v>
      </c>
      <c r="K19" s="21">
        <v>302</v>
      </c>
      <c r="L19" s="21">
        <v>441</v>
      </c>
      <c r="M19" s="84">
        <v>408</v>
      </c>
      <c r="N19" s="206">
        <f t="shared" si="2"/>
        <v>849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205</v>
      </c>
      <c r="E20" s="21">
        <v>288</v>
      </c>
      <c r="F20" s="84">
        <v>301</v>
      </c>
      <c r="G20" s="85">
        <f t="shared" si="0"/>
        <v>589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284</v>
      </c>
      <c r="M20" s="84">
        <v>313</v>
      </c>
      <c r="N20" s="89">
        <f t="shared" si="2"/>
        <v>597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329</v>
      </c>
      <c r="E21" s="21">
        <v>422</v>
      </c>
      <c r="F21" s="84">
        <v>460</v>
      </c>
      <c r="G21" s="85">
        <f t="shared" si="0"/>
        <v>882</v>
      </c>
      <c r="H21" s="23" t="s">
        <v>146</v>
      </c>
      <c r="I21" s="21">
        <v>74</v>
      </c>
      <c r="J21" s="24" t="s">
        <v>46</v>
      </c>
      <c r="K21" s="21">
        <v>271</v>
      </c>
      <c r="L21" s="21">
        <v>379</v>
      </c>
      <c r="M21" s="84">
        <v>423</v>
      </c>
      <c r="N21" s="89">
        <f t="shared" si="2"/>
        <v>802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159</v>
      </c>
      <c r="E22" s="21">
        <v>220</v>
      </c>
      <c r="F22" s="84">
        <v>245</v>
      </c>
      <c r="G22" s="85">
        <f t="shared" si="0"/>
        <v>465</v>
      </c>
      <c r="H22" s="23"/>
      <c r="I22" s="21">
        <v>75</v>
      </c>
      <c r="J22" s="24" t="s">
        <v>48</v>
      </c>
      <c r="K22" s="21">
        <v>343</v>
      </c>
      <c r="L22" s="21">
        <v>454</v>
      </c>
      <c r="M22" s="84">
        <v>468</v>
      </c>
      <c r="N22" s="89">
        <f t="shared" si="2"/>
        <v>922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263</v>
      </c>
      <c r="F23" s="84">
        <v>283</v>
      </c>
      <c r="G23" s="85">
        <f t="shared" si="0"/>
        <v>546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203</v>
      </c>
      <c r="M23" s="220">
        <v>218</v>
      </c>
      <c r="N23" s="89">
        <f t="shared" si="2"/>
        <v>421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805</v>
      </c>
      <c r="E24" s="21">
        <v>1090</v>
      </c>
      <c r="F24" s="84">
        <v>1145</v>
      </c>
      <c r="G24" s="85">
        <f t="shared" si="0"/>
        <v>2235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74</v>
      </c>
      <c r="M24" s="84">
        <v>71</v>
      </c>
      <c r="N24" s="89">
        <f t="shared" si="2"/>
        <v>145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65</v>
      </c>
      <c r="F25" s="220">
        <v>91</v>
      </c>
      <c r="G25" s="85">
        <f t="shared" si="0"/>
        <v>156</v>
      </c>
      <c r="H25" s="23"/>
      <c r="I25" s="21">
        <v>78</v>
      </c>
      <c r="J25" s="24" t="s">
        <v>55</v>
      </c>
      <c r="K25" s="21">
        <v>61</v>
      </c>
      <c r="L25" s="21">
        <v>56</v>
      </c>
      <c r="M25" s="84">
        <v>68</v>
      </c>
      <c r="N25" s="89">
        <f t="shared" si="2"/>
        <v>124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140</v>
      </c>
      <c r="E26" s="21">
        <v>178</v>
      </c>
      <c r="F26" s="84">
        <v>169</v>
      </c>
      <c r="G26" s="85">
        <f t="shared" si="0"/>
        <v>347</v>
      </c>
      <c r="H26" s="95" t="s">
        <v>6</v>
      </c>
      <c r="I26" s="96"/>
      <c r="J26" s="96"/>
      <c r="K26" s="97">
        <f>SUM(K18:K25)</f>
        <v>2127</v>
      </c>
      <c r="L26" s="97">
        <f>SUM(L18:L25)</f>
        <v>2749</v>
      </c>
      <c r="M26" s="98">
        <f>SUM(M18:M25)</f>
        <v>2855</v>
      </c>
      <c r="N26" s="99">
        <f>SUM(N18:N25)</f>
        <v>5604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223</v>
      </c>
      <c r="E27" s="221">
        <v>374</v>
      </c>
      <c r="F27" s="93">
        <v>364</v>
      </c>
      <c r="G27" s="102">
        <f t="shared" si="0"/>
        <v>738</v>
      </c>
      <c r="H27" s="17"/>
      <c r="I27" s="15">
        <v>80</v>
      </c>
      <c r="J27" s="18" t="s">
        <v>58</v>
      </c>
      <c r="K27" s="15">
        <v>148</v>
      </c>
      <c r="L27" s="15">
        <v>197</v>
      </c>
      <c r="M27" s="88">
        <v>234</v>
      </c>
      <c r="N27" s="89">
        <f>L27+M27</f>
        <v>431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2765</v>
      </c>
      <c r="E28" s="97">
        <f>SUM(E15:E27)</f>
        <v>3799</v>
      </c>
      <c r="F28" s="98">
        <f>SUM(F15:F27)</f>
        <v>4010</v>
      </c>
      <c r="G28" s="104">
        <f>SUM(G15:G27)</f>
        <v>7809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128</v>
      </c>
      <c r="M28" s="84">
        <v>115</v>
      </c>
      <c r="N28" s="89">
        <f>L28+M28</f>
        <v>243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396</v>
      </c>
      <c r="E29" s="109">
        <v>522</v>
      </c>
      <c r="F29" s="109">
        <v>513</v>
      </c>
      <c r="G29" s="111">
        <f>E29+F29</f>
        <v>1035</v>
      </c>
      <c r="H29" s="23" t="s">
        <v>64</v>
      </c>
      <c r="I29" s="21">
        <v>82</v>
      </c>
      <c r="J29" s="24" t="s">
        <v>65</v>
      </c>
      <c r="K29" s="21">
        <v>217</v>
      </c>
      <c r="L29" s="21">
        <v>281</v>
      </c>
      <c r="M29" s="84">
        <v>298</v>
      </c>
      <c r="N29" s="89">
        <f>L29+M29</f>
        <v>579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600</v>
      </c>
      <c r="E30" s="115">
        <v>739</v>
      </c>
      <c r="F30" s="115">
        <v>675</v>
      </c>
      <c r="G30" s="117">
        <f>E30+F30</f>
        <v>1414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142</v>
      </c>
      <c r="M30" s="84">
        <v>136</v>
      </c>
      <c r="N30" s="89">
        <f>L30+M30</f>
        <v>278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803</v>
      </c>
      <c r="E31" s="115">
        <v>999</v>
      </c>
      <c r="F31" s="115">
        <v>974</v>
      </c>
      <c r="G31" s="117">
        <f>E31+F31</f>
        <v>1973</v>
      </c>
      <c r="H31" s="90"/>
      <c r="I31" s="91">
        <v>84</v>
      </c>
      <c r="J31" s="92" t="s">
        <v>70</v>
      </c>
      <c r="K31" s="91">
        <v>183</v>
      </c>
      <c r="L31" s="91">
        <v>214</v>
      </c>
      <c r="M31" s="93">
        <v>203</v>
      </c>
      <c r="N31" s="94">
        <f>L31+M31</f>
        <v>417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691</v>
      </c>
      <c r="E32" s="217">
        <v>845</v>
      </c>
      <c r="F32" s="115">
        <v>826</v>
      </c>
      <c r="G32" s="117">
        <f>E32+F32</f>
        <v>1671</v>
      </c>
      <c r="H32" s="95" t="s">
        <v>6</v>
      </c>
      <c r="I32" s="96"/>
      <c r="J32" s="96"/>
      <c r="K32" s="98">
        <f>SUM(K27:K31)</f>
        <v>744</v>
      </c>
      <c r="L32" s="98">
        <f>SUM(L27:L31)</f>
        <v>962</v>
      </c>
      <c r="M32" s="98">
        <f>SUM(M27:M31)</f>
        <v>986</v>
      </c>
      <c r="N32" s="99">
        <f>SUM(N27:N31)</f>
        <v>1948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613</v>
      </c>
      <c r="E33" s="121">
        <v>712</v>
      </c>
      <c r="F33" s="121">
        <v>702</v>
      </c>
      <c r="G33" s="117">
        <f>E33+F33</f>
        <v>1414</v>
      </c>
      <c r="H33" s="530" t="s">
        <v>169</v>
      </c>
      <c r="I33" s="15">
        <v>90</v>
      </c>
      <c r="J33" s="18" t="s">
        <v>142</v>
      </c>
      <c r="K33" s="15">
        <v>259</v>
      </c>
      <c r="L33" s="15">
        <v>346</v>
      </c>
      <c r="M33" s="88">
        <v>338</v>
      </c>
      <c r="N33" s="124">
        <f>L33+M33</f>
        <v>684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3103</v>
      </c>
      <c r="E34" s="97">
        <f>SUM(E29:E33)</f>
        <v>3817</v>
      </c>
      <c r="F34" s="98">
        <f>SUM(F29:F33)</f>
        <v>3690</v>
      </c>
      <c r="G34" s="104">
        <f>SUM(G29:G33)</f>
        <v>7507</v>
      </c>
      <c r="H34" s="518"/>
      <c r="I34" s="21">
        <v>91</v>
      </c>
      <c r="J34" s="24" t="s">
        <v>143</v>
      </c>
      <c r="K34" s="21">
        <v>453</v>
      </c>
      <c r="L34" s="21">
        <v>552</v>
      </c>
      <c r="M34" s="84">
        <v>573</v>
      </c>
      <c r="N34" s="125">
        <f>L34+M34</f>
        <v>1125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515</v>
      </c>
      <c r="E35" s="15">
        <v>610</v>
      </c>
      <c r="F35" s="88">
        <v>676</v>
      </c>
      <c r="G35" s="82">
        <f t="shared" ref="G35:G40" si="3">E35+F35</f>
        <v>1286</v>
      </c>
      <c r="H35" s="519"/>
      <c r="I35" s="91">
        <v>92</v>
      </c>
      <c r="J35" s="92" t="s">
        <v>145</v>
      </c>
      <c r="K35" s="91">
        <v>306</v>
      </c>
      <c r="L35" s="91">
        <v>345</v>
      </c>
      <c r="M35" s="93">
        <v>370</v>
      </c>
      <c r="N35" s="126">
        <f>L35+M35</f>
        <v>715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455</v>
      </c>
      <c r="E36" s="21">
        <v>674</v>
      </c>
      <c r="F36" s="84">
        <v>700</v>
      </c>
      <c r="G36" s="85">
        <f t="shared" si="3"/>
        <v>1374</v>
      </c>
      <c r="H36" s="95" t="s">
        <v>6</v>
      </c>
      <c r="I36" s="97"/>
      <c r="J36" s="97"/>
      <c r="K36" s="97">
        <f>SUM(K33:K35)</f>
        <v>1018</v>
      </c>
      <c r="L36" s="97">
        <f>SUM(L33:L35)</f>
        <v>1243</v>
      </c>
      <c r="M36" s="98">
        <f>SUM(M33:M35)</f>
        <v>1281</v>
      </c>
      <c r="N36" s="99">
        <f>SUM(N33:N35)</f>
        <v>2524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291</v>
      </c>
      <c r="F37" s="84">
        <v>278</v>
      </c>
      <c r="G37" s="85">
        <f t="shared" si="3"/>
        <v>569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36</v>
      </c>
      <c r="E38" s="21">
        <v>54</v>
      </c>
      <c r="F38" s="84">
        <v>48</v>
      </c>
      <c r="G38" s="85">
        <f>E38+F38</f>
        <v>102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129</v>
      </c>
      <c r="F39" s="84">
        <v>166</v>
      </c>
      <c r="G39" s="85">
        <f t="shared" si="3"/>
        <v>295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250</v>
      </c>
      <c r="F40" s="93">
        <v>252</v>
      </c>
      <c r="G40" s="102">
        <f t="shared" si="3"/>
        <v>502</v>
      </c>
      <c r="H40" s="72" t="s">
        <v>210</v>
      </c>
      <c r="I40" s="73"/>
      <c r="J40" s="74"/>
      <c r="K40" s="41">
        <f>SUM(D14+D28+D34+D41+D46+K9+K17+K26+K32+K36)</f>
        <v>26885</v>
      </c>
      <c r="L40" s="41">
        <f>SUM(E14+E28+E34+E41+E46+L9+L17+L26+L32+L36)</f>
        <v>33628</v>
      </c>
      <c r="M40" s="207">
        <f>SUM(F14+F28+F34+F41+F46+M9+M17+M26+M32+M36)</f>
        <v>33901</v>
      </c>
      <c r="N40" s="208">
        <f>L40+M40</f>
        <v>67529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1503</v>
      </c>
      <c r="E41" s="97">
        <f>SUM(E35:E40)</f>
        <v>2008</v>
      </c>
      <c r="F41" s="98">
        <f>SUM(F35:F40)</f>
        <v>2120</v>
      </c>
      <c r="G41" s="104">
        <f>SUM(G35:G40)</f>
        <v>4128</v>
      </c>
      <c r="H41" s="531" t="s">
        <v>74</v>
      </c>
      <c r="I41" s="532"/>
      <c r="J41" s="533"/>
      <c r="K41" s="191">
        <v>26885</v>
      </c>
      <c r="L41" s="191">
        <v>33621</v>
      </c>
      <c r="M41" s="191">
        <v>33901</v>
      </c>
      <c r="N41" s="202">
        <f>L41+M41</f>
        <v>67522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1783</v>
      </c>
      <c r="E42" s="15">
        <v>2053</v>
      </c>
      <c r="F42" s="88">
        <v>2011</v>
      </c>
      <c r="G42" s="82">
        <f>E42+F42</f>
        <v>4064</v>
      </c>
      <c r="H42" s="534" t="s">
        <v>77</v>
      </c>
      <c r="I42" s="535"/>
      <c r="J42" s="536"/>
      <c r="K42" s="222">
        <f>K40-K41</f>
        <v>0</v>
      </c>
      <c r="L42" s="222">
        <f>L40-L41</f>
        <v>7</v>
      </c>
      <c r="M42" s="223">
        <f>M40-M41</f>
        <v>0</v>
      </c>
      <c r="N42" s="133">
        <f>N40-N41</f>
        <v>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968</v>
      </c>
      <c r="E43" s="21">
        <v>1281</v>
      </c>
      <c r="F43" s="84">
        <v>1349</v>
      </c>
      <c r="G43" s="85">
        <f>E43+F43</f>
        <v>2630</v>
      </c>
      <c r="H43" s="209" t="s">
        <v>208</v>
      </c>
      <c r="I43" s="210"/>
      <c r="J43" s="210"/>
      <c r="K43" s="218">
        <v>856</v>
      </c>
      <c r="L43" s="218">
        <v>507</v>
      </c>
      <c r="M43" s="219">
        <v>608</v>
      </c>
      <c r="N43" s="213">
        <f>L43+M43</f>
        <v>1115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719</v>
      </c>
      <c r="E44" s="21">
        <v>805</v>
      </c>
      <c r="F44" s="84">
        <v>795</v>
      </c>
      <c r="G44" s="85">
        <f>E44+F44</f>
        <v>1600</v>
      </c>
      <c r="H44" s="537" t="s">
        <v>211</v>
      </c>
      <c r="I44" s="538"/>
      <c r="J44" s="539"/>
      <c r="K44" s="218">
        <v>857</v>
      </c>
      <c r="L44" s="218">
        <v>508</v>
      </c>
      <c r="M44" s="219">
        <v>603</v>
      </c>
      <c r="N44" s="213">
        <f>L44+M44</f>
        <v>1111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2339</v>
      </c>
      <c r="E45" s="91">
        <v>2776</v>
      </c>
      <c r="F45" s="93">
        <v>2604</v>
      </c>
      <c r="G45" s="102">
        <f>E45+F45</f>
        <v>5380</v>
      </c>
      <c r="H45" s="540" t="s">
        <v>212</v>
      </c>
      <c r="I45" s="541"/>
      <c r="J45" s="542"/>
      <c r="K45" s="194">
        <f>K43-K44</f>
        <v>-1</v>
      </c>
      <c r="L45" s="194">
        <f>L43-L44</f>
        <v>-1</v>
      </c>
      <c r="M45" s="195">
        <f>M43-M44</f>
        <v>5</v>
      </c>
      <c r="N45" s="155">
        <f>N43-N44</f>
        <v>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5809</v>
      </c>
      <c r="E46" s="140">
        <f>SUM(E42:E45)</f>
        <v>6915</v>
      </c>
      <c r="F46" s="140">
        <f>SUM(F42:F45)</f>
        <v>6759</v>
      </c>
      <c r="G46" s="65">
        <f>SUM(G42:G45)</f>
        <v>13674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07843-A3AD-4B56-B719-47F5F100BAD1}">
  <dimension ref="A1:U81"/>
  <sheetViews>
    <sheetView topLeftCell="A25" zoomScaleNormal="100" workbookViewId="0">
      <selection activeCell="M43" sqref="M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42644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134</v>
      </c>
      <c r="F4" s="88">
        <v>137</v>
      </c>
      <c r="G4" s="82">
        <f t="shared" ref="G4:G27" si="0">E4+F4</f>
        <v>271</v>
      </c>
      <c r="H4" s="17"/>
      <c r="I4" s="15">
        <v>55</v>
      </c>
      <c r="J4" s="18" t="s">
        <v>121</v>
      </c>
      <c r="K4" s="15">
        <v>742</v>
      </c>
      <c r="L4" s="15">
        <v>866</v>
      </c>
      <c r="M4" s="88">
        <v>617</v>
      </c>
      <c r="N4" s="83">
        <f>L4+M4</f>
        <v>1483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301</v>
      </c>
      <c r="E5" s="21">
        <v>377</v>
      </c>
      <c r="F5" s="186">
        <v>386</v>
      </c>
      <c r="G5" s="159">
        <f t="shared" si="0"/>
        <v>763</v>
      </c>
      <c r="H5" s="23" t="s">
        <v>10</v>
      </c>
      <c r="I5" s="21">
        <v>56</v>
      </c>
      <c r="J5" s="24" t="s">
        <v>123</v>
      </c>
      <c r="K5" s="21">
        <v>512</v>
      </c>
      <c r="L5" s="21">
        <v>577</v>
      </c>
      <c r="M5" s="84">
        <v>621</v>
      </c>
      <c r="N5" s="89">
        <f>L5+M5</f>
        <v>1198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338</v>
      </c>
      <c r="E6" s="21">
        <v>425</v>
      </c>
      <c r="F6" s="84">
        <v>432</v>
      </c>
      <c r="G6" s="85">
        <f t="shared" si="0"/>
        <v>857</v>
      </c>
      <c r="H6" s="23"/>
      <c r="I6" s="21">
        <v>57</v>
      </c>
      <c r="J6" s="24" t="s">
        <v>125</v>
      </c>
      <c r="K6" s="21">
        <v>888</v>
      </c>
      <c r="L6" s="21">
        <v>1029</v>
      </c>
      <c r="M6" s="84">
        <v>1023</v>
      </c>
      <c r="N6" s="89">
        <f>L6+M6</f>
        <v>2052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221</v>
      </c>
      <c r="F7" s="84">
        <v>269</v>
      </c>
      <c r="G7" s="159">
        <f t="shared" si="0"/>
        <v>490</v>
      </c>
      <c r="H7" s="23" t="s">
        <v>14</v>
      </c>
      <c r="I7" s="21">
        <v>58</v>
      </c>
      <c r="J7" s="24" t="s">
        <v>127</v>
      </c>
      <c r="K7" s="21">
        <v>807</v>
      </c>
      <c r="L7" s="21">
        <v>1032</v>
      </c>
      <c r="M7" s="84">
        <v>959</v>
      </c>
      <c r="N7" s="89">
        <f>L7+M7</f>
        <v>1991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513</v>
      </c>
      <c r="E8" s="228">
        <v>656</v>
      </c>
      <c r="F8" s="35">
        <v>653</v>
      </c>
      <c r="G8" s="85">
        <f t="shared" si="0"/>
        <v>1309</v>
      </c>
      <c r="H8" s="90"/>
      <c r="I8" s="91">
        <v>59</v>
      </c>
      <c r="J8" s="92" t="s">
        <v>129</v>
      </c>
      <c r="K8" s="91">
        <v>1119</v>
      </c>
      <c r="L8" s="91">
        <v>1379</v>
      </c>
      <c r="M8" s="93">
        <v>1428</v>
      </c>
      <c r="N8" s="94">
        <f>L8+M8</f>
        <v>2807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397</v>
      </c>
      <c r="E9" s="21">
        <v>435</v>
      </c>
      <c r="F9" s="84">
        <v>480</v>
      </c>
      <c r="G9" s="159">
        <f t="shared" si="0"/>
        <v>915</v>
      </c>
      <c r="H9" s="95" t="s">
        <v>6</v>
      </c>
      <c r="I9" s="96"/>
      <c r="J9" s="96"/>
      <c r="K9" s="97">
        <f>SUM(K4:K8)</f>
        <v>4068</v>
      </c>
      <c r="L9" s="97">
        <f>SUM(L4:L8)</f>
        <v>4883</v>
      </c>
      <c r="M9" s="98">
        <f>SUM(M4:M8)</f>
        <v>4648</v>
      </c>
      <c r="N9" s="99">
        <f>SUM(N4:N8)</f>
        <v>9531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206</v>
      </c>
      <c r="E10" s="21">
        <v>226</v>
      </c>
      <c r="F10" s="84">
        <v>234</v>
      </c>
      <c r="G10" s="85">
        <f t="shared" si="0"/>
        <v>460</v>
      </c>
      <c r="H10" s="17"/>
      <c r="I10" s="15">
        <v>60</v>
      </c>
      <c r="J10" s="18" t="s">
        <v>18</v>
      </c>
      <c r="K10" s="15">
        <v>181</v>
      </c>
      <c r="L10" s="15">
        <v>287</v>
      </c>
      <c r="M10" s="88">
        <v>288</v>
      </c>
      <c r="N10" s="83">
        <f t="shared" ref="N10:N16" si="1">L10+M10</f>
        <v>575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212</v>
      </c>
      <c r="E11" s="21">
        <v>169</v>
      </c>
      <c r="F11" s="84">
        <v>226</v>
      </c>
      <c r="G11" s="85">
        <f t="shared" si="0"/>
        <v>395</v>
      </c>
      <c r="H11" s="23" t="s">
        <v>19</v>
      </c>
      <c r="I11" s="21">
        <v>61</v>
      </c>
      <c r="J11" s="24" t="s">
        <v>20</v>
      </c>
      <c r="K11" s="21">
        <v>144</v>
      </c>
      <c r="L11" s="21">
        <v>208</v>
      </c>
      <c r="M11" s="84">
        <v>209</v>
      </c>
      <c r="N11" s="89">
        <f t="shared" si="1"/>
        <v>417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1517</v>
      </c>
      <c r="E12" s="21">
        <v>1814</v>
      </c>
      <c r="F12" s="84">
        <v>1807</v>
      </c>
      <c r="G12" s="153">
        <f t="shared" si="0"/>
        <v>3621</v>
      </c>
      <c r="H12" s="23"/>
      <c r="I12" s="21">
        <v>62</v>
      </c>
      <c r="J12" s="24" t="s">
        <v>22</v>
      </c>
      <c r="K12" s="21">
        <v>299</v>
      </c>
      <c r="L12" s="21">
        <v>432</v>
      </c>
      <c r="M12" s="84">
        <v>468</v>
      </c>
      <c r="N12" s="89">
        <f t="shared" si="1"/>
        <v>900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260</v>
      </c>
      <c r="F13" s="93">
        <v>273</v>
      </c>
      <c r="G13" s="153">
        <f t="shared" si="0"/>
        <v>533</v>
      </c>
      <c r="H13" s="23"/>
      <c r="I13" s="21">
        <v>63</v>
      </c>
      <c r="J13" s="24" t="s">
        <v>24</v>
      </c>
      <c r="K13" s="21">
        <v>475</v>
      </c>
      <c r="L13" s="21">
        <v>688</v>
      </c>
      <c r="M13" s="84">
        <v>701</v>
      </c>
      <c r="N13" s="89">
        <f t="shared" si="1"/>
        <v>1389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4020</v>
      </c>
      <c r="E14" s="97">
        <f>SUM(E4:E13)</f>
        <v>4717</v>
      </c>
      <c r="F14" s="98">
        <f>SUM(F4:F13)</f>
        <v>4897</v>
      </c>
      <c r="G14" s="160">
        <f t="shared" si="0"/>
        <v>9614</v>
      </c>
      <c r="H14" s="23" t="s">
        <v>25</v>
      </c>
      <c r="I14" s="21">
        <v>64</v>
      </c>
      <c r="J14" s="24" t="s">
        <v>26</v>
      </c>
      <c r="K14" s="21">
        <v>226</v>
      </c>
      <c r="L14" s="21">
        <v>358</v>
      </c>
      <c r="M14" s="84">
        <v>372</v>
      </c>
      <c r="N14" s="89">
        <f t="shared" si="1"/>
        <v>730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131</v>
      </c>
      <c r="F15" s="88">
        <v>145</v>
      </c>
      <c r="G15" s="82">
        <f t="shared" si="0"/>
        <v>276</v>
      </c>
      <c r="H15" s="23"/>
      <c r="I15" s="21">
        <v>65</v>
      </c>
      <c r="J15" s="24" t="s">
        <v>28</v>
      </c>
      <c r="K15" s="21">
        <v>277</v>
      </c>
      <c r="L15" s="21">
        <v>379</v>
      </c>
      <c r="M15" s="84">
        <v>425</v>
      </c>
      <c r="N15" s="89">
        <f t="shared" si="1"/>
        <v>804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233</v>
      </c>
      <c r="F16" s="84">
        <v>245</v>
      </c>
      <c r="G16" s="85">
        <f t="shared" si="0"/>
        <v>478</v>
      </c>
      <c r="H16" s="90"/>
      <c r="I16" s="91">
        <v>66</v>
      </c>
      <c r="J16" s="92" t="s">
        <v>30</v>
      </c>
      <c r="K16" s="91">
        <v>139</v>
      </c>
      <c r="L16" s="91">
        <v>172</v>
      </c>
      <c r="M16" s="93">
        <v>186</v>
      </c>
      <c r="N16" s="89">
        <f t="shared" si="1"/>
        <v>358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112</v>
      </c>
      <c r="F17" s="84">
        <v>113</v>
      </c>
      <c r="G17" s="85">
        <f t="shared" si="0"/>
        <v>225</v>
      </c>
      <c r="H17" s="95" t="s">
        <v>6</v>
      </c>
      <c r="I17" s="96"/>
      <c r="J17" s="96"/>
      <c r="K17" s="97">
        <f>SUM(K10:K16)</f>
        <v>1741</v>
      </c>
      <c r="L17" s="97">
        <f>SUM(L10:L16)</f>
        <v>2524</v>
      </c>
      <c r="M17" s="98">
        <f>SUM(M10:M16)</f>
        <v>2649</v>
      </c>
      <c r="N17" s="99">
        <f>SUM(N10:N16)</f>
        <v>5173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310</v>
      </c>
      <c r="F18" s="84">
        <v>329</v>
      </c>
      <c r="G18" s="85">
        <f t="shared" si="0"/>
        <v>639</v>
      </c>
      <c r="H18" s="17"/>
      <c r="I18" s="15">
        <v>70</v>
      </c>
      <c r="J18" s="18" t="s">
        <v>35</v>
      </c>
      <c r="K18" s="15">
        <v>733</v>
      </c>
      <c r="L18" s="15">
        <v>860</v>
      </c>
      <c r="M18" s="88">
        <v>883</v>
      </c>
      <c r="N18" s="83">
        <f t="shared" ref="N18:N25" si="2">L18+M18</f>
        <v>1743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116</v>
      </c>
      <c r="F19" s="84">
        <v>122</v>
      </c>
      <c r="G19" s="85">
        <f t="shared" si="0"/>
        <v>238</v>
      </c>
      <c r="H19" s="23"/>
      <c r="I19" s="21">
        <v>72</v>
      </c>
      <c r="J19" s="24" t="s">
        <v>40</v>
      </c>
      <c r="K19" s="21">
        <v>302</v>
      </c>
      <c r="L19" s="21">
        <v>442</v>
      </c>
      <c r="M19" s="84">
        <v>410</v>
      </c>
      <c r="N19" s="206">
        <f t="shared" si="2"/>
        <v>852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284</v>
      </c>
      <c r="F20" s="84">
        <v>298</v>
      </c>
      <c r="G20" s="85">
        <f t="shared" si="0"/>
        <v>582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284</v>
      </c>
      <c r="M20" s="84">
        <v>312</v>
      </c>
      <c r="N20" s="89">
        <f t="shared" si="2"/>
        <v>596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325</v>
      </c>
      <c r="E21" s="21">
        <v>418</v>
      </c>
      <c r="F21" s="84">
        <v>461</v>
      </c>
      <c r="G21" s="85">
        <f t="shared" si="0"/>
        <v>879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379</v>
      </c>
      <c r="M21" s="84">
        <v>420</v>
      </c>
      <c r="N21" s="89">
        <f t="shared" si="2"/>
        <v>799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159</v>
      </c>
      <c r="E22" s="21">
        <v>221</v>
      </c>
      <c r="F22" s="84">
        <v>245</v>
      </c>
      <c r="G22" s="85">
        <f t="shared" si="0"/>
        <v>466</v>
      </c>
      <c r="H22" s="23"/>
      <c r="I22" s="21">
        <v>75</v>
      </c>
      <c r="J22" s="24" t="s">
        <v>48</v>
      </c>
      <c r="K22" s="21">
        <v>344</v>
      </c>
      <c r="L22" s="21">
        <v>455</v>
      </c>
      <c r="M22" s="84">
        <v>467</v>
      </c>
      <c r="N22" s="89">
        <f t="shared" si="2"/>
        <v>922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262</v>
      </c>
      <c r="F23" s="84">
        <v>284</v>
      </c>
      <c r="G23" s="85">
        <f t="shared" si="0"/>
        <v>546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203</v>
      </c>
      <c r="M23" s="220">
        <v>218</v>
      </c>
      <c r="N23" s="89">
        <f t="shared" si="2"/>
        <v>421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806</v>
      </c>
      <c r="E24" s="21">
        <v>1095</v>
      </c>
      <c r="F24" s="84">
        <v>1144</v>
      </c>
      <c r="G24" s="85">
        <f t="shared" si="0"/>
        <v>2239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74</v>
      </c>
      <c r="M24" s="84">
        <v>71</v>
      </c>
      <c r="N24" s="89">
        <f t="shared" si="2"/>
        <v>145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65</v>
      </c>
      <c r="F25" s="220">
        <v>91</v>
      </c>
      <c r="G25" s="85">
        <f t="shared" si="0"/>
        <v>156</v>
      </c>
      <c r="H25" s="23"/>
      <c r="I25" s="21">
        <v>78</v>
      </c>
      <c r="J25" s="24" t="s">
        <v>55</v>
      </c>
      <c r="K25" s="21">
        <v>63</v>
      </c>
      <c r="L25" s="21">
        <v>57</v>
      </c>
      <c r="M25" s="84">
        <v>70</v>
      </c>
      <c r="N25" s="89">
        <f t="shared" si="2"/>
        <v>127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141</v>
      </c>
      <c r="E26" s="21">
        <v>179</v>
      </c>
      <c r="F26" s="84">
        <v>169</v>
      </c>
      <c r="G26" s="85">
        <f t="shared" si="0"/>
        <v>348</v>
      </c>
      <c r="H26" s="95" t="s">
        <v>6</v>
      </c>
      <c r="I26" s="96"/>
      <c r="J26" s="96"/>
      <c r="K26" s="97">
        <f>SUM(K18:K25)</f>
        <v>2132</v>
      </c>
      <c r="L26" s="97">
        <f>SUM(L18:L25)</f>
        <v>2754</v>
      </c>
      <c r="M26" s="98">
        <f>SUM(M18:M25)</f>
        <v>2851</v>
      </c>
      <c r="N26" s="99">
        <f>SUM(N18:N25)</f>
        <v>5605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222</v>
      </c>
      <c r="E27" s="221">
        <v>373</v>
      </c>
      <c r="F27" s="93">
        <v>363</v>
      </c>
      <c r="G27" s="102">
        <f t="shared" si="0"/>
        <v>736</v>
      </c>
      <c r="H27" s="17"/>
      <c r="I27" s="15">
        <v>80</v>
      </c>
      <c r="J27" s="18" t="s">
        <v>58</v>
      </c>
      <c r="K27" s="15">
        <v>149</v>
      </c>
      <c r="L27" s="15">
        <v>199</v>
      </c>
      <c r="M27" s="88">
        <v>235</v>
      </c>
      <c r="N27" s="89">
        <f>L27+M27</f>
        <v>434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2759</v>
      </c>
      <c r="E28" s="97">
        <f>SUM(E15:E27)</f>
        <v>3799</v>
      </c>
      <c r="F28" s="98">
        <f>SUM(F15:F27)</f>
        <v>4009</v>
      </c>
      <c r="G28" s="104">
        <f>SUM(G15:G27)</f>
        <v>7808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128</v>
      </c>
      <c r="M28" s="84">
        <v>115</v>
      </c>
      <c r="N28" s="89">
        <f>L28+M28</f>
        <v>243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391</v>
      </c>
      <c r="E29" s="109">
        <v>517</v>
      </c>
      <c r="F29" s="109">
        <v>511</v>
      </c>
      <c r="G29" s="111">
        <f>E29+F29</f>
        <v>1028</v>
      </c>
      <c r="H29" s="23" t="s">
        <v>64</v>
      </c>
      <c r="I29" s="21">
        <v>82</v>
      </c>
      <c r="J29" s="24" t="s">
        <v>65</v>
      </c>
      <c r="K29" s="21">
        <v>214</v>
      </c>
      <c r="L29" s="21">
        <v>279</v>
      </c>
      <c r="M29" s="84">
        <v>297</v>
      </c>
      <c r="N29" s="89">
        <f>L29+M29</f>
        <v>576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604</v>
      </c>
      <c r="E30" s="115">
        <v>746</v>
      </c>
      <c r="F30" s="115">
        <v>678</v>
      </c>
      <c r="G30" s="117">
        <f>E30+F30</f>
        <v>1424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143</v>
      </c>
      <c r="M30" s="84">
        <v>140</v>
      </c>
      <c r="N30" s="89">
        <f>L30+M30</f>
        <v>283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806</v>
      </c>
      <c r="E31" s="115">
        <v>1003</v>
      </c>
      <c r="F31" s="115">
        <v>976</v>
      </c>
      <c r="G31" s="117">
        <f>E31+F31</f>
        <v>1979</v>
      </c>
      <c r="H31" s="90"/>
      <c r="I31" s="91">
        <v>84</v>
      </c>
      <c r="J31" s="92" t="s">
        <v>70</v>
      </c>
      <c r="K31" s="91">
        <v>185</v>
      </c>
      <c r="L31" s="91">
        <v>217</v>
      </c>
      <c r="M31" s="93">
        <v>204</v>
      </c>
      <c r="N31" s="94">
        <f>L31+M31</f>
        <v>421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689</v>
      </c>
      <c r="E32" s="217">
        <v>843</v>
      </c>
      <c r="F32" s="115">
        <v>827</v>
      </c>
      <c r="G32" s="117">
        <f>E32+F32</f>
        <v>1670</v>
      </c>
      <c r="H32" s="95" t="s">
        <v>6</v>
      </c>
      <c r="I32" s="96"/>
      <c r="J32" s="96"/>
      <c r="K32" s="98">
        <f>SUM(K27:K31)</f>
        <v>744</v>
      </c>
      <c r="L32" s="98">
        <f>SUM(L27:L31)</f>
        <v>966</v>
      </c>
      <c r="M32" s="98">
        <f>SUM(M27:M31)</f>
        <v>991</v>
      </c>
      <c r="N32" s="99">
        <f>SUM(N27:N31)</f>
        <v>1957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611</v>
      </c>
      <c r="E33" s="121">
        <v>711</v>
      </c>
      <c r="F33" s="121">
        <v>703</v>
      </c>
      <c r="G33" s="117">
        <f>E33+F33</f>
        <v>1414</v>
      </c>
      <c r="H33" s="530" t="s">
        <v>169</v>
      </c>
      <c r="I33" s="15">
        <v>90</v>
      </c>
      <c r="J33" s="18" t="s">
        <v>142</v>
      </c>
      <c r="K33" s="15">
        <v>259</v>
      </c>
      <c r="L33" s="15">
        <v>347</v>
      </c>
      <c r="M33" s="88">
        <v>339</v>
      </c>
      <c r="N33" s="124">
        <f>L33+M33</f>
        <v>686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3101</v>
      </c>
      <c r="E34" s="97">
        <f>SUM(E29:E33)</f>
        <v>3820</v>
      </c>
      <c r="F34" s="98">
        <f>SUM(F29:F33)</f>
        <v>3695</v>
      </c>
      <c r="G34" s="104">
        <f>SUM(G29:G33)</f>
        <v>7515</v>
      </c>
      <c r="H34" s="518"/>
      <c r="I34" s="21">
        <v>91</v>
      </c>
      <c r="J34" s="24" t="s">
        <v>143</v>
      </c>
      <c r="K34" s="21">
        <v>453</v>
      </c>
      <c r="L34" s="21">
        <v>552</v>
      </c>
      <c r="M34" s="84">
        <v>574</v>
      </c>
      <c r="N34" s="125">
        <f>L34+M34</f>
        <v>1126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518</v>
      </c>
      <c r="E35" s="15">
        <v>613</v>
      </c>
      <c r="F35" s="88">
        <v>678</v>
      </c>
      <c r="G35" s="82">
        <f t="shared" ref="G35:G40" si="3">E35+F35</f>
        <v>1291</v>
      </c>
      <c r="H35" s="519"/>
      <c r="I35" s="91">
        <v>92</v>
      </c>
      <c r="J35" s="92" t="s">
        <v>145</v>
      </c>
      <c r="K35" s="91">
        <v>307</v>
      </c>
      <c r="L35" s="91">
        <v>347</v>
      </c>
      <c r="M35" s="93">
        <v>372</v>
      </c>
      <c r="N35" s="126">
        <f>L35+M35</f>
        <v>719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454</v>
      </c>
      <c r="E36" s="21">
        <v>672</v>
      </c>
      <c r="F36" s="84">
        <v>700</v>
      </c>
      <c r="G36" s="85">
        <f t="shared" si="3"/>
        <v>1372</v>
      </c>
      <c r="H36" s="95" t="s">
        <v>6</v>
      </c>
      <c r="I36" s="97"/>
      <c r="J36" s="97"/>
      <c r="K36" s="97">
        <f>SUM(K33:K35)</f>
        <v>1019</v>
      </c>
      <c r="L36" s="97">
        <f>SUM(L33:L35)</f>
        <v>1246</v>
      </c>
      <c r="M36" s="98">
        <f>SUM(M33:M35)</f>
        <v>1285</v>
      </c>
      <c r="N36" s="99">
        <f>SUM(N33:N35)</f>
        <v>2531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291</v>
      </c>
      <c r="F37" s="84">
        <v>278</v>
      </c>
      <c r="G37" s="85">
        <f t="shared" si="3"/>
        <v>569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35</v>
      </c>
      <c r="E38" s="21">
        <v>53</v>
      </c>
      <c r="F38" s="84">
        <v>48</v>
      </c>
      <c r="G38" s="85">
        <f>E38+F38</f>
        <v>101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126</v>
      </c>
      <c r="F39" s="84">
        <v>162</v>
      </c>
      <c r="G39" s="85">
        <f t="shared" si="3"/>
        <v>288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251</v>
      </c>
      <c r="F40" s="93">
        <v>252</v>
      </c>
      <c r="G40" s="102">
        <f t="shared" si="3"/>
        <v>503</v>
      </c>
      <c r="H40" s="72" t="s">
        <v>210</v>
      </c>
      <c r="I40" s="73"/>
      <c r="J40" s="74"/>
      <c r="K40" s="41">
        <f>SUM(D14+D28+D34+D41+D46+K9+K17+K26+K32+K36)</f>
        <v>26885</v>
      </c>
      <c r="L40" s="41">
        <f>SUM(E14+E28+E34+E41+E46+L9+L17+L26+L32+L36)</f>
        <v>33621</v>
      </c>
      <c r="M40" s="207">
        <f>SUM(F14+F28+F34+F41+F46+M9+M17+M26+M32+M36)</f>
        <v>33901</v>
      </c>
      <c r="N40" s="208">
        <f>L40+M40</f>
        <v>67522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1501</v>
      </c>
      <c r="E41" s="97">
        <f>SUM(E35:E40)</f>
        <v>2006</v>
      </c>
      <c r="F41" s="98">
        <f>SUM(F35:F40)</f>
        <v>2118</v>
      </c>
      <c r="G41" s="104">
        <f>SUM(G35:G40)</f>
        <v>4124</v>
      </c>
      <c r="H41" s="531" t="s">
        <v>74</v>
      </c>
      <c r="I41" s="532"/>
      <c r="J41" s="533"/>
      <c r="K41" s="191">
        <v>26855</v>
      </c>
      <c r="L41" s="191">
        <v>33594</v>
      </c>
      <c r="M41" s="191">
        <v>33874</v>
      </c>
      <c r="N41" s="202">
        <f>L41+M41</f>
        <v>67468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1780</v>
      </c>
      <c r="E42" s="15">
        <v>2050</v>
      </c>
      <c r="F42" s="88">
        <v>2018</v>
      </c>
      <c r="G42" s="82">
        <f>E42+F42</f>
        <v>4068</v>
      </c>
      <c r="H42" s="534" t="s">
        <v>77</v>
      </c>
      <c r="I42" s="535"/>
      <c r="J42" s="536"/>
      <c r="K42" s="222">
        <f>K40-K41</f>
        <v>30</v>
      </c>
      <c r="L42" s="222">
        <f>L40-L41</f>
        <v>27</v>
      </c>
      <c r="M42" s="223">
        <f>M40-M41</f>
        <v>27</v>
      </c>
      <c r="N42" s="133">
        <f>N40-N41</f>
        <v>54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967</v>
      </c>
      <c r="E43" s="21">
        <v>1278</v>
      </c>
      <c r="F43" s="84">
        <v>1344</v>
      </c>
      <c r="G43" s="85">
        <f>E43+F43</f>
        <v>2622</v>
      </c>
      <c r="H43" s="209" t="s">
        <v>208</v>
      </c>
      <c r="I43" s="210"/>
      <c r="J43" s="210"/>
      <c r="K43" s="218">
        <v>857</v>
      </c>
      <c r="L43" s="218">
        <v>508</v>
      </c>
      <c r="M43" s="219">
        <v>603</v>
      </c>
      <c r="N43" s="213">
        <f>L43+M43</f>
        <v>1111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719</v>
      </c>
      <c r="E44" s="21">
        <v>803</v>
      </c>
      <c r="F44" s="84">
        <v>793</v>
      </c>
      <c r="G44" s="85">
        <f>E44+F44</f>
        <v>1596</v>
      </c>
      <c r="H44" s="537" t="s">
        <v>211</v>
      </c>
      <c r="I44" s="538"/>
      <c r="J44" s="539"/>
      <c r="K44" s="218">
        <v>858</v>
      </c>
      <c r="L44" s="218">
        <v>506</v>
      </c>
      <c r="M44" s="219">
        <v>604</v>
      </c>
      <c r="N44" s="213">
        <f>L44+M44</f>
        <v>1110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2334</v>
      </c>
      <c r="E45" s="91">
        <v>2775</v>
      </c>
      <c r="F45" s="93">
        <v>2603</v>
      </c>
      <c r="G45" s="102">
        <f>E45+F45</f>
        <v>5378</v>
      </c>
      <c r="H45" s="540" t="s">
        <v>212</v>
      </c>
      <c r="I45" s="541"/>
      <c r="J45" s="542"/>
      <c r="K45" s="194">
        <f>K43-K44</f>
        <v>-1</v>
      </c>
      <c r="L45" s="194">
        <f>L43-L44</f>
        <v>2</v>
      </c>
      <c r="M45" s="195">
        <f>M43-M44</f>
        <v>-1</v>
      </c>
      <c r="N45" s="155">
        <f>N43-N44</f>
        <v>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5800</v>
      </c>
      <c r="E46" s="140">
        <f>SUM(E42:E45)</f>
        <v>6906</v>
      </c>
      <c r="F46" s="140">
        <f>SUM(F42:F45)</f>
        <v>6758</v>
      </c>
      <c r="G46" s="65">
        <f>SUM(G42:G45)</f>
        <v>13664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709CF-BCBA-4131-A0BE-BFB433FA9AA3}">
  <dimension ref="A1:U81"/>
  <sheetViews>
    <sheetView topLeftCell="A28" zoomScaleNormal="100" workbookViewId="0">
      <selection activeCell="K43" sqref="K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42614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132</v>
      </c>
      <c r="E4" s="15">
        <v>132</v>
      </c>
      <c r="F4" s="88">
        <v>135</v>
      </c>
      <c r="G4" s="82">
        <f t="shared" ref="G4:G27" si="0">E4+F4</f>
        <v>267</v>
      </c>
      <c r="H4" s="17"/>
      <c r="I4" s="15">
        <v>55</v>
      </c>
      <c r="J4" s="18" t="s">
        <v>121</v>
      </c>
      <c r="K4" s="15">
        <v>746</v>
      </c>
      <c r="L4" s="15">
        <v>870</v>
      </c>
      <c r="M4" s="88">
        <v>616</v>
      </c>
      <c r="N4" s="83">
        <f>L4+M4</f>
        <v>1486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301</v>
      </c>
      <c r="E5" s="21">
        <v>380</v>
      </c>
      <c r="F5" s="186">
        <v>386</v>
      </c>
      <c r="G5" s="159">
        <f t="shared" si="0"/>
        <v>766</v>
      </c>
      <c r="H5" s="23" t="s">
        <v>10</v>
      </c>
      <c r="I5" s="21">
        <v>56</v>
      </c>
      <c r="J5" s="24" t="s">
        <v>123</v>
      </c>
      <c r="K5" s="21">
        <v>512</v>
      </c>
      <c r="L5" s="21">
        <v>576</v>
      </c>
      <c r="M5" s="84">
        <v>620</v>
      </c>
      <c r="N5" s="89">
        <f>L5+M5</f>
        <v>1196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430</v>
      </c>
      <c r="F6" s="84">
        <v>439</v>
      </c>
      <c r="G6" s="85">
        <f t="shared" si="0"/>
        <v>869</v>
      </c>
      <c r="H6" s="23"/>
      <c r="I6" s="21">
        <v>57</v>
      </c>
      <c r="J6" s="24" t="s">
        <v>125</v>
      </c>
      <c r="K6" s="21">
        <v>880</v>
      </c>
      <c r="L6" s="21">
        <v>1022</v>
      </c>
      <c r="M6" s="84">
        <v>1020</v>
      </c>
      <c r="N6" s="89">
        <f>L6+M6</f>
        <v>2042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186</v>
      </c>
      <c r="E7" s="21">
        <v>220</v>
      </c>
      <c r="F7" s="84">
        <v>269</v>
      </c>
      <c r="G7" s="159">
        <f t="shared" si="0"/>
        <v>489</v>
      </c>
      <c r="H7" s="23" t="s">
        <v>14</v>
      </c>
      <c r="I7" s="21">
        <v>58</v>
      </c>
      <c r="J7" s="24" t="s">
        <v>127</v>
      </c>
      <c r="K7" s="21">
        <v>807</v>
      </c>
      <c r="L7" s="21">
        <v>1024</v>
      </c>
      <c r="M7" s="84">
        <v>960</v>
      </c>
      <c r="N7" s="89">
        <f>L7+M7</f>
        <v>1984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515</v>
      </c>
      <c r="E8" s="228">
        <v>658</v>
      </c>
      <c r="F8" s="35">
        <v>653</v>
      </c>
      <c r="G8" s="85">
        <f t="shared" si="0"/>
        <v>1311</v>
      </c>
      <c r="H8" s="90"/>
      <c r="I8" s="91">
        <v>59</v>
      </c>
      <c r="J8" s="92" t="s">
        <v>129</v>
      </c>
      <c r="K8" s="91">
        <v>1113</v>
      </c>
      <c r="L8" s="91">
        <v>1372</v>
      </c>
      <c r="M8" s="93">
        <v>1422</v>
      </c>
      <c r="N8" s="94">
        <f>L8+M8</f>
        <v>2794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396</v>
      </c>
      <c r="E9" s="21">
        <v>438</v>
      </c>
      <c r="F9" s="84">
        <v>481</v>
      </c>
      <c r="G9" s="159">
        <f t="shared" si="0"/>
        <v>919</v>
      </c>
      <c r="H9" s="95" t="s">
        <v>6</v>
      </c>
      <c r="I9" s="96"/>
      <c r="J9" s="96"/>
      <c r="K9" s="97">
        <f>SUM(K4:K8)</f>
        <v>4058</v>
      </c>
      <c r="L9" s="97">
        <f>SUM(L4:L8)</f>
        <v>4864</v>
      </c>
      <c r="M9" s="98">
        <f>SUM(M4:M8)</f>
        <v>4638</v>
      </c>
      <c r="N9" s="99">
        <f>SUM(N4:N8)</f>
        <v>9502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206</v>
      </c>
      <c r="E10" s="21">
        <v>226</v>
      </c>
      <c r="F10" s="84">
        <v>233</v>
      </c>
      <c r="G10" s="85">
        <f t="shared" si="0"/>
        <v>459</v>
      </c>
      <c r="H10" s="17"/>
      <c r="I10" s="15">
        <v>60</v>
      </c>
      <c r="J10" s="18" t="s">
        <v>18</v>
      </c>
      <c r="K10" s="15">
        <v>181</v>
      </c>
      <c r="L10" s="15">
        <v>288</v>
      </c>
      <c r="M10" s="88">
        <v>289</v>
      </c>
      <c r="N10" s="83">
        <f t="shared" ref="N10:N16" si="1">L10+M10</f>
        <v>577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209</v>
      </c>
      <c r="E11" s="21">
        <v>168</v>
      </c>
      <c r="F11" s="84">
        <v>225</v>
      </c>
      <c r="G11" s="85">
        <f t="shared" si="0"/>
        <v>393</v>
      </c>
      <c r="H11" s="23" t="s">
        <v>19</v>
      </c>
      <c r="I11" s="21">
        <v>61</v>
      </c>
      <c r="J11" s="24" t="s">
        <v>20</v>
      </c>
      <c r="K11" s="21">
        <v>143</v>
      </c>
      <c r="L11" s="21">
        <v>207</v>
      </c>
      <c r="M11" s="84">
        <v>209</v>
      </c>
      <c r="N11" s="89">
        <f t="shared" si="1"/>
        <v>416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1512</v>
      </c>
      <c r="E12" s="21">
        <v>1810</v>
      </c>
      <c r="F12" s="84">
        <v>1806</v>
      </c>
      <c r="G12" s="153">
        <f t="shared" si="0"/>
        <v>3616</v>
      </c>
      <c r="H12" s="23"/>
      <c r="I12" s="21">
        <v>62</v>
      </c>
      <c r="J12" s="24" t="s">
        <v>22</v>
      </c>
      <c r="K12" s="21">
        <v>299</v>
      </c>
      <c r="L12" s="21">
        <v>434</v>
      </c>
      <c r="M12" s="84">
        <v>467</v>
      </c>
      <c r="N12" s="89">
        <f t="shared" si="1"/>
        <v>901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261</v>
      </c>
      <c r="F13" s="93">
        <v>273</v>
      </c>
      <c r="G13" s="153">
        <f t="shared" si="0"/>
        <v>534</v>
      </c>
      <c r="H13" s="23"/>
      <c r="I13" s="21">
        <v>63</v>
      </c>
      <c r="J13" s="24" t="s">
        <v>24</v>
      </c>
      <c r="K13" s="21">
        <v>474</v>
      </c>
      <c r="L13" s="21">
        <v>683</v>
      </c>
      <c r="M13" s="84">
        <v>696</v>
      </c>
      <c r="N13" s="89">
        <f t="shared" si="1"/>
        <v>1379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4012</v>
      </c>
      <c r="E14" s="97">
        <f>SUM(E4:E13)</f>
        <v>4723</v>
      </c>
      <c r="F14" s="98">
        <f>SUM(F4:F13)</f>
        <v>4900</v>
      </c>
      <c r="G14" s="160">
        <f t="shared" si="0"/>
        <v>9623</v>
      </c>
      <c r="H14" s="23" t="s">
        <v>25</v>
      </c>
      <c r="I14" s="21">
        <v>64</v>
      </c>
      <c r="J14" s="24" t="s">
        <v>26</v>
      </c>
      <c r="K14" s="21">
        <v>226</v>
      </c>
      <c r="L14" s="21">
        <v>358</v>
      </c>
      <c r="M14" s="84">
        <v>372</v>
      </c>
      <c r="N14" s="89">
        <f t="shared" si="1"/>
        <v>730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128</v>
      </c>
      <c r="F15" s="88">
        <v>145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276</v>
      </c>
      <c r="L15" s="21">
        <v>379</v>
      </c>
      <c r="M15" s="84">
        <v>427</v>
      </c>
      <c r="N15" s="89">
        <f t="shared" si="1"/>
        <v>806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234</v>
      </c>
      <c r="F16" s="84">
        <v>245</v>
      </c>
      <c r="G16" s="85">
        <f t="shared" si="0"/>
        <v>479</v>
      </c>
      <c r="H16" s="90"/>
      <c r="I16" s="91">
        <v>66</v>
      </c>
      <c r="J16" s="92" t="s">
        <v>30</v>
      </c>
      <c r="K16" s="91">
        <v>139</v>
      </c>
      <c r="L16" s="91">
        <v>172</v>
      </c>
      <c r="M16" s="93">
        <v>186</v>
      </c>
      <c r="N16" s="89">
        <f t="shared" si="1"/>
        <v>358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113</v>
      </c>
      <c r="F17" s="84">
        <v>112</v>
      </c>
      <c r="G17" s="85">
        <f t="shared" si="0"/>
        <v>225</v>
      </c>
      <c r="H17" s="95" t="s">
        <v>6</v>
      </c>
      <c r="I17" s="96"/>
      <c r="J17" s="96"/>
      <c r="K17" s="97">
        <f>SUM(K10:K16)</f>
        <v>1738</v>
      </c>
      <c r="L17" s="97">
        <f>SUM(L10:L16)</f>
        <v>2521</v>
      </c>
      <c r="M17" s="98">
        <f>SUM(M10:M16)</f>
        <v>2646</v>
      </c>
      <c r="N17" s="99">
        <f>SUM(N10:N16)</f>
        <v>5167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308</v>
      </c>
      <c r="F18" s="84">
        <v>326</v>
      </c>
      <c r="G18" s="85">
        <f t="shared" si="0"/>
        <v>634</v>
      </c>
      <c r="H18" s="17"/>
      <c r="I18" s="15">
        <v>70</v>
      </c>
      <c r="J18" s="18" t="s">
        <v>35</v>
      </c>
      <c r="K18" s="15">
        <v>729</v>
      </c>
      <c r="L18" s="15">
        <v>857</v>
      </c>
      <c r="M18" s="88">
        <v>878</v>
      </c>
      <c r="N18" s="83">
        <f t="shared" ref="N18:N25" si="2">L18+M18</f>
        <v>1735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116</v>
      </c>
      <c r="F19" s="84">
        <v>122</v>
      </c>
      <c r="G19" s="85">
        <f t="shared" si="0"/>
        <v>238</v>
      </c>
      <c r="H19" s="23"/>
      <c r="I19" s="21">
        <v>72</v>
      </c>
      <c r="J19" s="24" t="s">
        <v>40</v>
      </c>
      <c r="K19" s="21">
        <v>300</v>
      </c>
      <c r="L19" s="21">
        <v>438</v>
      </c>
      <c r="M19" s="84">
        <v>405</v>
      </c>
      <c r="N19" s="206">
        <f t="shared" si="2"/>
        <v>843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284</v>
      </c>
      <c r="F20" s="84">
        <v>296</v>
      </c>
      <c r="G20" s="85">
        <f t="shared" si="0"/>
        <v>580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281</v>
      </c>
      <c r="M20" s="84">
        <v>314</v>
      </c>
      <c r="N20" s="89">
        <f t="shared" si="2"/>
        <v>595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324</v>
      </c>
      <c r="E21" s="21">
        <v>416</v>
      </c>
      <c r="F21" s="84">
        <v>459</v>
      </c>
      <c r="G21" s="85">
        <f t="shared" si="0"/>
        <v>875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381</v>
      </c>
      <c r="M21" s="84">
        <v>420</v>
      </c>
      <c r="N21" s="89">
        <f t="shared" si="2"/>
        <v>801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221</v>
      </c>
      <c r="F22" s="84">
        <v>246</v>
      </c>
      <c r="G22" s="85">
        <f t="shared" si="0"/>
        <v>467</v>
      </c>
      <c r="H22" s="23"/>
      <c r="I22" s="21">
        <v>75</v>
      </c>
      <c r="J22" s="24" t="s">
        <v>48</v>
      </c>
      <c r="K22" s="21">
        <v>345</v>
      </c>
      <c r="L22" s="21">
        <v>456</v>
      </c>
      <c r="M22" s="84">
        <v>467</v>
      </c>
      <c r="N22" s="89">
        <f t="shared" si="2"/>
        <v>923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263</v>
      </c>
      <c r="F23" s="84">
        <v>284</v>
      </c>
      <c r="G23" s="85">
        <f t="shared" si="0"/>
        <v>547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205</v>
      </c>
      <c r="M23" s="220">
        <v>221</v>
      </c>
      <c r="N23" s="89">
        <f t="shared" si="2"/>
        <v>426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803</v>
      </c>
      <c r="E24" s="21">
        <v>1092</v>
      </c>
      <c r="F24" s="84">
        <v>1143</v>
      </c>
      <c r="G24" s="85">
        <f t="shared" si="0"/>
        <v>2235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71</v>
      </c>
      <c r="N24" s="89">
        <f t="shared" si="2"/>
        <v>144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65</v>
      </c>
      <c r="F25" s="220">
        <v>91</v>
      </c>
      <c r="G25" s="85">
        <f t="shared" si="0"/>
        <v>156</v>
      </c>
      <c r="H25" s="23"/>
      <c r="I25" s="21">
        <v>78</v>
      </c>
      <c r="J25" s="24" t="s">
        <v>55</v>
      </c>
      <c r="K25" s="21">
        <v>64</v>
      </c>
      <c r="L25" s="21">
        <v>59</v>
      </c>
      <c r="M25" s="84">
        <v>71</v>
      </c>
      <c r="N25" s="89">
        <f t="shared" si="2"/>
        <v>130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141</v>
      </c>
      <c r="E26" s="21">
        <v>179</v>
      </c>
      <c r="F26" s="84">
        <v>170</v>
      </c>
      <c r="G26" s="85">
        <f t="shared" si="0"/>
        <v>349</v>
      </c>
      <c r="H26" s="95" t="s">
        <v>6</v>
      </c>
      <c r="I26" s="96"/>
      <c r="J26" s="96"/>
      <c r="K26" s="97">
        <f>SUM(K18:K25)</f>
        <v>2129</v>
      </c>
      <c r="L26" s="97">
        <f>SUM(L18:L25)</f>
        <v>2750</v>
      </c>
      <c r="M26" s="98">
        <f>SUM(M18:M25)</f>
        <v>2847</v>
      </c>
      <c r="N26" s="99">
        <f>SUM(N18:N25)</f>
        <v>5597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222</v>
      </c>
      <c r="E27" s="221">
        <v>374</v>
      </c>
      <c r="F27" s="93">
        <v>363</v>
      </c>
      <c r="G27" s="102">
        <f t="shared" si="0"/>
        <v>737</v>
      </c>
      <c r="H27" s="17"/>
      <c r="I27" s="15">
        <v>80</v>
      </c>
      <c r="J27" s="18" t="s">
        <v>58</v>
      </c>
      <c r="K27" s="15">
        <v>150</v>
      </c>
      <c r="L27" s="15">
        <v>200</v>
      </c>
      <c r="M27" s="88">
        <v>235</v>
      </c>
      <c r="N27" s="89">
        <f>L27+M27</f>
        <v>435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2752</v>
      </c>
      <c r="E28" s="97">
        <f>SUM(E15:E27)</f>
        <v>3793</v>
      </c>
      <c r="F28" s="98">
        <f>SUM(F15:F27)</f>
        <v>4002</v>
      </c>
      <c r="G28" s="104">
        <f>SUM(G15:G27)</f>
        <v>7795</v>
      </c>
      <c r="H28" s="23" t="s">
        <v>61</v>
      </c>
      <c r="I28" s="21">
        <v>81</v>
      </c>
      <c r="J28" s="24" t="s">
        <v>62</v>
      </c>
      <c r="K28" s="21">
        <v>86</v>
      </c>
      <c r="L28" s="21">
        <v>130</v>
      </c>
      <c r="M28" s="84">
        <v>114</v>
      </c>
      <c r="N28" s="89">
        <f>L28+M28</f>
        <v>244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394</v>
      </c>
      <c r="E29" s="109">
        <v>519</v>
      </c>
      <c r="F29" s="109">
        <v>511</v>
      </c>
      <c r="G29" s="111">
        <f>E29+F29</f>
        <v>1030</v>
      </c>
      <c r="H29" s="23" t="s">
        <v>64</v>
      </c>
      <c r="I29" s="21">
        <v>82</v>
      </c>
      <c r="J29" s="24" t="s">
        <v>65</v>
      </c>
      <c r="K29" s="21">
        <v>215</v>
      </c>
      <c r="L29" s="21">
        <v>280</v>
      </c>
      <c r="M29" s="84">
        <v>297</v>
      </c>
      <c r="N29" s="89">
        <f>L29+M29</f>
        <v>577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596</v>
      </c>
      <c r="E30" s="115">
        <v>743</v>
      </c>
      <c r="F30" s="115">
        <v>670</v>
      </c>
      <c r="G30" s="117">
        <f>E30+F30</f>
        <v>1413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143</v>
      </c>
      <c r="M30" s="84">
        <v>141</v>
      </c>
      <c r="N30" s="89">
        <f>L30+M30</f>
        <v>284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804</v>
      </c>
      <c r="E31" s="115">
        <v>1000</v>
      </c>
      <c r="F31" s="115">
        <v>976</v>
      </c>
      <c r="G31" s="117">
        <f>E31+F31</f>
        <v>1976</v>
      </c>
      <c r="H31" s="90"/>
      <c r="I31" s="91">
        <v>84</v>
      </c>
      <c r="J31" s="92" t="s">
        <v>70</v>
      </c>
      <c r="K31" s="91">
        <v>183</v>
      </c>
      <c r="L31" s="91">
        <v>216</v>
      </c>
      <c r="M31" s="93">
        <v>203</v>
      </c>
      <c r="N31" s="94">
        <f>L31+M31</f>
        <v>419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693</v>
      </c>
      <c r="E32" s="217">
        <v>846</v>
      </c>
      <c r="F32" s="115">
        <v>832</v>
      </c>
      <c r="G32" s="117">
        <f>E32+F32</f>
        <v>1678</v>
      </c>
      <c r="H32" s="95" t="s">
        <v>6</v>
      </c>
      <c r="I32" s="96"/>
      <c r="J32" s="96"/>
      <c r="K32" s="98">
        <f>SUM(K27:K31)</f>
        <v>747</v>
      </c>
      <c r="L32" s="98">
        <f>SUM(L27:L31)</f>
        <v>969</v>
      </c>
      <c r="M32" s="98">
        <f>SUM(M27:M31)</f>
        <v>990</v>
      </c>
      <c r="N32" s="99">
        <f>SUM(N27:N31)</f>
        <v>1959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608</v>
      </c>
      <c r="E33" s="121">
        <v>703</v>
      </c>
      <c r="F33" s="121">
        <v>701</v>
      </c>
      <c r="G33" s="117">
        <f>E33+F33</f>
        <v>1404</v>
      </c>
      <c r="H33" s="530" t="s">
        <v>169</v>
      </c>
      <c r="I33" s="15">
        <v>90</v>
      </c>
      <c r="J33" s="18" t="s">
        <v>142</v>
      </c>
      <c r="K33" s="15">
        <v>259</v>
      </c>
      <c r="L33" s="15">
        <v>347</v>
      </c>
      <c r="M33" s="88">
        <v>340</v>
      </c>
      <c r="N33" s="124">
        <f>L33+M33</f>
        <v>687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3095</v>
      </c>
      <c r="E34" s="97">
        <f>SUM(E29:E33)</f>
        <v>3811</v>
      </c>
      <c r="F34" s="98">
        <f>SUM(F29:F33)</f>
        <v>3690</v>
      </c>
      <c r="G34" s="104">
        <f>SUM(G29:G33)</f>
        <v>7501</v>
      </c>
      <c r="H34" s="518"/>
      <c r="I34" s="21">
        <v>91</v>
      </c>
      <c r="J34" s="24" t="s">
        <v>143</v>
      </c>
      <c r="K34" s="21">
        <v>453</v>
      </c>
      <c r="L34" s="21">
        <v>553</v>
      </c>
      <c r="M34" s="84">
        <v>575</v>
      </c>
      <c r="N34" s="125">
        <f>L34+M34</f>
        <v>1128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517</v>
      </c>
      <c r="E35" s="15">
        <v>614</v>
      </c>
      <c r="F35" s="88">
        <v>677</v>
      </c>
      <c r="G35" s="82">
        <f t="shared" ref="G35:G40" si="3">E35+F35</f>
        <v>1291</v>
      </c>
      <c r="H35" s="519"/>
      <c r="I35" s="91">
        <v>92</v>
      </c>
      <c r="J35" s="92" t="s">
        <v>145</v>
      </c>
      <c r="K35" s="91">
        <v>309</v>
      </c>
      <c r="L35" s="91">
        <v>350</v>
      </c>
      <c r="M35" s="93">
        <v>372</v>
      </c>
      <c r="N35" s="126">
        <f>L35+M35</f>
        <v>722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455</v>
      </c>
      <c r="E36" s="21">
        <v>676</v>
      </c>
      <c r="F36" s="84">
        <v>703</v>
      </c>
      <c r="G36" s="85">
        <f t="shared" si="3"/>
        <v>1379</v>
      </c>
      <c r="H36" s="95" t="s">
        <v>6</v>
      </c>
      <c r="I36" s="97"/>
      <c r="J36" s="97"/>
      <c r="K36" s="97">
        <f>SUM(K33:K35)</f>
        <v>1021</v>
      </c>
      <c r="L36" s="97">
        <f>SUM(L33:L35)</f>
        <v>1250</v>
      </c>
      <c r="M36" s="98">
        <f>SUM(M33:M35)</f>
        <v>1287</v>
      </c>
      <c r="N36" s="99">
        <f>SUM(N33:N35)</f>
        <v>2537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291</v>
      </c>
      <c r="F37" s="84">
        <v>278</v>
      </c>
      <c r="G37" s="85">
        <f t="shared" si="3"/>
        <v>569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35</v>
      </c>
      <c r="E38" s="21">
        <v>53</v>
      </c>
      <c r="F38" s="84">
        <v>48</v>
      </c>
      <c r="G38" s="85">
        <f>E38+F38</f>
        <v>101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127</v>
      </c>
      <c r="F39" s="84">
        <v>165</v>
      </c>
      <c r="G39" s="85">
        <f t="shared" si="3"/>
        <v>292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251</v>
      </c>
      <c r="F40" s="93">
        <v>251</v>
      </c>
      <c r="G40" s="102">
        <f t="shared" si="3"/>
        <v>502</v>
      </c>
      <c r="H40" s="72" t="s">
        <v>210</v>
      </c>
      <c r="I40" s="73"/>
      <c r="J40" s="74"/>
      <c r="K40" s="41">
        <f>SUM(D14+D28+D34+D41+D46+K9+K17+K26+K32+K36)</f>
        <v>26855</v>
      </c>
      <c r="L40" s="41">
        <f>SUM(E14+E28+E34+E41+E46+L9+L17+L26+L32+L36)</f>
        <v>33594</v>
      </c>
      <c r="M40" s="207">
        <f>SUM(F14+F28+F34+F41+F46+M9+M17+M26+M32+M36)</f>
        <v>33874</v>
      </c>
      <c r="N40" s="208">
        <f>L40+M40</f>
        <v>67468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1503</v>
      </c>
      <c r="E41" s="97">
        <f>SUM(E35:E40)</f>
        <v>2012</v>
      </c>
      <c r="F41" s="98">
        <f>SUM(F35:F40)</f>
        <v>2122</v>
      </c>
      <c r="G41" s="104">
        <f>SUM(G35:G40)</f>
        <v>4134</v>
      </c>
      <c r="H41" s="531" t="s">
        <v>74</v>
      </c>
      <c r="I41" s="532"/>
      <c r="J41" s="533"/>
      <c r="K41" s="191">
        <v>26847</v>
      </c>
      <c r="L41" s="191">
        <v>33588</v>
      </c>
      <c r="M41" s="191">
        <v>33876</v>
      </c>
      <c r="N41" s="202">
        <f>L41+M41</f>
        <v>67464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1775</v>
      </c>
      <c r="E42" s="15">
        <v>2040</v>
      </c>
      <c r="F42" s="88">
        <v>2004</v>
      </c>
      <c r="G42" s="82">
        <f>E42+F42</f>
        <v>4044</v>
      </c>
      <c r="H42" s="534" t="s">
        <v>77</v>
      </c>
      <c r="I42" s="535"/>
      <c r="J42" s="536"/>
      <c r="K42" s="222">
        <f>K40-K41</f>
        <v>8</v>
      </c>
      <c r="L42" s="222">
        <f>L40-L41</f>
        <v>6</v>
      </c>
      <c r="M42" s="223">
        <f>M40-M41</f>
        <v>-2</v>
      </c>
      <c r="N42" s="133">
        <f>N40-N41</f>
        <v>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967</v>
      </c>
      <c r="E43" s="21">
        <v>1277</v>
      </c>
      <c r="F43" s="84">
        <v>1342</v>
      </c>
      <c r="G43" s="85">
        <f>E43+F43</f>
        <v>2619</v>
      </c>
      <c r="H43" s="209" t="s">
        <v>208</v>
      </c>
      <c r="I43" s="210"/>
      <c r="J43" s="210"/>
      <c r="K43" s="218">
        <v>858</v>
      </c>
      <c r="L43" s="218">
        <v>506</v>
      </c>
      <c r="M43" s="219">
        <v>604</v>
      </c>
      <c r="N43" s="213">
        <f>L43+M43</f>
        <v>1110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720</v>
      </c>
      <c r="E44" s="21">
        <v>807</v>
      </c>
      <c r="F44" s="84">
        <v>794</v>
      </c>
      <c r="G44" s="85">
        <f>E44+F44</f>
        <v>1601</v>
      </c>
      <c r="H44" s="537" t="s">
        <v>211</v>
      </c>
      <c r="I44" s="538"/>
      <c r="J44" s="539"/>
      <c r="K44" s="218">
        <v>849</v>
      </c>
      <c r="L44" s="218">
        <v>496</v>
      </c>
      <c r="M44" s="219">
        <v>597</v>
      </c>
      <c r="N44" s="213">
        <f>L44+M44</f>
        <v>1093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2338</v>
      </c>
      <c r="E45" s="91">
        <v>2777</v>
      </c>
      <c r="F45" s="93">
        <v>2612</v>
      </c>
      <c r="G45" s="102">
        <f>E45+F45</f>
        <v>5389</v>
      </c>
      <c r="H45" s="540" t="s">
        <v>212</v>
      </c>
      <c r="I45" s="541"/>
      <c r="J45" s="542"/>
      <c r="K45" s="194">
        <f>K43-K44</f>
        <v>9</v>
      </c>
      <c r="L45" s="194">
        <f>L43-L44</f>
        <v>10</v>
      </c>
      <c r="M45" s="195">
        <f>M43-M44</f>
        <v>7</v>
      </c>
      <c r="N45" s="155">
        <f>N43-N44</f>
        <v>17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5800</v>
      </c>
      <c r="E46" s="140">
        <f>SUM(E42:E45)</f>
        <v>6901</v>
      </c>
      <c r="F46" s="140">
        <f>SUM(F42:F45)</f>
        <v>6752</v>
      </c>
      <c r="G46" s="65">
        <f>SUM(G42:G45)</f>
        <v>13653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C1AD-7AD2-449D-873D-27C735E9C720}">
  <dimension ref="A1:U81"/>
  <sheetViews>
    <sheetView topLeftCell="A31" zoomScaleNormal="100" workbookViewId="0">
      <selection activeCell="P45" sqref="P45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42583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130</v>
      </c>
      <c r="E4" s="15">
        <v>130</v>
      </c>
      <c r="F4" s="88">
        <v>135</v>
      </c>
      <c r="G4" s="82">
        <f t="shared" ref="G4:G27" si="0">E4+F4</f>
        <v>265</v>
      </c>
      <c r="H4" s="17"/>
      <c r="I4" s="15">
        <v>55</v>
      </c>
      <c r="J4" s="18" t="s">
        <v>121</v>
      </c>
      <c r="K4" s="15">
        <v>755</v>
      </c>
      <c r="L4" s="15">
        <v>878</v>
      </c>
      <c r="M4" s="88">
        <v>617</v>
      </c>
      <c r="N4" s="83">
        <f>L4+M4</f>
        <v>1495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303</v>
      </c>
      <c r="E5" s="21">
        <v>382</v>
      </c>
      <c r="F5" s="186">
        <v>391</v>
      </c>
      <c r="G5" s="159">
        <f t="shared" si="0"/>
        <v>773</v>
      </c>
      <c r="H5" s="23" t="s">
        <v>10</v>
      </c>
      <c r="I5" s="21">
        <v>56</v>
      </c>
      <c r="J5" s="24" t="s">
        <v>123</v>
      </c>
      <c r="K5" s="21">
        <v>513</v>
      </c>
      <c r="L5" s="21">
        <v>579</v>
      </c>
      <c r="M5" s="84">
        <v>629</v>
      </c>
      <c r="N5" s="89">
        <f>L5+M5</f>
        <v>1208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429</v>
      </c>
      <c r="F6" s="84">
        <v>438</v>
      </c>
      <c r="G6" s="85">
        <f t="shared" si="0"/>
        <v>867</v>
      </c>
      <c r="H6" s="23"/>
      <c r="I6" s="21">
        <v>57</v>
      </c>
      <c r="J6" s="24" t="s">
        <v>125</v>
      </c>
      <c r="K6" s="21">
        <v>879</v>
      </c>
      <c r="L6" s="21">
        <v>1022</v>
      </c>
      <c r="M6" s="84">
        <v>1015</v>
      </c>
      <c r="N6" s="89">
        <f>L6+M6</f>
        <v>2037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221</v>
      </c>
      <c r="F7" s="84">
        <v>267</v>
      </c>
      <c r="G7" s="159">
        <f t="shared" si="0"/>
        <v>488</v>
      </c>
      <c r="H7" s="23" t="s">
        <v>14</v>
      </c>
      <c r="I7" s="21">
        <v>58</v>
      </c>
      <c r="J7" s="24" t="s">
        <v>127</v>
      </c>
      <c r="K7" s="21">
        <v>810</v>
      </c>
      <c r="L7" s="21">
        <v>1029</v>
      </c>
      <c r="M7" s="84">
        <v>968</v>
      </c>
      <c r="N7" s="89">
        <f>L7+M7</f>
        <v>1997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516</v>
      </c>
      <c r="E8" s="228">
        <v>660</v>
      </c>
      <c r="F8" s="35">
        <v>655</v>
      </c>
      <c r="G8" s="85">
        <f t="shared" si="0"/>
        <v>1315</v>
      </c>
      <c r="H8" s="90"/>
      <c r="I8" s="91">
        <v>59</v>
      </c>
      <c r="J8" s="92" t="s">
        <v>129</v>
      </c>
      <c r="K8" s="91">
        <v>1119</v>
      </c>
      <c r="L8" s="91">
        <v>1376</v>
      </c>
      <c r="M8" s="93">
        <v>1425</v>
      </c>
      <c r="N8" s="94">
        <f>L8+M8</f>
        <v>2801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436</v>
      </c>
      <c r="F9" s="84">
        <v>476</v>
      </c>
      <c r="G9" s="159">
        <f t="shared" si="0"/>
        <v>912</v>
      </c>
      <c r="H9" s="95" t="s">
        <v>6</v>
      </c>
      <c r="I9" s="96"/>
      <c r="J9" s="96"/>
      <c r="K9" s="97">
        <f>SUM(K4:K8)</f>
        <v>4076</v>
      </c>
      <c r="L9" s="97">
        <f>SUM(L4:L8)</f>
        <v>4884</v>
      </c>
      <c r="M9" s="98">
        <f>SUM(M4:M8)</f>
        <v>4654</v>
      </c>
      <c r="N9" s="99">
        <f>SUM(N4:N8)</f>
        <v>9538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224</v>
      </c>
      <c r="F10" s="84">
        <v>233</v>
      </c>
      <c r="G10" s="85">
        <f t="shared" si="0"/>
        <v>457</v>
      </c>
      <c r="H10" s="17"/>
      <c r="I10" s="15">
        <v>60</v>
      </c>
      <c r="J10" s="18" t="s">
        <v>18</v>
      </c>
      <c r="K10" s="15">
        <v>181</v>
      </c>
      <c r="L10" s="15">
        <v>288</v>
      </c>
      <c r="M10" s="88">
        <v>289</v>
      </c>
      <c r="N10" s="83">
        <f t="shared" ref="N10:N16" si="1">L10+M10</f>
        <v>577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209</v>
      </c>
      <c r="E11" s="21">
        <v>168</v>
      </c>
      <c r="F11" s="84">
        <v>225</v>
      </c>
      <c r="G11" s="85">
        <f t="shared" si="0"/>
        <v>393</v>
      </c>
      <c r="H11" s="23" t="s">
        <v>19</v>
      </c>
      <c r="I11" s="21">
        <v>61</v>
      </c>
      <c r="J11" s="24" t="s">
        <v>20</v>
      </c>
      <c r="K11" s="21">
        <v>143</v>
      </c>
      <c r="L11" s="21">
        <v>207</v>
      </c>
      <c r="M11" s="84">
        <v>212</v>
      </c>
      <c r="N11" s="89">
        <f t="shared" si="1"/>
        <v>419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1509</v>
      </c>
      <c r="E12" s="21">
        <v>1808</v>
      </c>
      <c r="F12" s="84">
        <v>1807</v>
      </c>
      <c r="G12" s="153">
        <f t="shared" si="0"/>
        <v>3615</v>
      </c>
      <c r="H12" s="23"/>
      <c r="I12" s="21">
        <v>62</v>
      </c>
      <c r="J12" s="24" t="s">
        <v>22</v>
      </c>
      <c r="K12" s="21">
        <v>299</v>
      </c>
      <c r="L12" s="21">
        <v>434</v>
      </c>
      <c r="M12" s="84">
        <v>466</v>
      </c>
      <c r="N12" s="89">
        <f t="shared" si="1"/>
        <v>900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261</v>
      </c>
      <c r="F13" s="93">
        <v>272</v>
      </c>
      <c r="G13" s="153">
        <f t="shared" si="0"/>
        <v>533</v>
      </c>
      <c r="H13" s="23"/>
      <c r="I13" s="21">
        <v>63</v>
      </c>
      <c r="J13" s="24" t="s">
        <v>24</v>
      </c>
      <c r="K13" s="21">
        <v>470</v>
      </c>
      <c r="L13" s="21">
        <v>678</v>
      </c>
      <c r="M13" s="84">
        <v>690</v>
      </c>
      <c r="N13" s="89">
        <f t="shared" si="1"/>
        <v>1368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4007</v>
      </c>
      <c r="E14" s="97">
        <f>SUM(E4:E13)</f>
        <v>4719</v>
      </c>
      <c r="F14" s="98">
        <f>SUM(F4:F13)</f>
        <v>4899</v>
      </c>
      <c r="G14" s="160">
        <f t="shared" si="0"/>
        <v>9618</v>
      </c>
      <c r="H14" s="23" t="s">
        <v>25</v>
      </c>
      <c r="I14" s="21">
        <v>64</v>
      </c>
      <c r="J14" s="24" t="s">
        <v>26</v>
      </c>
      <c r="K14" s="21">
        <v>226</v>
      </c>
      <c r="L14" s="21">
        <v>358</v>
      </c>
      <c r="M14" s="84">
        <v>373</v>
      </c>
      <c r="N14" s="89">
        <f t="shared" si="1"/>
        <v>731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128</v>
      </c>
      <c r="F15" s="88">
        <v>145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276</v>
      </c>
      <c r="L15" s="21">
        <v>379</v>
      </c>
      <c r="M15" s="84">
        <v>428</v>
      </c>
      <c r="N15" s="89">
        <f t="shared" si="1"/>
        <v>807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234</v>
      </c>
      <c r="F16" s="84">
        <v>245</v>
      </c>
      <c r="G16" s="85">
        <f t="shared" si="0"/>
        <v>479</v>
      </c>
      <c r="H16" s="90"/>
      <c r="I16" s="91">
        <v>66</v>
      </c>
      <c r="J16" s="92" t="s">
        <v>30</v>
      </c>
      <c r="K16" s="91">
        <v>139</v>
      </c>
      <c r="L16" s="91">
        <v>174</v>
      </c>
      <c r="M16" s="93">
        <v>187</v>
      </c>
      <c r="N16" s="89">
        <f t="shared" si="1"/>
        <v>361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113</v>
      </c>
      <c r="F17" s="84">
        <v>111</v>
      </c>
      <c r="G17" s="85">
        <f t="shared" si="0"/>
        <v>224</v>
      </c>
      <c r="H17" s="95" t="s">
        <v>6</v>
      </c>
      <c r="I17" s="96"/>
      <c r="J17" s="96"/>
      <c r="K17" s="97">
        <f>SUM(K10:K16)</f>
        <v>1734</v>
      </c>
      <c r="L17" s="97">
        <f>SUM(L10:L16)</f>
        <v>2518</v>
      </c>
      <c r="M17" s="98">
        <f>SUM(M10:M16)</f>
        <v>2645</v>
      </c>
      <c r="N17" s="99">
        <f>SUM(N10:N16)</f>
        <v>5163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308</v>
      </c>
      <c r="F18" s="84">
        <v>326</v>
      </c>
      <c r="G18" s="85">
        <f t="shared" si="0"/>
        <v>634</v>
      </c>
      <c r="H18" s="17"/>
      <c r="I18" s="15">
        <v>70</v>
      </c>
      <c r="J18" s="18" t="s">
        <v>35</v>
      </c>
      <c r="K18" s="15">
        <v>732</v>
      </c>
      <c r="L18" s="15">
        <v>861</v>
      </c>
      <c r="M18" s="88">
        <v>881</v>
      </c>
      <c r="N18" s="83">
        <f t="shared" ref="N18:N25" si="2">L18+M18</f>
        <v>1742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116</v>
      </c>
      <c r="F19" s="84">
        <v>122</v>
      </c>
      <c r="G19" s="85">
        <f t="shared" si="0"/>
        <v>238</v>
      </c>
      <c r="H19" s="23"/>
      <c r="I19" s="21">
        <v>72</v>
      </c>
      <c r="J19" s="24" t="s">
        <v>40</v>
      </c>
      <c r="K19" s="21">
        <v>298</v>
      </c>
      <c r="L19" s="21">
        <v>436</v>
      </c>
      <c r="M19" s="84">
        <v>402</v>
      </c>
      <c r="N19" s="206">
        <f t="shared" si="2"/>
        <v>838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284</v>
      </c>
      <c r="F20" s="84">
        <v>297</v>
      </c>
      <c r="G20" s="85">
        <f t="shared" si="0"/>
        <v>581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282</v>
      </c>
      <c r="M20" s="84">
        <v>314</v>
      </c>
      <c r="N20" s="89">
        <f t="shared" si="2"/>
        <v>596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324</v>
      </c>
      <c r="E21" s="21">
        <v>418</v>
      </c>
      <c r="F21" s="84">
        <v>457</v>
      </c>
      <c r="G21" s="85">
        <f t="shared" si="0"/>
        <v>875</v>
      </c>
      <c r="H21" s="23" t="s">
        <v>146</v>
      </c>
      <c r="I21" s="21">
        <v>74</v>
      </c>
      <c r="J21" s="24" t="s">
        <v>46</v>
      </c>
      <c r="K21" s="21">
        <v>267</v>
      </c>
      <c r="L21" s="21">
        <v>379</v>
      </c>
      <c r="M21" s="84">
        <v>422</v>
      </c>
      <c r="N21" s="89">
        <f t="shared" si="2"/>
        <v>801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220</v>
      </c>
      <c r="F22" s="84">
        <v>246</v>
      </c>
      <c r="G22" s="85">
        <f t="shared" si="0"/>
        <v>466</v>
      </c>
      <c r="H22" s="23"/>
      <c r="I22" s="21">
        <v>75</v>
      </c>
      <c r="J22" s="24" t="s">
        <v>48</v>
      </c>
      <c r="K22" s="21">
        <v>345</v>
      </c>
      <c r="L22" s="21">
        <v>456</v>
      </c>
      <c r="M22" s="84">
        <v>464</v>
      </c>
      <c r="N22" s="89">
        <f t="shared" si="2"/>
        <v>920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263</v>
      </c>
      <c r="F23" s="84">
        <v>282</v>
      </c>
      <c r="G23" s="85">
        <f t="shared" si="0"/>
        <v>545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205</v>
      </c>
      <c r="M23" s="220">
        <v>221</v>
      </c>
      <c r="N23" s="89">
        <f t="shared" si="2"/>
        <v>426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806</v>
      </c>
      <c r="E24" s="21">
        <v>1090</v>
      </c>
      <c r="F24" s="84">
        <v>1147</v>
      </c>
      <c r="G24" s="85">
        <f t="shared" si="0"/>
        <v>2237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71</v>
      </c>
      <c r="N24" s="89">
        <f t="shared" si="2"/>
        <v>144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65</v>
      </c>
      <c r="F25" s="220">
        <v>91</v>
      </c>
      <c r="G25" s="85">
        <f t="shared" si="0"/>
        <v>156</v>
      </c>
      <c r="H25" s="23"/>
      <c r="I25" s="21">
        <v>78</v>
      </c>
      <c r="J25" s="24" t="s">
        <v>55</v>
      </c>
      <c r="K25" s="21">
        <v>65</v>
      </c>
      <c r="L25" s="21">
        <v>59</v>
      </c>
      <c r="M25" s="84">
        <v>73</v>
      </c>
      <c r="N25" s="89">
        <f t="shared" si="2"/>
        <v>132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141</v>
      </c>
      <c r="E26" s="21">
        <v>180</v>
      </c>
      <c r="F26" s="84">
        <v>170</v>
      </c>
      <c r="G26" s="85">
        <f t="shared" si="0"/>
        <v>350</v>
      </c>
      <c r="H26" s="95" t="s">
        <v>6</v>
      </c>
      <c r="I26" s="96"/>
      <c r="J26" s="96"/>
      <c r="K26" s="97">
        <f>SUM(K18:K25)</f>
        <v>2129</v>
      </c>
      <c r="L26" s="97">
        <f>SUM(L18:L25)</f>
        <v>2751</v>
      </c>
      <c r="M26" s="98">
        <f>SUM(M18:M25)</f>
        <v>2848</v>
      </c>
      <c r="N26" s="99">
        <f>SUM(N18:N25)</f>
        <v>5599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223</v>
      </c>
      <c r="E27" s="221">
        <v>378</v>
      </c>
      <c r="F27" s="93">
        <v>365</v>
      </c>
      <c r="G27" s="102">
        <f t="shared" si="0"/>
        <v>743</v>
      </c>
      <c r="H27" s="17"/>
      <c r="I27" s="15">
        <v>80</v>
      </c>
      <c r="J27" s="18" t="s">
        <v>58</v>
      </c>
      <c r="K27" s="15">
        <v>149</v>
      </c>
      <c r="L27" s="15">
        <v>199</v>
      </c>
      <c r="M27" s="88">
        <v>236</v>
      </c>
      <c r="N27" s="89">
        <f>L27+M27</f>
        <v>435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2757</v>
      </c>
      <c r="E28" s="97">
        <f>SUM(E15:E27)</f>
        <v>3797</v>
      </c>
      <c r="F28" s="98">
        <f>SUM(F15:F27)</f>
        <v>4004</v>
      </c>
      <c r="G28" s="104">
        <f>SUM(G15:G27)</f>
        <v>7801</v>
      </c>
      <c r="H28" s="23" t="s">
        <v>61</v>
      </c>
      <c r="I28" s="21">
        <v>81</v>
      </c>
      <c r="J28" s="24" t="s">
        <v>62</v>
      </c>
      <c r="K28" s="21">
        <v>87</v>
      </c>
      <c r="L28" s="21">
        <v>128</v>
      </c>
      <c r="M28" s="84">
        <v>111</v>
      </c>
      <c r="N28" s="89">
        <f>L28+M28</f>
        <v>239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395</v>
      </c>
      <c r="E29" s="109">
        <v>521</v>
      </c>
      <c r="F29" s="109">
        <v>509</v>
      </c>
      <c r="G29" s="111">
        <f>E29+F29</f>
        <v>1030</v>
      </c>
      <c r="H29" s="23" t="s">
        <v>64</v>
      </c>
      <c r="I29" s="21">
        <v>82</v>
      </c>
      <c r="J29" s="24" t="s">
        <v>65</v>
      </c>
      <c r="K29" s="21">
        <v>215</v>
      </c>
      <c r="L29" s="21">
        <v>280</v>
      </c>
      <c r="M29" s="84">
        <v>297</v>
      </c>
      <c r="N29" s="89">
        <f>L29+M29</f>
        <v>577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600</v>
      </c>
      <c r="E30" s="115">
        <v>741</v>
      </c>
      <c r="F30" s="115">
        <v>670</v>
      </c>
      <c r="G30" s="117">
        <f>E30+F30</f>
        <v>1411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144</v>
      </c>
      <c r="M30" s="84">
        <v>141</v>
      </c>
      <c r="N30" s="89">
        <f>L30+M30</f>
        <v>285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792</v>
      </c>
      <c r="E31" s="115">
        <v>997</v>
      </c>
      <c r="F31" s="115">
        <v>971</v>
      </c>
      <c r="G31" s="117">
        <f>E31+F31</f>
        <v>1968</v>
      </c>
      <c r="H31" s="90"/>
      <c r="I31" s="91">
        <v>84</v>
      </c>
      <c r="J31" s="92" t="s">
        <v>70</v>
      </c>
      <c r="K31" s="91">
        <v>183</v>
      </c>
      <c r="L31" s="91">
        <v>217</v>
      </c>
      <c r="M31" s="93">
        <v>203</v>
      </c>
      <c r="N31" s="94">
        <f>L31+M31</f>
        <v>420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696</v>
      </c>
      <c r="E32" s="217">
        <v>846</v>
      </c>
      <c r="F32" s="115">
        <v>839</v>
      </c>
      <c r="G32" s="117">
        <f>E32+F32</f>
        <v>1685</v>
      </c>
      <c r="H32" s="95" t="s">
        <v>6</v>
      </c>
      <c r="I32" s="96"/>
      <c r="J32" s="96"/>
      <c r="K32" s="98">
        <f>SUM(K27:K31)</f>
        <v>747</v>
      </c>
      <c r="L32" s="98">
        <f>SUM(L27:L31)</f>
        <v>968</v>
      </c>
      <c r="M32" s="98">
        <f>SUM(M27:M31)</f>
        <v>988</v>
      </c>
      <c r="N32" s="99">
        <f>SUM(N27:N31)</f>
        <v>1956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605</v>
      </c>
      <c r="E33" s="121">
        <v>697</v>
      </c>
      <c r="F33" s="121">
        <v>698</v>
      </c>
      <c r="G33" s="117">
        <f>E33+F33</f>
        <v>1395</v>
      </c>
      <c r="H33" s="530" t="s">
        <v>169</v>
      </c>
      <c r="I33" s="15">
        <v>90</v>
      </c>
      <c r="J33" s="18" t="s">
        <v>142</v>
      </c>
      <c r="K33" s="15">
        <v>258</v>
      </c>
      <c r="L33" s="15">
        <v>347</v>
      </c>
      <c r="M33" s="88">
        <v>341</v>
      </c>
      <c r="N33" s="124">
        <f>L33+M33</f>
        <v>688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3088</v>
      </c>
      <c r="E34" s="97">
        <f>SUM(E29:E33)</f>
        <v>3802</v>
      </c>
      <c r="F34" s="98">
        <f>SUM(F29:F33)</f>
        <v>3687</v>
      </c>
      <c r="G34" s="104">
        <f>SUM(G29:G33)</f>
        <v>7489</v>
      </c>
      <c r="H34" s="518"/>
      <c r="I34" s="21">
        <v>91</v>
      </c>
      <c r="J34" s="24" t="s">
        <v>143</v>
      </c>
      <c r="K34" s="21">
        <v>456</v>
      </c>
      <c r="L34" s="21">
        <v>556</v>
      </c>
      <c r="M34" s="84">
        <v>577</v>
      </c>
      <c r="N34" s="125">
        <f>L34+M34</f>
        <v>1133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518</v>
      </c>
      <c r="E35" s="15">
        <v>616</v>
      </c>
      <c r="F35" s="88">
        <v>676</v>
      </c>
      <c r="G35" s="82">
        <f t="shared" ref="G35:G40" si="3">E35+F35</f>
        <v>1292</v>
      </c>
      <c r="H35" s="519"/>
      <c r="I35" s="91">
        <v>92</v>
      </c>
      <c r="J35" s="92" t="s">
        <v>145</v>
      </c>
      <c r="K35" s="91">
        <v>309</v>
      </c>
      <c r="L35" s="91">
        <v>351</v>
      </c>
      <c r="M35" s="93">
        <v>373</v>
      </c>
      <c r="N35" s="126">
        <f>L35+M35</f>
        <v>724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455</v>
      </c>
      <c r="E36" s="21">
        <v>675</v>
      </c>
      <c r="F36" s="84">
        <v>704</v>
      </c>
      <c r="G36" s="85">
        <f t="shared" si="3"/>
        <v>1379</v>
      </c>
      <c r="H36" s="95" t="s">
        <v>6</v>
      </c>
      <c r="I36" s="97"/>
      <c r="J36" s="97"/>
      <c r="K36" s="97">
        <f>SUM(K33:K35)</f>
        <v>1023</v>
      </c>
      <c r="L36" s="97">
        <f>SUM(L33:L35)</f>
        <v>1254</v>
      </c>
      <c r="M36" s="98">
        <f>SUM(M33:M35)</f>
        <v>1291</v>
      </c>
      <c r="N36" s="99">
        <f>SUM(N33:N35)</f>
        <v>2545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291</v>
      </c>
      <c r="F37" s="84">
        <v>281</v>
      </c>
      <c r="G37" s="85">
        <f t="shared" si="3"/>
        <v>572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35</v>
      </c>
      <c r="E38" s="21">
        <v>53</v>
      </c>
      <c r="F38" s="84">
        <v>48</v>
      </c>
      <c r="G38" s="85">
        <f>E38+F38</f>
        <v>101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125</v>
      </c>
      <c r="F39" s="84">
        <v>161</v>
      </c>
      <c r="G39" s="85">
        <f t="shared" si="3"/>
        <v>286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251</v>
      </c>
      <c r="F40" s="93">
        <v>251</v>
      </c>
      <c r="G40" s="102">
        <f t="shared" si="3"/>
        <v>502</v>
      </c>
      <c r="H40" s="72" t="s">
        <v>210</v>
      </c>
      <c r="I40" s="73"/>
      <c r="J40" s="74"/>
      <c r="K40" s="41">
        <f>SUM(D14+D28+D34+D41+D46+K9+K17+K26+K32+K36)</f>
        <v>26847</v>
      </c>
      <c r="L40" s="41">
        <f>SUM(E14+E28+E34+E41+E46+L9+L17+L26+L32+L36)</f>
        <v>33588</v>
      </c>
      <c r="M40" s="207">
        <f>SUM(F14+F28+F34+F41+F46+M9+M17+M26+M32+M36)</f>
        <v>33876</v>
      </c>
      <c r="N40" s="208">
        <f>L40+M40</f>
        <v>67464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1503</v>
      </c>
      <c r="E41" s="97">
        <f>SUM(E35:E40)</f>
        <v>2011</v>
      </c>
      <c r="F41" s="98">
        <f>SUM(F35:F40)</f>
        <v>2121</v>
      </c>
      <c r="G41" s="104">
        <f>SUM(G35:G40)</f>
        <v>4132</v>
      </c>
      <c r="H41" s="531" t="s">
        <v>74</v>
      </c>
      <c r="I41" s="532"/>
      <c r="J41" s="533"/>
      <c r="K41" s="191">
        <v>26831</v>
      </c>
      <c r="L41" s="191">
        <v>33580</v>
      </c>
      <c r="M41" s="191">
        <v>33873</v>
      </c>
      <c r="N41" s="202">
        <f>L41+M41</f>
        <v>67453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1763</v>
      </c>
      <c r="E42" s="15">
        <v>2026</v>
      </c>
      <c r="F42" s="88">
        <v>1988</v>
      </c>
      <c r="G42" s="82">
        <f>E42+F42</f>
        <v>4014</v>
      </c>
      <c r="H42" s="534" t="s">
        <v>77</v>
      </c>
      <c r="I42" s="535"/>
      <c r="J42" s="536"/>
      <c r="K42" s="222">
        <f>K40-K41</f>
        <v>16</v>
      </c>
      <c r="L42" s="222">
        <f>L40-L41</f>
        <v>8</v>
      </c>
      <c r="M42" s="223">
        <f>M40-M41</f>
        <v>3</v>
      </c>
      <c r="N42" s="133">
        <f>N40-N41</f>
        <v>11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967</v>
      </c>
      <c r="E43" s="21">
        <v>1280</v>
      </c>
      <c r="F43" s="84">
        <v>1342</v>
      </c>
      <c r="G43" s="85">
        <f>E43+F43</f>
        <v>2622</v>
      </c>
      <c r="H43" s="209" t="s">
        <v>208</v>
      </c>
      <c r="I43" s="210"/>
      <c r="J43" s="210"/>
      <c r="K43" s="218">
        <v>849</v>
      </c>
      <c r="L43" s="218">
        <v>496</v>
      </c>
      <c r="M43" s="219">
        <v>597</v>
      </c>
      <c r="N43" s="213">
        <f>L43+M43</f>
        <v>1093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721</v>
      </c>
      <c r="E44" s="21">
        <v>808</v>
      </c>
      <c r="F44" s="84">
        <v>793</v>
      </c>
      <c r="G44" s="85">
        <f>E44+F44</f>
        <v>1601</v>
      </c>
      <c r="H44" s="537" t="s">
        <v>211</v>
      </c>
      <c r="I44" s="538"/>
      <c r="J44" s="539"/>
      <c r="K44" s="218">
        <v>845</v>
      </c>
      <c r="L44" s="218">
        <v>488</v>
      </c>
      <c r="M44" s="219">
        <v>600</v>
      </c>
      <c r="N44" s="213">
        <f>L44+M44</f>
        <v>1088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2332</v>
      </c>
      <c r="E45" s="91">
        <v>2770</v>
      </c>
      <c r="F45" s="93">
        <v>2616</v>
      </c>
      <c r="G45" s="102">
        <f>E45+F45</f>
        <v>5386</v>
      </c>
      <c r="H45" s="540" t="s">
        <v>212</v>
      </c>
      <c r="I45" s="541"/>
      <c r="J45" s="542"/>
      <c r="K45" s="194">
        <f>K43-K44</f>
        <v>4</v>
      </c>
      <c r="L45" s="194">
        <f>L43-L44</f>
        <v>8</v>
      </c>
      <c r="M45" s="195">
        <f>M43-M44</f>
        <v>-3</v>
      </c>
      <c r="N45" s="155">
        <f>N43-N44</f>
        <v>5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5783</v>
      </c>
      <c r="E46" s="140">
        <f>SUM(E42:E45)</f>
        <v>6884</v>
      </c>
      <c r="F46" s="140">
        <f>SUM(F42:F45)</f>
        <v>6739</v>
      </c>
      <c r="G46" s="65">
        <f>SUM(G42:G45)</f>
        <v>13623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11314-EAD6-45BB-B67A-BA938AF38865}">
  <dimension ref="A1:U81"/>
  <sheetViews>
    <sheetView topLeftCell="A22" zoomScaleNormal="100" workbookViewId="0">
      <selection activeCell="N44" sqref="N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42552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128</v>
      </c>
      <c r="E4" s="15">
        <v>130</v>
      </c>
      <c r="F4" s="88">
        <v>136</v>
      </c>
      <c r="G4" s="82">
        <f t="shared" ref="G4:G27" si="0">E4+F4</f>
        <v>266</v>
      </c>
      <c r="H4" s="17"/>
      <c r="I4" s="15">
        <v>55</v>
      </c>
      <c r="J4" s="18" t="s">
        <v>121</v>
      </c>
      <c r="K4" s="15">
        <v>758</v>
      </c>
      <c r="L4" s="15">
        <v>880</v>
      </c>
      <c r="M4" s="88">
        <v>615</v>
      </c>
      <c r="N4" s="83">
        <f>L4+M4</f>
        <v>1495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303</v>
      </c>
      <c r="E5" s="21">
        <v>381</v>
      </c>
      <c r="F5" s="186">
        <v>392</v>
      </c>
      <c r="G5" s="159">
        <f t="shared" si="0"/>
        <v>773</v>
      </c>
      <c r="H5" s="23" t="s">
        <v>10</v>
      </c>
      <c r="I5" s="21">
        <v>56</v>
      </c>
      <c r="J5" s="24" t="s">
        <v>123</v>
      </c>
      <c r="K5" s="21">
        <v>511</v>
      </c>
      <c r="L5" s="21">
        <v>574</v>
      </c>
      <c r="M5" s="84">
        <v>629</v>
      </c>
      <c r="N5" s="89">
        <f>L5+M5</f>
        <v>1203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428</v>
      </c>
      <c r="F6" s="84">
        <v>437</v>
      </c>
      <c r="G6" s="85">
        <f t="shared" si="0"/>
        <v>865</v>
      </c>
      <c r="H6" s="23"/>
      <c r="I6" s="21">
        <v>57</v>
      </c>
      <c r="J6" s="24" t="s">
        <v>125</v>
      </c>
      <c r="K6" s="21">
        <v>881</v>
      </c>
      <c r="L6" s="21">
        <v>1018</v>
      </c>
      <c r="M6" s="84">
        <v>1007</v>
      </c>
      <c r="N6" s="89">
        <f>L6+M6</f>
        <v>2025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221</v>
      </c>
      <c r="F7" s="84">
        <v>264</v>
      </c>
      <c r="G7" s="159">
        <f t="shared" si="0"/>
        <v>485</v>
      </c>
      <c r="H7" s="23" t="s">
        <v>14</v>
      </c>
      <c r="I7" s="21">
        <v>58</v>
      </c>
      <c r="J7" s="24" t="s">
        <v>127</v>
      </c>
      <c r="K7" s="21">
        <v>809</v>
      </c>
      <c r="L7" s="21">
        <v>1031</v>
      </c>
      <c r="M7" s="84">
        <v>970</v>
      </c>
      <c r="N7" s="89">
        <f>L7+M7</f>
        <v>2001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518</v>
      </c>
      <c r="E8" s="228">
        <v>665</v>
      </c>
      <c r="F8" s="35">
        <v>652</v>
      </c>
      <c r="G8" s="85">
        <f t="shared" si="0"/>
        <v>1317</v>
      </c>
      <c r="H8" s="90"/>
      <c r="I8" s="91">
        <v>59</v>
      </c>
      <c r="J8" s="92" t="s">
        <v>129</v>
      </c>
      <c r="K8" s="91">
        <v>1115</v>
      </c>
      <c r="L8" s="91">
        <v>1369</v>
      </c>
      <c r="M8" s="93">
        <v>1418</v>
      </c>
      <c r="N8" s="94">
        <f>L8+M8</f>
        <v>2787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394</v>
      </c>
      <c r="E9" s="21">
        <v>437</v>
      </c>
      <c r="F9" s="84">
        <v>478</v>
      </c>
      <c r="G9" s="159">
        <f t="shared" si="0"/>
        <v>915</v>
      </c>
      <c r="H9" s="95" t="s">
        <v>6</v>
      </c>
      <c r="I9" s="96"/>
      <c r="J9" s="96"/>
      <c r="K9" s="97">
        <f>SUM(K4:K8)</f>
        <v>4074</v>
      </c>
      <c r="L9" s="97">
        <f>SUM(L4:L8)</f>
        <v>4872</v>
      </c>
      <c r="M9" s="98">
        <f>SUM(M4:M8)</f>
        <v>4639</v>
      </c>
      <c r="N9" s="99">
        <f>SUM(N4:N8)</f>
        <v>9511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222</v>
      </c>
      <c r="F10" s="84">
        <v>237</v>
      </c>
      <c r="G10" s="85">
        <f t="shared" si="0"/>
        <v>459</v>
      </c>
      <c r="H10" s="17"/>
      <c r="I10" s="15">
        <v>60</v>
      </c>
      <c r="J10" s="18" t="s">
        <v>18</v>
      </c>
      <c r="K10" s="15">
        <v>181</v>
      </c>
      <c r="L10" s="15">
        <v>287</v>
      </c>
      <c r="M10" s="88">
        <v>288</v>
      </c>
      <c r="N10" s="83">
        <f t="shared" ref="N10:N16" si="1">L10+M10</f>
        <v>575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205</v>
      </c>
      <c r="E11" s="21">
        <v>162</v>
      </c>
      <c r="F11" s="84">
        <v>221</v>
      </c>
      <c r="G11" s="85">
        <f t="shared" si="0"/>
        <v>383</v>
      </c>
      <c r="H11" s="23" t="s">
        <v>19</v>
      </c>
      <c r="I11" s="21">
        <v>61</v>
      </c>
      <c r="J11" s="24" t="s">
        <v>20</v>
      </c>
      <c r="K11" s="21">
        <v>144</v>
      </c>
      <c r="L11" s="21">
        <v>208</v>
      </c>
      <c r="M11" s="84">
        <v>214</v>
      </c>
      <c r="N11" s="89">
        <f t="shared" si="1"/>
        <v>422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1510</v>
      </c>
      <c r="E12" s="21">
        <v>1806</v>
      </c>
      <c r="F12" s="84">
        <v>1807</v>
      </c>
      <c r="G12" s="153">
        <f t="shared" si="0"/>
        <v>3613</v>
      </c>
      <c r="H12" s="23"/>
      <c r="I12" s="21">
        <v>62</v>
      </c>
      <c r="J12" s="24" t="s">
        <v>22</v>
      </c>
      <c r="K12" s="21">
        <v>299</v>
      </c>
      <c r="L12" s="21">
        <v>434</v>
      </c>
      <c r="M12" s="84">
        <v>465</v>
      </c>
      <c r="N12" s="89">
        <f t="shared" si="1"/>
        <v>899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261</v>
      </c>
      <c r="F13" s="93">
        <v>274</v>
      </c>
      <c r="G13" s="153">
        <f t="shared" si="0"/>
        <v>535</v>
      </c>
      <c r="H13" s="23"/>
      <c r="I13" s="21">
        <v>63</v>
      </c>
      <c r="J13" s="24" t="s">
        <v>24</v>
      </c>
      <c r="K13" s="21">
        <v>468</v>
      </c>
      <c r="L13" s="21">
        <v>679</v>
      </c>
      <c r="M13" s="84">
        <v>688</v>
      </c>
      <c r="N13" s="89">
        <f t="shared" si="1"/>
        <v>1367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4002</v>
      </c>
      <c r="E14" s="97">
        <f>SUM(E4:E13)</f>
        <v>4713</v>
      </c>
      <c r="F14" s="98">
        <f>SUM(F4:F13)</f>
        <v>4898</v>
      </c>
      <c r="G14" s="160">
        <f t="shared" si="0"/>
        <v>9611</v>
      </c>
      <c r="H14" s="23" t="s">
        <v>25</v>
      </c>
      <c r="I14" s="21">
        <v>64</v>
      </c>
      <c r="J14" s="24" t="s">
        <v>26</v>
      </c>
      <c r="K14" s="21">
        <v>226</v>
      </c>
      <c r="L14" s="21">
        <v>358</v>
      </c>
      <c r="M14" s="84">
        <v>371</v>
      </c>
      <c r="N14" s="89">
        <f t="shared" si="1"/>
        <v>729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129</v>
      </c>
      <c r="F15" s="88">
        <v>146</v>
      </c>
      <c r="G15" s="82">
        <f t="shared" si="0"/>
        <v>275</v>
      </c>
      <c r="H15" s="23"/>
      <c r="I15" s="21">
        <v>65</v>
      </c>
      <c r="J15" s="24" t="s">
        <v>28</v>
      </c>
      <c r="K15" s="21">
        <v>276</v>
      </c>
      <c r="L15" s="21">
        <v>379</v>
      </c>
      <c r="M15" s="84">
        <v>428</v>
      </c>
      <c r="N15" s="89">
        <f t="shared" si="1"/>
        <v>807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236</v>
      </c>
      <c r="F16" s="84">
        <v>245</v>
      </c>
      <c r="G16" s="85">
        <f t="shared" si="0"/>
        <v>481</v>
      </c>
      <c r="H16" s="90"/>
      <c r="I16" s="91">
        <v>66</v>
      </c>
      <c r="J16" s="92" t="s">
        <v>30</v>
      </c>
      <c r="K16" s="91">
        <v>139</v>
      </c>
      <c r="L16" s="91">
        <v>174</v>
      </c>
      <c r="M16" s="93">
        <v>187</v>
      </c>
      <c r="N16" s="89">
        <f t="shared" si="1"/>
        <v>361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76</v>
      </c>
      <c r="E17" s="21">
        <v>113</v>
      </c>
      <c r="F17" s="84">
        <v>110</v>
      </c>
      <c r="G17" s="85">
        <f t="shared" si="0"/>
        <v>223</v>
      </c>
      <c r="H17" s="95" t="s">
        <v>6</v>
      </c>
      <c r="I17" s="96"/>
      <c r="J17" s="96"/>
      <c r="K17" s="97">
        <f>SUM(K10:K16)</f>
        <v>1733</v>
      </c>
      <c r="L17" s="97">
        <f>SUM(L10:L16)</f>
        <v>2519</v>
      </c>
      <c r="M17" s="98">
        <f>SUM(M10:M16)</f>
        <v>2641</v>
      </c>
      <c r="N17" s="99">
        <f>SUM(N10:N16)</f>
        <v>5160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306</v>
      </c>
      <c r="F18" s="84">
        <v>323</v>
      </c>
      <c r="G18" s="85">
        <f t="shared" si="0"/>
        <v>629</v>
      </c>
      <c r="H18" s="17"/>
      <c r="I18" s="15">
        <v>70</v>
      </c>
      <c r="J18" s="18" t="s">
        <v>35</v>
      </c>
      <c r="K18" s="15">
        <v>730</v>
      </c>
      <c r="L18" s="15">
        <v>857</v>
      </c>
      <c r="M18" s="88">
        <v>883</v>
      </c>
      <c r="N18" s="83">
        <f t="shared" ref="N18:N25" si="2">L18+M18</f>
        <v>1740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118</v>
      </c>
      <c r="F19" s="84">
        <v>122</v>
      </c>
      <c r="G19" s="85">
        <f t="shared" si="0"/>
        <v>240</v>
      </c>
      <c r="H19" s="23"/>
      <c r="I19" s="21">
        <v>72</v>
      </c>
      <c r="J19" s="24" t="s">
        <v>40</v>
      </c>
      <c r="K19" s="21">
        <v>297</v>
      </c>
      <c r="L19" s="21">
        <v>434</v>
      </c>
      <c r="M19" s="84">
        <v>401</v>
      </c>
      <c r="N19" s="206">
        <f t="shared" si="2"/>
        <v>835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281</v>
      </c>
      <c r="F20" s="84">
        <v>296</v>
      </c>
      <c r="G20" s="85">
        <f t="shared" si="0"/>
        <v>577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282</v>
      </c>
      <c r="M20" s="84">
        <v>315</v>
      </c>
      <c r="N20" s="89">
        <f t="shared" si="2"/>
        <v>597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324</v>
      </c>
      <c r="E21" s="21">
        <v>418</v>
      </c>
      <c r="F21" s="84">
        <v>456</v>
      </c>
      <c r="G21" s="85">
        <f t="shared" si="0"/>
        <v>874</v>
      </c>
      <c r="H21" s="23" t="s">
        <v>146</v>
      </c>
      <c r="I21" s="21">
        <v>74</v>
      </c>
      <c r="J21" s="24" t="s">
        <v>46</v>
      </c>
      <c r="K21" s="21">
        <v>267</v>
      </c>
      <c r="L21" s="21">
        <v>378</v>
      </c>
      <c r="M21" s="84">
        <v>422</v>
      </c>
      <c r="N21" s="89">
        <f t="shared" si="2"/>
        <v>800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221</v>
      </c>
      <c r="F22" s="84">
        <v>246</v>
      </c>
      <c r="G22" s="85">
        <f t="shared" si="0"/>
        <v>467</v>
      </c>
      <c r="H22" s="23"/>
      <c r="I22" s="21">
        <v>75</v>
      </c>
      <c r="J22" s="24" t="s">
        <v>48</v>
      </c>
      <c r="K22" s="21">
        <v>344</v>
      </c>
      <c r="L22" s="21">
        <v>456</v>
      </c>
      <c r="M22" s="84">
        <v>464</v>
      </c>
      <c r="N22" s="89">
        <f t="shared" si="2"/>
        <v>920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184</v>
      </c>
      <c r="E23" s="21">
        <v>263</v>
      </c>
      <c r="F23" s="84">
        <v>283</v>
      </c>
      <c r="G23" s="85">
        <f t="shared" si="0"/>
        <v>546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205</v>
      </c>
      <c r="M23" s="220">
        <v>220</v>
      </c>
      <c r="N23" s="89">
        <f t="shared" si="2"/>
        <v>425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810</v>
      </c>
      <c r="E24" s="21">
        <v>1095</v>
      </c>
      <c r="F24" s="84">
        <v>1150</v>
      </c>
      <c r="G24" s="85">
        <f t="shared" si="0"/>
        <v>2245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71</v>
      </c>
      <c r="N24" s="89">
        <f t="shared" si="2"/>
        <v>144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66</v>
      </c>
      <c r="F25" s="220">
        <v>90</v>
      </c>
      <c r="G25" s="85">
        <f t="shared" si="0"/>
        <v>156</v>
      </c>
      <c r="H25" s="23"/>
      <c r="I25" s="21">
        <v>78</v>
      </c>
      <c r="J25" s="24" t="s">
        <v>55</v>
      </c>
      <c r="K25" s="21">
        <v>65</v>
      </c>
      <c r="L25" s="21">
        <v>59</v>
      </c>
      <c r="M25" s="84">
        <v>73</v>
      </c>
      <c r="N25" s="89">
        <f t="shared" si="2"/>
        <v>132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141</v>
      </c>
      <c r="E26" s="21">
        <v>181</v>
      </c>
      <c r="F26" s="84">
        <v>169</v>
      </c>
      <c r="G26" s="85">
        <f t="shared" si="0"/>
        <v>350</v>
      </c>
      <c r="H26" s="95" t="s">
        <v>6</v>
      </c>
      <c r="I26" s="96"/>
      <c r="J26" s="96"/>
      <c r="K26" s="97">
        <f>SUM(K18:K25)</f>
        <v>2125</v>
      </c>
      <c r="L26" s="97">
        <f>SUM(L18:L25)</f>
        <v>2744</v>
      </c>
      <c r="M26" s="98">
        <f>SUM(M18:M25)</f>
        <v>2849</v>
      </c>
      <c r="N26" s="99">
        <f>SUM(N18:N25)</f>
        <v>5593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223</v>
      </c>
      <c r="E27" s="221">
        <v>379</v>
      </c>
      <c r="F27" s="93">
        <v>366</v>
      </c>
      <c r="G27" s="102">
        <f t="shared" si="0"/>
        <v>745</v>
      </c>
      <c r="H27" s="17"/>
      <c r="I27" s="15">
        <v>80</v>
      </c>
      <c r="J27" s="18" t="s">
        <v>58</v>
      </c>
      <c r="K27" s="15">
        <v>148</v>
      </c>
      <c r="L27" s="15">
        <v>196</v>
      </c>
      <c r="M27" s="88">
        <v>233</v>
      </c>
      <c r="N27" s="89">
        <f>L27+M27</f>
        <v>429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2759</v>
      </c>
      <c r="E28" s="97">
        <f>SUM(E15:E27)</f>
        <v>3806</v>
      </c>
      <c r="F28" s="98">
        <f>SUM(F15:F27)</f>
        <v>4002</v>
      </c>
      <c r="G28" s="104">
        <f>SUM(G15:G27)</f>
        <v>7808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123</v>
      </c>
      <c r="M28" s="84">
        <v>113</v>
      </c>
      <c r="N28" s="89">
        <f>L28+M28</f>
        <v>236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397</v>
      </c>
      <c r="E29" s="109">
        <v>525</v>
      </c>
      <c r="F29" s="109">
        <v>509</v>
      </c>
      <c r="G29" s="111">
        <f>E29+F29</f>
        <v>1034</v>
      </c>
      <c r="H29" s="23" t="s">
        <v>64</v>
      </c>
      <c r="I29" s="21">
        <v>82</v>
      </c>
      <c r="J29" s="24" t="s">
        <v>65</v>
      </c>
      <c r="K29" s="21">
        <v>215</v>
      </c>
      <c r="L29" s="21">
        <v>280</v>
      </c>
      <c r="M29" s="84">
        <v>297</v>
      </c>
      <c r="N29" s="89">
        <f>L29+M29</f>
        <v>577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599</v>
      </c>
      <c r="E30" s="115">
        <v>738</v>
      </c>
      <c r="F30" s="115">
        <v>668</v>
      </c>
      <c r="G30" s="117">
        <f>E30+F30</f>
        <v>1406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145</v>
      </c>
      <c r="M30" s="84">
        <v>141</v>
      </c>
      <c r="N30" s="89">
        <f>L30+M30</f>
        <v>286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799</v>
      </c>
      <c r="E31" s="115">
        <v>1007</v>
      </c>
      <c r="F31" s="115">
        <v>980</v>
      </c>
      <c r="G31" s="117">
        <f>E31+F31</f>
        <v>1987</v>
      </c>
      <c r="H31" s="90"/>
      <c r="I31" s="91">
        <v>84</v>
      </c>
      <c r="J31" s="92" t="s">
        <v>70</v>
      </c>
      <c r="K31" s="91">
        <v>185</v>
      </c>
      <c r="L31" s="91">
        <v>220</v>
      </c>
      <c r="M31" s="93">
        <v>206</v>
      </c>
      <c r="N31" s="94">
        <f>L31+M31</f>
        <v>426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693</v>
      </c>
      <c r="E32" s="217">
        <v>845</v>
      </c>
      <c r="F32" s="115">
        <v>833</v>
      </c>
      <c r="G32" s="117">
        <f>E32+F32</f>
        <v>1678</v>
      </c>
      <c r="H32" s="95" t="s">
        <v>6</v>
      </c>
      <c r="I32" s="96"/>
      <c r="J32" s="96"/>
      <c r="K32" s="98">
        <f>SUM(K27:K31)</f>
        <v>745</v>
      </c>
      <c r="L32" s="98">
        <f>SUM(L27:L31)</f>
        <v>964</v>
      </c>
      <c r="M32" s="98">
        <f>SUM(M27:M31)</f>
        <v>990</v>
      </c>
      <c r="N32" s="99">
        <f>SUM(N27:N31)</f>
        <v>1954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605</v>
      </c>
      <c r="E33" s="121">
        <v>701</v>
      </c>
      <c r="F33" s="121">
        <v>697</v>
      </c>
      <c r="G33" s="117">
        <f>E33+F33</f>
        <v>1398</v>
      </c>
      <c r="H33" s="530" t="s">
        <v>169</v>
      </c>
      <c r="I33" s="15">
        <v>90</v>
      </c>
      <c r="J33" s="18" t="s">
        <v>142</v>
      </c>
      <c r="K33" s="15">
        <v>259</v>
      </c>
      <c r="L33" s="15">
        <v>352</v>
      </c>
      <c r="M33" s="88">
        <v>342</v>
      </c>
      <c r="N33" s="124">
        <f>L33+M33</f>
        <v>694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3093</v>
      </c>
      <c r="E34" s="97">
        <f>SUM(E29:E33)</f>
        <v>3816</v>
      </c>
      <c r="F34" s="98">
        <f>SUM(F29:F33)</f>
        <v>3687</v>
      </c>
      <c r="G34" s="104">
        <f>SUM(G29:G33)</f>
        <v>7503</v>
      </c>
      <c r="H34" s="518"/>
      <c r="I34" s="21">
        <v>91</v>
      </c>
      <c r="J34" s="24" t="s">
        <v>143</v>
      </c>
      <c r="K34" s="21">
        <v>456</v>
      </c>
      <c r="L34" s="21">
        <v>557</v>
      </c>
      <c r="M34" s="84">
        <v>578</v>
      </c>
      <c r="N34" s="125">
        <f>L34+M34</f>
        <v>1135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516</v>
      </c>
      <c r="E35" s="15">
        <v>616</v>
      </c>
      <c r="F35" s="88">
        <v>675</v>
      </c>
      <c r="G35" s="82">
        <f t="shared" ref="G35:G40" si="3">E35+F35</f>
        <v>1291</v>
      </c>
      <c r="H35" s="519"/>
      <c r="I35" s="91">
        <v>92</v>
      </c>
      <c r="J35" s="92" t="s">
        <v>145</v>
      </c>
      <c r="K35" s="91">
        <v>308</v>
      </c>
      <c r="L35" s="91">
        <v>350</v>
      </c>
      <c r="M35" s="93">
        <v>371</v>
      </c>
      <c r="N35" s="126">
        <f>L35+M35</f>
        <v>721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455</v>
      </c>
      <c r="E36" s="21">
        <v>677</v>
      </c>
      <c r="F36" s="84">
        <v>706</v>
      </c>
      <c r="G36" s="85">
        <f t="shared" si="3"/>
        <v>1383</v>
      </c>
      <c r="H36" s="95" t="s">
        <v>6</v>
      </c>
      <c r="I36" s="97"/>
      <c r="J36" s="97"/>
      <c r="K36" s="97">
        <f>SUM(K33:K35)</f>
        <v>1023</v>
      </c>
      <c r="L36" s="97">
        <f>SUM(L33:L35)</f>
        <v>1259</v>
      </c>
      <c r="M36" s="98">
        <f>SUM(M33:M35)</f>
        <v>1291</v>
      </c>
      <c r="N36" s="99">
        <f>SUM(N33:N35)</f>
        <v>2550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290</v>
      </c>
      <c r="F37" s="84">
        <v>282</v>
      </c>
      <c r="G37" s="85">
        <f t="shared" si="3"/>
        <v>572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35</v>
      </c>
      <c r="E38" s="21">
        <v>54</v>
      </c>
      <c r="F38" s="84">
        <v>48</v>
      </c>
      <c r="G38" s="85">
        <f>E38+F38</f>
        <v>102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123</v>
      </c>
      <c r="F39" s="84">
        <v>163</v>
      </c>
      <c r="G39" s="85">
        <f t="shared" si="3"/>
        <v>286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251</v>
      </c>
      <c r="F40" s="93">
        <v>251</v>
      </c>
      <c r="G40" s="102">
        <f t="shared" si="3"/>
        <v>502</v>
      </c>
      <c r="H40" s="72" t="s">
        <v>210</v>
      </c>
      <c r="I40" s="73"/>
      <c r="J40" s="74"/>
      <c r="K40" s="41">
        <f>SUM(D14+D28+D34+D41+D46+K9+K17+K26+K32+K36)</f>
        <v>26831</v>
      </c>
      <c r="L40" s="41">
        <f>SUM(E14+E28+E34+E41+E46+L9+L17+L26+L32+L36)</f>
        <v>33580</v>
      </c>
      <c r="M40" s="207">
        <f>SUM(F14+F28+F34+F41+F46+M9+M17+M26+M32+M36)</f>
        <v>33873</v>
      </c>
      <c r="N40" s="208">
        <f>L40+M40</f>
        <v>67453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1501</v>
      </c>
      <c r="E41" s="97">
        <f>SUM(E35:E40)</f>
        <v>2011</v>
      </c>
      <c r="F41" s="98">
        <f>SUM(F35:F40)</f>
        <v>2125</v>
      </c>
      <c r="G41" s="104">
        <f>SUM(G35:G40)</f>
        <v>4136</v>
      </c>
      <c r="H41" s="531" t="s">
        <v>74</v>
      </c>
      <c r="I41" s="532"/>
      <c r="J41" s="533"/>
      <c r="K41" s="191">
        <v>26815</v>
      </c>
      <c r="L41" s="191">
        <v>33577</v>
      </c>
      <c r="M41" s="191">
        <v>33883</v>
      </c>
      <c r="N41" s="202">
        <f>L41+M41</f>
        <v>67460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1754</v>
      </c>
      <c r="E42" s="15">
        <v>2021</v>
      </c>
      <c r="F42" s="88">
        <v>1989</v>
      </c>
      <c r="G42" s="82">
        <f>E42+F42</f>
        <v>4010</v>
      </c>
      <c r="H42" s="534" t="s">
        <v>77</v>
      </c>
      <c r="I42" s="535"/>
      <c r="J42" s="536"/>
      <c r="K42" s="222">
        <f>K40-K41</f>
        <v>16</v>
      </c>
      <c r="L42" s="222">
        <f>L40-L41</f>
        <v>3</v>
      </c>
      <c r="M42" s="223">
        <f>M40-M41</f>
        <v>-10</v>
      </c>
      <c r="N42" s="133">
        <f>N40-N41</f>
        <v>-7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969</v>
      </c>
      <c r="E43" s="21">
        <v>1281</v>
      </c>
      <c r="F43" s="84">
        <v>1345</v>
      </c>
      <c r="G43" s="85">
        <f>E43+F43</f>
        <v>2626</v>
      </c>
      <c r="H43" s="209" t="s">
        <v>208</v>
      </c>
      <c r="I43" s="210"/>
      <c r="J43" s="210"/>
      <c r="K43" s="218">
        <v>845</v>
      </c>
      <c r="L43" s="218">
        <v>488</v>
      </c>
      <c r="M43" s="219">
        <v>600</v>
      </c>
      <c r="N43" s="213">
        <f>L43+M43</f>
        <v>1088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727</v>
      </c>
      <c r="E44" s="21">
        <v>810</v>
      </c>
      <c r="F44" s="84">
        <v>797</v>
      </c>
      <c r="G44" s="85">
        <f>E44+F44</f>
        <v>1607</v>
      </c>
      <c r="H44" s="537" t="s">
        <v>211</v>
      </c>
      <c r="I44" s="538"/>
      <c r="J44" s="539"/>
      <c r="K44" s="218">
        <v>849</v>
      </c>
      <c r="L44" s="218">
        <v>490</v>
      </c>
      <c r="M44" s="219">
        <v>598</v>
      </c>
      <c r="N44" s="213">
        <f>L44+M44</f>
        <v>1088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2326</v>
      </c>
      <c r="E45" s="91">
        <v>2764</v>
      </c>
      <c r="F45" s="93">
        <v>2620</v>
      </c>
      <c r="G45" s="102">
        <f>E45+F45</f>
        <v>5384</v>
      </c>
      <c r="H45" s="540" t="s">
        <v>212</v>
      </c>
      <c r="I45" s="541"/>
      <c r="J45" s="542"/>
      <c r="K45" s="194">
        <f>K43-K44</f>
        <v>-4</v>
      </c>
      <c r="L45" s="194">
        <f>L43-L44</f>
        <v>-2</v>
      </c>
      <c r="M45" s="195">
        <f>M43-M44</f>
        <v>2</v>
      </c>
      <c r="N45" s="155">
        <f>N43-N44</f>
        <v>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5776</v>
      </c>
      <c r="E46" s="140">
        <f>SUM(E42:E45)</f>
        <v>6876</v>
      </c>
      <c r="F46" s="140">
        <f>SUM(F42:F45)</f>
        <v>6751</v>
      </c>
      <c r="G46" s="65">
        <f>SUM(G42:G45)</f>
        <v>13627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E7C2D-E37E-475B-B8D2-4420C86A0EEB}">
  <dimension ref="A1:U81"/>
  <sheetViews>
    <sheetView topLeftCell="A22" zoomScaleNormal="100" workbookViewId="0">
      <selection activeCell="R38" sqref="R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42522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129</v>
      </c>
      <c r="E4" s="15">
        <v>130</v>
      </c>
      <c r="F4" s="88">
        <v>137</v>
      </c>
      <c r="G4" s="82">
        <f t="shared" ref="G4:G27" si="0">E4+F4</f>
        <v>267</v>
      </c>
      <c r="H4" s="17"/>
      <c r="I4" s="15">
        <v>55</v>
      </c>
      <c r="J4" s="18" t="s">
        <v>121</v>
      </c>
      <c r="K4" s="15">
        <v>760</v>
      </c>
      <c r="L4" s="15">
        <v>883</v>
      </c>
      <c r="M4" s="88">
        <v>616</v>
      </c>
      <c r="N4" s="83">
        <f>L4+M4</f>
        <v>1499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300</v>
      </c>
      <c r="E5" s="21">
        <v>378</v>
      </c>
      <c r="F5" s="186">
        <v>390</v>
      </c>
      <c r="G5" s="159">
        <f t="shared" si="0"/>
        <v>768</v>
      </c>
      <c r="H5" s="23" t="s">
        <v>10</v>
      </c>
      <c r="I5" s="21">
        <v>56</v>
      </c>
      <c r="J5" s="24" t="s">
        <v>123</v>
      </c>
      <c r="K5" s="21">
        <v>516</v>
      </c>
      <c r="L5" s="21">
        <v>577</v>
      </c>
      <c r="M5" s="84">
        <v>633</v>
      </c>
      <c r="N5" s="89">
        <f>L5+M5</f>
        <v>1210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340</v>
      </c>
      <c r="E6" s="21">
        <v>428</v>
      </c>
      <c r="F6" s="84">
        <v>439</v>
      </c>
      <c r="G6" s="85">
        <f t="shared" si="0"/>
        <v>867</v>
      </c>
      <c r="H6" s="23"/>
      <c r="I6" s="21">
        <v>57</v>
      </c>
      <c r="J6" s="24" t="s">
        <v>125</v>
      </c>
      <c r="K6" s="21">
        <v>881</v>
      </c>
      <c r="L6" s="21">
        <v>1017</v>
      </c>
      <c r="M6" s="84">
        <v>1006</v>
      </c>
      <c r="N6" s="89">
        <f>L6+M6</f>
        <v>2023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221</v>
      </c>
      <c r="F7" s="84">
        <v>263</v>
      </c>
      <c r="G7" s="159">
        <f t="shared" si="0"/>
        <v>484</v>
      </c>
      <c r="H7" s="23" t="s">
        <v>14</v>
      </c>
      <c r="I7" s="21">
        <v>58</v>
      </c>
      <c r="J7" s="24" t="s">
        <v>127</v>
      </c>
      <c r="K7" s="21">
        <v>805</v>
      </c>
      <c r="L7" s="21">
        <v>1028</v>
      </c>
      <c r="M7" s="84">
        <v>968</v>
      </c>
      <c r="N7" s="89">
        <f>L7+M7</f>
        <v>1996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515</v>
      </c>
      <c r="E8" s="228">
        <v>662</v>
      </c>
      <c r="F8" s="35">
        <v>649</v>
      </c>
      <c r="G8" s="85">
        <f t="shared" si="0"/>
        <v>1311</v>
      </c>
      <c r="H8" s="90"/>
      <c r="I8" s="91">
        <v>59</v>
      </c>
      <c r="J8" s="92" t="s">
        <v>129</v>
      </c>
      <c r="K8" s="91">
        <v>1113</v>
      </c>
      <c r="L8" s="91">
        <v>1368</v>
      </c>
      <c r="M8" s="93">
        <v>1411</v>
      </c>
      <c r="N8" s="94">
        <f>L8+M8</f>
        <v>2779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393</v>
      </c>
      <c r="E9" s="21">
        <v>439</v>
      </c>
      <c r="F9" s="84">
        <v>478</v>
      </c>
      <c r="G9" s="159">
        <f t="shared" si="0"/>
        <v>917</v>
      </c>
      <c r="H9" s="95" t="s">
        <v>6</v>
      </c>
      <c r="I9" s="96"/>
      <c r="J9" s="96"/>
      <c r="K9" s="97">
        <f>SUM(K4:K8)</f>
        <v>4075</v>
      </c>
      <c r="L9" s="97">
        <f>SUM(L4:L8)</f>
        <v>4873</v>
      </c>
      <c r="M9" s="98">
        <f>SUM(M4:M8)</f>
        <v>4634</v>
      </c>
      <c r="N9" s="99">
        <f>SUM(N4:N8)</f>
        <v>9507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201</v>
      </c>
      <c r="E10" s="21">
        <v>222</v>
      </c>
      <c r="F10" s="84">
        <v>237</v>
      </c>
      <c r="G10" s="85">
        <f t="shared" si="0"/>
        <v>459</v>
      </c>
      <c r="H10" s="17"/>
      <c r="I10" s="15">
        <v>60</v>
      </c>
      <c r="J10" s="18" t="s">
        <v>18</v>
      </c>
      <c r="K10" s="15">
        <v>179</v>
      </c>
      <c r="L10" s="15">
        <v>286</v>
      </c>
      <c r="M10" s="88">
        <v>283</v>
      </c>
      <c r="N10" s="83">
        <f t="shared" ref="N10:N16" si="1">L10+M10</f>
        <v>569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202</v>
      </c>
      <c r="E11" s="21">
        <v>161</v>
      </c>
      <c r="F11" s="84">
        <v>220</v>
      </c>
      <c r="G11" s="85">
        <f t="shared" si="0"/>
        <v>381</v>
      </c>
      <c r="H11" s="23" t="s">
        <v>19</v>
      </c>
      <c r="I11" s="21">
        <v>61</v>
      </c>
      <c r="J11" s="24" t="s">
        <v>20</v>
      </c>
      <c r="K11" s="21">
        <v>146</v>
      </c>
      <c r="L11" s="21">
        <v>208</v>
      </c>
      <c r="M11" s="84">
        <v>215</v>
      </c>
      <c r="N11" s="89">
        <f t="shared" si="1"/>
        <v>423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1507</v>
      </c>
      <c r="E12" s="21">
        <v>1790</v>
      </c>
      <c r="F12" s="84">
        <v>1800</v>
      </c>
      <c r="G12" s="153">
        <f t="shared" si="0"/>
        <v>3590</v>
      </c>
      <c r="H12" s="23"/>
      <c r="I12" s="21">
        <v>62</v>
      </c>
      <c r="J12" s="24" t="s">
        <v>22</v>
      </c>
      <c r="K12" s="21">
        <v>300</v>
      </c>
      <c r="L12" s="21">
        <v>436</v>
      </c>
      <c r="M12" s="84">
        <v>469</v>
      </c>
      <c r="N12" s="89">
        <f t="shared" si="1"/>
        <v>905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260</v>
      </c>
      <c r="F13" s="93">
        <v>272</v>
      </c>
      <c r="G13" s="153">
        <f t="shared" si="0"/>
        <v>532</v>
      </c>
      <c r="H13" s="23"/>
      <c r="I13" s="21">
        <v>63</v>
      </c>
      <c r="J13" s="24" t="s">
        <v>24</v>
      </c>
      <c r="K13" s="21">
        <v>467</v>
      </c>
      <c r="L13" s="21">
        <v>679</v>
      </c>
      <c r="M13" s="84">
        <v>687</v>
      </c>
      <c r="N13" s="89">
        <f t="shared" si="1"/>
        <v>1366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3989</v>
      </c>
      <c r="E14" s="97">
        <f>SUM(E4:E13)</f>
        <v>4691</v>
      </c>
      <c r="F14" s="98">
        <f>SUM(F4:F13)</f>
        <v>4885</v>
      </c>
      <c r="G14" s="160">
        <f t="shared" si="0"/>
        <v>9576</v>
      </c>
      <c r="H14" s="23" t="s">
        <v>25</v>
      </c>
      <c r="I14" s="21">
        <v>64</v>
      </c>
      <c r="J14" s="24" t="s">
        <v>26</v>
      </c>
      <c r="K14" s="21">
        <v>226</v>
      </c>
      <c r="L14" s="21">
        <v>360</v>
      </c>
      <c r="M14" s="84">
        <v>375</v>
      </c>
      <c r="N14" s="89">
        <f t="shared" si="1"/>
        <v>735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128</v>
      </c>
      <c r="F15" s="88">
        <v>145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275</v>
      </c>
      <c r="L15" s="21">
        <v>381</v>
      </c>
      <c r="M15" s="84">
        <v>429</v>
      </c>
      <c r="N15" s="89">
        <f t="shared" si="1"/>
        <v>810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239</v>
      </c>
      <c r="F16" s="84">
        <v>245</v>
      </c>
      <c r="G16" s="85">
        <f t="shared" si="0"/>
        <v>484</v>
      </c>
      <c r="H16" s="90"/>
      <c r="I16" s="91">
        <v>66</v>
      </c>
      <c r="J16" s="92" t="s">
        <v>30</v>
      </c>
      <c r="K16" s="91">
        <v>139</v>
      </c>
      <c r="L16" s="91">
        <v>174</v>
      </c>
      <c r="M16" s="93">
        <v>187</v>
      </c>
      <c r="N16" s="89">
        <f t="shared" si="1"/>
        <v>361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76</v>
      </c>
      <c r="E17" s="21">
        <v>113</v>
      </c>
      <c r="F17" s="84">
        <v>109</v>
      </c>
      <c r="G17" s="85">
        <f t="shared" si="0"/>
        <v>222</v>
      </c>
      <c r="H17" s="95" t="s">
        <v>6</v>
      </c>
      <c r="I17" s="96"/>
      <c r="J17" s="96"/>
      <c r="K17" s="97">
        <f>SUM(K10:K16)</f>
        <v>1732</v>
      </c>
      <c r="L17" s="97">
        <f>SUM(L10:L16)</f>
        <v>2524</v>
      </c>
      <c r="M17" s="98">
        <f>SUM(M10:M16)</f>
        <v>2645</v>
      </c>
      <c r="N17" s="99">
        <f>SUM(N10:N16)</f>
        <v>5169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308</v>
      </c>
      <c r="F18" s="84">
        <v>324</v>
      </c>
      <c r="G18" s="85">
        <f t="shared" si="0"/>
        <v>632</v>
      </c>
      <c r="H18" s="17"/>
      <c r="I18" s="15">
        <v>70</v>
      </c>
      <c r="J18" s="18" t="s">
        <v>35</v>
      </c>
      <c r="K18" s="15">
        <v>727</v>
      </c>
      <c r="L18" s="15">
        <v>855</v>
      </c>
      <c r="M18" s="88">
        <v>876</v>
      </c>
      <c r="N18" s="83">
        <f t="shared" ref="N18:N25" si="2">L18+M18</f>
        <v>1731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118</v>
      </c>
      <c r="F19" s="84">
        <v>122</v>
      </c>
      <c r="G19" s="85">
        <f t="shared" si="0"/>
        <v>240</v>
      </c>
      <c r="H19" s="23"/>
      <c r="I19" s="21">
        <v>72</v>
      </c>
      <c r="J19" s="24" t="s">
        <v>40</v>
      </c>
      <c r="K19" s="21">
        <v>295</v>
      </c>
      <c r="L19" s="21">
        <v>431</v>
      </c>
      <c r="M19" s="84">
        <v>398</v>
      </c>
      <c r="N19" s="206">
        <f t="shared" si="2"/>
        <v>829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282</v>
      </c>
      <c r="F20" s="84">
        <v>297</v>
      </c>
      <c r="G20" s="85">
        <f t="shared" si="0"/>
        <v>579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284</v>
      </c>
      <c r="M20" s="84">
        <v>316</v>
      </c>
      <c r="N20" s="89">
        <f t="shared" si="2"/>
        <v>600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325</v>
      </c>
      <c r="E21" s="21">
        <v>420</v>
      </c>
      <c r="F21" s="84">
        <v>456</v>
      </c>
      <c r="G21" s="85">
        <f t="shared" si="0"/>
        <v>876</v>
      </c>
      <c r="H21" s="23" t="s">
        <v>146</v>
      </c>
      <c r="I21" s="21">
        <v>74</v>
      </c>
      <c r="J21" s="24" t="s">
        <v>46</v>
      </c>
      <c r="K21" s="21">
        <v>267</v>
      </c>
      <c r="L21" s="21">
        <v>379</v>
      </c>
      <c r="M21" s="84">
        <v>422</v>
      </c>
      <c r="N21" s="89">
        <f t="shared" si="2"/>
        <v>801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219</v>
      </c>
      <c r="F22" s="84">
        <v>244</v>
      </c>
      <c r="G22" s="85">
        <f t="shared" si="0"/>
        <v>463</v>
      </c>
      <c r="H22" s="23"/>
      <c r="I22" s="21">
        <v>75</v>
      </c>
      <c r="J22" s="24" t="s">
        <v>48</v>
      </c>
      <c r="K22" s="21">
        <v>344</v>
      </c>
      <c r="L22" s="21">
        <v>460</v>
      </c>
      <c r="M22" s="84">
        <v>465</v>
      </c>
      <c r="N22" s="89">
        <f t="shared" si="2"/>
        <v>925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184</v>
      </c>
      <c r="E23" s="21">
        <v>266</v>
      </c>
      <c r="F23" s="84">
        <v>283</v>
      </c>
      <c r="G23" s="85">
        <f t="shared" si="0"/>
        <v>549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204</v>
      </c>
      <c r="M23" s="220">
        <v>220</v>
      </c>
      <c r="N23" s="89">
        <f t="shared" si="2"/>
        <v>424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810</v>
      </c>
      <c r="E24" s="21">
        <v>1092</v>
      </c>
      <c r="F24" s="84">
        <v>1155</v>
      </c>
      <c r="G24" s="85">
        <f t="shared" si="0"/>
        <v>2247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71</v>
      </c>
      <c r="N24" s="89">
        <f t="shared" si="2"/>
        <v>144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66</v>
      </c>
      <c r="F25" s="220">
        <v>91</v>
      </c>
      <c r="G25" s="85">
        <f t="shared" si="0"/>
        <v>157</v>
      </c>
      <c r="H25" s="23"/>
      <c r="I25" s="21">
        <v>78</v>
      </c>
      <c r="J25" s="24" t="s">
        <v>55</v>
      </c>
      <c r="K25" s="21">
        <v>64</v>
      </c>
      <c r="L25" s="21">
        <v>56</v>
      </c>
      <c r="M25" s="84">
        <v>72</v>
      </c>
      <c r="N25" s="89">
        <f t="shared" si="2"/>
        <v>128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141</v>
      </c>
      <c r="E26" s="21">
        <v>181</v>
      </c>
      <c r="F26" s="84">
        <v>170</v>
      </c>
      <c r="G26" s="85">
        <f t="shared" si="0"/>
        <v>351</v>
      </c>
      <c r="H26" s="95" t="s">
        <v>6</v>
      </c>
      <c r="I26" s="96"/>
      <c r="J26" s="96"/>
      <c r="K26" s="97">
        <f>SUM(K18:K25)</f>
        <v>2119</v>
      </c>
      <c r="L26" s="97">
        <f>SUM(L18:L25)</f>
        <v>2742</v>
      </c>
      <c r="M26" s="98">
        <f>SUM(M18:M25)</f>
        <v>2840</v>
      </c>
      <c r="N26" s="99">
        <f>SUM(N18:N25)</f>
        <v>5582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223</v>
      </c>
      <c r="E27" s="221">
        <v>379</v>
      </c>
      <c r="F27" s="93">
        <v>367</v>
      </c>
      <c r="G27" s="102">
        <f t="shared" si="0"/>
        <v>746</v>
      </c>
      <c r="H27" s="17"/>
      <c r="I27" s="15">
        <v>80</v>
      </c>
      <c r="J27" s="18" t="s">
        <v>58</v>
      </c>
      <c r="K27" s="15">
        <v>148</v>
      </c>
      <c r="L27" s="15">
        <v>195</v>
      </c>
      <c r="M27" s="88">
        <v>233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2761</v>
      </c>
      <c r="E28" s="97">
        <f>SUM(E15:E27)</f>
        <v>3811</v>
      </c>
      <c r="F28" s="98">
        <f>SUM(F15:F27)</f>
        <v>4008</v>
      </c>
      <c r="G28" s="104">
        <f>SUM(G15:G27)</f>
        <v>7819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123</v>
      </c>
      <c r="M28" s="84">
        <v>113</v>
      </c>
      <c r="N28" s="89">
        <f>L28+M28</f>
        <v>236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396</v>
      </c>
      <c r="E29" s="109">
        <v>523</v>
      </c>
      <c r="F29" s="109">
        <v>505</v>
      </c>
      <c r="G29" s="111">
        <f>E29+F29</f>
        <v>1028</v>
      </c>
      <c r="H29" s="23" t="s">
        <v>64</v>
      </c>
      <c r="I29" s="21">
        <v>82</v>
      </c>
      <c r="J29" s="24" t="s">
        <v>65</v>
      </c>
      <c r="K29" s="21">
        <v>215</v>
      </c>
      <c r="L29" s="21">
        <v>280</v>
      </c>
      <c r="M29" s="84">
        <v>297</v>
      </c>
      <c r="N29" s="89">
        <f>L29+M29</f>
        <v>577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597</v>
      </c>
      <c r="E30" s="115">
        <v>739</v>
      </c>
      <c r="F30" s="115">
        <v>669</v>
      </c>
      <c r="G30" s="117">
        <f>E30+F30</f>
        <v>1408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145</v>
      </c>
      <c r="M30" s="84">
        <v>141</v>
      </c>
      <c r="N30" s="89">
        <f>L30+M30</f>
        <v>286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800</v>
      </c>
      <c r="E31" s="115">
        <v>1015</v>
      </c>
      <c r="F31" s="115">
        <v>985</v>
      </c>
      <c r="G31" s="117">
        <f>E31+F31</f>
        <v>2000</v>
      </c>
      <c r="H31" s="90"/>
      <c r="I31" s="91">
        <v>84</v>
      </c>
      <c r="J31" s="92" t="s">
        <v>70</v>
      </c>
      <c r="K31" s="91">
        <v>186</v>
      </c>
      <c r="L31" s="91">
        <v>221</v>
      </c>
      <c r="M31" s="93">
        <v>206</v>
      </c>
      <c r="N31" s="94">
        <f>L31+M31</f>
        <v>427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696</v>
      </c>
      <c r="E32" s="217">
        <v>850</v>
      </c>
      <c r="F32" s="115">
        <v>839</v>
      </c>
      <c r="G32" s="117">
        <f>E32+F32</f>
        <v>1689</v>
      </c>
      <c r="H32" s="95" t="s">
        <v>6</v>
      </c>
      <c r="I32" s="96"/>
      <c r="J32" s="96"/>
      <c r="K32" s="98">
        <f>SUM(K27:K31)</f>
        <v>745</v>
      </c>
      <c r="L32" s="98">
        <f>SUM(L27:L31)</f>
        <v>964</v>
      </c>
      <c r="M32" s="98">
        <f>SUM(M27:M31)</f>
        <v>990</v>
      </c>
      <c r="N32" s="99">
        <f>SUM(N27:N31)</f>
        <v>1954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605</v>
      </c>
      <c r="E33" s="121">
        <v>697</v>
      </c>
      <c r="F33" s="121">
        <v>692</v>
      </c>
      <c r="G33" s="117">
        <f>E33+F33</f>
        <v>1389</v>
      </c>
      <c r="H33" s="530" t="s">
        <v>169</v>
      </c>
      <c r="I33" s="15">
        <v>90</v>
      </c>
      <c r="J33" s="18" t="s">
        <v>142</v>
      </c>
      <c r="K33" s="15">
        <v>260</v>
      </c>
      <c r="L33" s="15">
        <v>352</v>
      </c>
      <c r="M33" s="88">
        <v>343</v>
      </c>
      <c r="N33" s="124">
        <f>L33+M33</f>
        <v>695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3094</v>
      </c>
      <c r="E34" s="97">
        <f>SUM(E29:E33)</f>
        <v>3824</v>
      </c>
      <c r="F34" s="98">
        <f>SUM(F29:F33)</f>
        <v>3690</v>
      </c>
      <c r="G34" s="104">
        <f>SUM(G29:G33)</f>
        <v>7514</v>
      </c>
      <c r="H34" s="518"/>
      <c r="I34" s="21">
        <v>91</v>
      </c>
      <c r="J34" s="24" t="s">
        <v>143</v>
      </c>
      <c r="K34" s="21">
        <v>457</v>
      </c>
      <c r="L34" s="21">
        <v>557</v>
      </c>
      <c r="M34" s="84">
        <v>582</v>
      </c>
      <c r="N34" s="125">
        <f>L34+M34</f>
        <v>1139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516</v>
      </c>
      <c r="E35" s="15">
        <v>617</v>
      </c>
      <c r="F35" s="88">
        <v>674</v>
      </c>
      <c r="G35" s="82">
        <f t="shared" ref="G35:G40" si="3">E35+F35</f>
        <v>1291</v>
      </c>
      <c r="H35" s="519"/>
      <c r="I35" s="91">
        <v>92</v>
      </c>
      <c r="J35" s="92" t="s">
        <v>145</v>
      </c>
      <c r="K35" s="91">
        <v>308</v>
      </c>
      <c r="L35" s="91">
        <v>351</v>
      </c>
      <c r="M35" s="93">
        <v>372</v>
      </c>
      <c r="N35" s="126">
        <f>L35+M35</f>
        <v>723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455</v>
      </c>
      <c r="E36" s="21">
        <v>678</v>
      </c>
      <c r="F36" s="84">
        <v>708</v>
      </c>
      <c r="G36" s="85">
        <f t="shared" si="3"/>
        <v>1386</v>
      </c>
      <c r="H36" s="95" t="s">
        <v>6</v>
      </c>
      <c r="I36" s="97"/>
      <c r="J36" s="97"/>
      <c r="K36" s="97">
        <f>SUM(K33:K35)</f>
        <v>1025</v>
      </c>
      <c r="L36" s="97">
        <f>SUM(L33:L35)</f>
        <v>1260</v>
      </c>
      <c r="M36" s="98">
        <f>SUM(M33:M35)</f>
        <v>1297</v>
      </c>
      <c r="N36" s="99">
        <f>SUM(N33:N35)</f>
        <v>2557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289</v>
      </c>
      <c r="F37" s="84">
        <v>283</v>
      </c>
      <c r="G37" s="85">
        <f t="shared" si="3"/>
        <v>572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35</v>
      </c>
      <c r="E38" s="21">
        <v>54</v>
      </c>
      <c r="F38" s="84">
        <v>48</v>
      </c>
      <c r="G38" s="85">
        <f>E38+F38</f>
        <v>102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123</v>
      </c>
      <c r="F39" s="84">
        <v>164</v>
      </c>
      <c r="G39" s="85">
        <f t="shared" si="3"/>
        <v>287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253</v>
      </c>
      <c r="F40" s="93">
        <v>251</v>
      </c>
      <c r="G40" s="102">
        <f t="shared" si="3"/>
        <v>504</v>
      </c>
      <c r="H40" s="72" t="s">
        <v>210</v>
      </c>
      <c r="I40" s="73"/>
      <c r="J40" s="74"/>
      <c r="K40" s="41">
        <f>SUM(D14+D28+D34+D41+D46+K9+K17+K26+K32+K36)</f>
        <v>26815</v>
      </c>
      <c r="L40" s="41">
        <f>SUM(E14+E28+E34+E41+E46+L9+L17+L26+L32+L36)</f>
        <v>33577</v>
      </c>
      <c r="M40" s="207">
        <f>SUM(F14+F28+F34+F41+F46+M9+M17+M26+M32+M36)</f>
        <v>33883</v>
      </c>
      <c r="N40" s="208">
        <f>L40+M40</f>
        <v>67460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1501</v>
      </c>
      <c r="E41" s="97">
        <f>SUM(E35:E40)</f>
        <v>2014</v>
      </c>
      <c r="F41" s="98">
        <f>SUM(F35:F40)</f>
        <v>2128</v>
      </c>
      <c r="G41" s="104">
        <f>SUM(G35:G40)</f>
        <v>4142</v>
      </c>
      <c r="H41" s="531" t="s">
        <v>74</v>
      </c>
      <c r="I41" s="532"/>
      <c r="J41" s="533"/>
      <c r="K41" s="191">
        <v>26791</v>
      </c>
      <c r="L41" s="191">
        <v>33590</v>
      </c>
      <c r="M41" s="191">
        <v>33897</v>
      </c>
      <c r="N41" s="202">
        <f>L41+M41</f>
        <v>67487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1755</v>
      </c>
      <c r="E42" s="15">
        <v>2022</v>
      </c>
      <c r="F42" s="88">
        <v>1991</v>
      </c>
      <c r="G42" s="82">
        <f>E42+F42</f>
        <v>4013</v>
      </c>
      <c r="H42" s="534" t="s">
        <v>77</v>
      </c>
      <c r="I42" s="535"/>
      <c r="J42" s="536"/>
      <c r="K42" s="222">
        <f>K40-K41</f>
        <v>24</v>
      </c>
      <c r="L42" s="222">
        <f>L40-L41</f>
        <v>-13</v>
      </c>
      <c r="M42" s="223">
        <f>M40-M41</f>
        <v>-14</v>
      </c>
      <c r="N42" s="133">
        <f>N40-N41</f>
        <v>-27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964</v>
      </c>
      <c r="E43" s="21">
        <v>1278</v>
      </c>
      <c r="F43" s="84">
        <v>1345</v>
      </c>
      <c r="G43" s="85">
        <f>E43+F43</f>
        <v>2623</v>
      </c>
      <c r="H43" s="209" t="s">
        <v>208</v>
      </c>
      <c r="I43" s="210"/>
      <c r="J43" s="210"/>
      <c r="K43" s="218">
        <v>849</v>
      </c>
      <c r="L43" s="218">
        <v>490</v>
      </c>
      <c r="M43" s="219">
        <v>598</v>
      </c>
      <c r="N43" s="213">
        <f>L43+M43</f>
        <v>1088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730</v>
      </c>
      <c r="E44" s="21">
        <v>810</v>
      </c>
      <c r="F44" s="84">
        <v>799</v>
      </c>
      <c r="G44" s="85">
        <f>E44+F44</f>
        <v>1609</v>
      </c>
      <c r="H44" s="537" t="s">
        <v>211</v>
      </c>
      <c r="I44" s="538"/>
      <c r="J44" s="539"/>
      <c r="K44" s="218">
        <v>830</v>
      </c>
      <c r="L44" s="218">
        <v>482</v>
      </c>
      <c r="M44" s="219">
        <v>590</v>
      </c>
      <c r="N44" s="213">
        <f>L44+M44</f>
        <v>1072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2325</v>
      </c>
      <c r="E45" s="91">
        <v>2764</v>
      </c>
      <c r="F45" s="93">
        <v>2631</v>
      </c>
      <c r="G45" s="102">
        <f>E45+F45</f>
        <v>5395</v>
      </c>
      <c r="H45" s="540" t="s">
        <v>212</v>
      </c>
      <c r="I45" s="541"/>
      <c r="J45" s="542"/>
      <c r="K45" s="194">
        <f>K43-K44</f>
        <v>19</v>
      </c>
      <c r="L45" s="194">
        <f>L43-L44</f>
        <v>8</v>
      </c>
      <c r="M45" s="195">
        <f>M43-M44</f>
        <v>8</v>
      </c>
      <c r="N45" s="155">
        <f>N43-N44</f>
        <v>16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5774</v>
      </c>
      <c r="E46" s="140">
        <f>SUM(E42:E45)</f>
        <v>6874</v>
      </c>
      <c r="F46" s="140">
        <f>SUM(F42:F45)</f>
        <v>6766</v>
      </c>
      <c r="G46" s="65">
        <f>SUM(G42:G45)</f>
        <v>13640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0FF8-BDD1-4238-A334-ED062317E23A}">
  <dimension ref="A1:U81"/>
  <sheetViews>
    <sheetView topLeftCell="A34" zoomScaleNormal="100" workbookViewId="0">
      <selection activeCell="O65" sqref="O65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42491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129</v>
      </c>
      <c r="E4" s="15">
        <v>130</v>
      </c>
      <c r="F4" s="88">
        <v>136</v>
      </c>
      <c r="G4" s="82">
        <f t="shared" ref="G4:G27" si="0">E4+F4</f>
        <v>266</v>
      </c>
      <c r="H4" s="17"/>
      <c r="I4" s="15">
        <v>55</v>
      </c>
      <c r="J4" s="18" t="s">
        <v>121</v>
      </c>
      <c r="K4" s="15">
        <v>764</v>
      </c>
      <c r="L4" s="15">
        <v>889</v>
      </c>
      <c r="M4" s="88">
        <v>618</v>
      </c>
      <c r="N4" s="83">
        <f>L4+M4</f>
        <v>1507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301</v>
      </c>
      <c r="E5" s="21">
        <v>379</v>
      </c>
      <c r="F5" s="186">
        <v>394</v>
      </c>
      <c r="G5" s="159">
        <f t="shared" si="0"/>
        <v>773</v>
      </c>
      <c r="H5" s="23" t="s">
        <v>10</v>
      </c>
      <c r="I5" s="21">
        <v>56</v>
      </c>
      <c r="J5" s="24" t="s">
        <v>123</v>
      </c>
      <c r="K5" s="21">
        <v>514</v>
      </c>
      <c r="L5" s="21">
        <v>581</v>
      </c>
      <c r="M5" s="84">
        <v>629</v>
      </c>
      <c r="N5" s="89">
        <f>L5+M5</f>
        <v>1210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343</v>
      </c>
      <c r="E6" s="21">
        <v>434</v>
      </c>
      <c r="F6" s="84">
        <v>440</v>
      </c>
      <c r="G6" s="85">
        <f t="shared" si="0"/>
        <v>874</v>
      </c>
      <c r="H6" s="23"/>
      <c r="I6" s="21">
        <v>57</v>
      </c>
      <c r="J6" s="24" t="s">
        <v>125</v>
      </c>
      <c r="K6" s="21">
        <v>880</v>
      </c>
      <c r="L6" s="21">
        <v>1020</v>
      </c>
      <c r="M6" s="84">
        <v>1006</v>
      </c>
      <c r="N6" s="89">
        <f>L6+M6</f>
        <v>2026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223</v>
      </c>
      <c r="F7" s="84">
        <v>265</v>
      </c>
      <c r="G7" s="159">
        <f t="shared" si="0"/>
        <v>488</v>
      </c>
      <c r="H7" s="23" t="s">
        <v>14</v>
      </c>
      <c r="I7" s="21">
        <v>58</v>
      </c>
      <c r="J7" s="24" t="s">
        <v>127</v>
      </c>
      <c r="K7" s="21">
        <v>803</v>
      </c>
      <c r="L7" s="21">
        <v>1030</v>
      </c>
      <c r="M7" s="84">
        <v>963</v>
      </c>
      <c r="N7" s="89">
        <f>L7+M7</f>
        <v>1993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515</v>
      </c>
      <c r="E8" s="228">
        <v>660</v>
      </c>
      <c r="F8" s="35">
        <v>656</v>
      </c>
      <c r="G8" s="85">
        <f t="shared" si="0"/>
        <v>1316</v>
      </c>
      <c r="H8" s="90"/>
      <c r="I8" s="91">
        <v>59</v>
      </c>
      <c r="J8" s="92" t="s">
        <v>129</v>
      </c>
      <c r="K8" s="91">
        <v>1103</v>
      </c>
      <c r="L8" s="91">
        <v>1363</v>
      </c>
      <c r="M8" s="93">
        <v>1409</v>
      </c>
      <c r="N8" s="94">
        <f>L8+M8</f>
        <v>2772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392</v>
      </c>
      <c r="E9" s="21">
        <v>438</v>
      </c>
      <c r="F9" s="84">
        <v>475</v>
      </c>
      <c r="G9" s="159">
        <f t="shared" si="0"/>
        <v>913</v>
      </c>
      <c r="H9" s="95" t="s">
        <v>6</v>
      </c>
      <c r="I9" s="96"/>
      <c r="J9" s="96"/>
      <c r="K9" s="97">
        <f>SUM(K4:K8)</f>
        <v>4064</v>
      </c>
      <c r="L9" s="97">
        <f>SUM(L4:L8)</f>
        <v>4883</v>
      </c>
      <c r="M9" s="98">
        <f>SUM(M4:M8)</f>
        <v>4625</v>
      </c>
      <c r="N9" s="99">
        <f>SUM(N4:N8)</f>
        <v>9508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199</v>
      </c>
      <c r="E10" s="21">
        <v>222</v>
      </c>
      <c r="F10" s="84">
        <v>236</v>
      </c>
      <c r="G10" s="85">
        <f t="shared" si="0"/>
        <v>458</v>
      </c>
      <c r="H10" s="17"/>
      <c r="I10" s="15">
        <v>60</v>
      </c>
      <c r="J10" s="18" t="s">
        <v>18</v>
      </c>
      <c r="K10" s="15">
        <v>179</v>
      </c>
      <c r="L10" s="15">
        <v>287</v>
      </c>
      <c r="M10" s="88">
        <v>284</v>
      </c>
      <c r="N10" s="83">
        <f t="shared" ref="N10:N16" si="1">L10+M10</f>
        <v>571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204</v>
      </c>
      <c r="E11" s="21">
        <v>162</v>
      </c>
      <c r="F11" s="84">
        <v>224</v>
      </c>
      <c r="G11" s="85">
        <f t="shared" si="0"/>
        <v>386</v>
      </c>
      <c r="H11" s="23" t="s">
        <v>19</v>
      </c>
      <c r="I11" s="21">
        <v>61</v>
      </c>
      <c r="J11" s="24" t="s">
        <v>20</v>
      </c>
      <c r="K11" s="21">
        <v>145</v>
      </c>
      <c r="L11" s="21">
        <v>209</v>
      </c>
      <c r="M11" s="84">
        <v>214</v>
      </c>
      <c r="N11" s="89">
        <f t="shared" si="1"/>
        <v>423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1511</v>
      </c>
      <c r="E12" s="21">
        <v>1784</v>
      </c>
      <c r="F12" s="84">
        <v>1811</v>
      </c>
      <c r="G12" s="153">
        <f t="shared" si="0"/>
        <v>3595</v>
      </c>
      <c r="H12" s="23"/>
      <c r="I12" s="21">
        <v>62</v>
      </c>
      <c r="J12" s="24" t="s">
        <v>22</v>
      </c>
      <c r="K12" s="21">
        <v>300</v>
      </c>
      <c r="L12" s="21">
        <v>436</v>
      </c>
      <c r="M12" s="84">
        <v>471</v>
      </c>
      <c r="N12" s="89">
        <f t="shared" si="1"/>
        <v>907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260</v>
      </c>
      <c r="F13" s="93">
        <v>274</v>
      </c>
      <c r="G13" s="153">
        <f t="shared" si="0"/>
        <v>534</v>
      </c>
      <c r="H13" s="23"/>
      <c r="I13" s="21">
        <v>63</v>
      </c>
      <c r="J13" s="24" t="s">
        <v>24</v>
      </c>
      <c r="K13" s="21">
        <v>467</v>
      </c>
      <c r="L13" s="21">
        <v>681</v>
      </c>
      <c r="M13" s="84">
        <v>687</v>
      </c>
      <c r="N13" s="89">
        <f t="shared" si="1"/>
        <v>1368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3997</v>
      </c>
      <c r="E14" s="97">
        <f>SUM(E4:E13)</f>
        <v>4692</v>
      </c>
      <c r="F14" s="98">
        <f>SUM(F4:F13)</f>
        <v>4911</v>
      </c>
      <c r="G14" s="160">
        <f t="shared" si="0"/>
        <v>9603</v>
      </c>
      <c r="H14" s="23" t="s">
        <v>25</v>
      </c>
      <c r="I14" s="21">
        <v>64</v>
      </c>
      <c r="J14" s="24" t="s">
        <v>26</v>
      </c>
      <c r="K14" s="21">
        <v>225</v>
      </c>
      <c r="L14" s="21">
        <v>359</v>
      </c>
      <c r="M14" s="84">
        <v>375</v>
      </c>
      <c r="N14" s="89">
        <f t="shared" si="1"/>
        <v>734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130</v>
      </c>
      <c r="F15" s="88">
        <v>145</v>
      </c>
      <c r="G15" s="82">
        <f t="shared" si="0"/>
        <v>275</v>
      </c>
      <c r="H15" s="23"/>
      <c r="I15" s="21">
        <v>65</v>
      </c>
      <c r="J15" s="24" t="s">
        <v>28</v>
      </c>
      <c r="K15" s="21">
        <v>274</v>
      </c>
      <c r="L15" s="21">
        <v>380</v>
      </c>
      <c r="M15" s="84">
        <v>428</v>
      </c>
      <c r="N15" s="89">
        <f t="shared" si="1"/>
        <v>808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237</v>
      </c>
      <c r="F16" s="84">
        <v>243</v>
      </c>
      <c r="G16" s="85">
        <f t="shared" si="0"/>
        <v>480</v>
      </c>
      <c r="H16" s="90"/>
      <c r="I16" s="91">
        <v>66</v>
      </c>
      <c r="J16" s="92" t="s">
        <v>30</v>
      </c>
      <c r="K16" s="91">
        <v>139</v>
      </c>
      <c r="L16" s="91">
        <v>175</v>
      </c>
      <c r="M16" s="93">
        <v>187</v>
      </c>
      <c r="N16" s="89">
        <f t="shared" si="1"/>
        <v>362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76</v>
      </c>
      <c r="E17" s="21">
        <v>113</v>
      </c>
      <c r="F17" s="84">
        <v>109</v>
      </c>
      <c r="G17" s="85">
        <f t="shared" si="0"/>
        <v>222</v>
      </c>
      <c r="H17" s="95" t="s">
        <v>6</v>
      </c>
      <c r="I17" s="96"/>
      <c r="J17" s="96"/>
      <c r="K17" s="97">
        <f>SUM(K10:K16)</f>
        <v>1729</v>
      </c>
      <c r="L17" s="97">
        <f>SUM(L10:L16)</f>
        <v>2527</v>
      </c>
      <c r="M17" s="98">
        <f>SUM(M10:M16)</f>
        <v>2646</v>
      </c>
      <c r="N17" s="99">
        <f>SUM(N10:N16)</f>
        <v>5173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309</v>
      </c>
      <c r="F18" s="84">
        <v>321</v>
      </c>
      <c r="G18" s="85">
        <f t="shared" si="0"/>
        <v>630</v>
      </c>
      <c r="H18" s="17"/>
      <c r="I18" s="15">
        <v>70</v>
      </c>
      <c r="J18" s="18" t="s">
        <v>35</v>
      </c>
      <c r="K18" s="15">
        <v>727</v>
      </c>
      <c r="L18" s="15">
        <v>853</v>
      </c>
      <c r="M18" s="88">
        <v>879</v>
      </c>
      <c r="N18" s="83">
        <f t="shared" ref="N18:N25" si="2">L18+M18</f>
        <v>1732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118</v>
      </c>
      <c r="F19" s="84">
        <v>122</v>
      </c>
      <c r="G19" s="85">
        <f t="shared" si="0"/>
        <v>240</v>
      </c>
      <c r="H19" s="23"/>
      <c r="I19" s="21">
        <v>72</v>
      </c>
      <c r="J19" s="24" t="s">
        <v>40</v>
      </c>
      <c r="K19" s="21">
        <v>293</v>
      </c>
      <c r="L19" s="21">
        <v>428</v>
      </c>
      <c r="M19" s="84">
        <v>395</v>
      </c>
      <c r="N19" s="206">
        <f t="shared" si="2"/>
        <v>823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285</v>
      </c>
      <c r="F20" s="84">
        <v>300</v>
      </c>
      <c r="G20" s="85">
        <f t="shared" si="0"/>
        <v>585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285</v>
      </c>
      <c r="M20" s="84">
        <v>315</v>
      </c>
      <c r="N20" s="89">
        <f t="shared" si="2"/>
        <v>600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325</v>
      </c>
      <c r="E21" s="21">
        <v>419</v>
      </c>
      <c r="F21" s="84">
        <v>459</v>
      </c>
      <c r="G21" s="85">
        <f t="shared" si="0"/>
        <v>878</v>
      </c>
      <c r="H21" s="23" t="s">
        <v>146</v>
      </c>
      <c r="I21" s="21">
        <v>74</v>
      </c>
      <c r="J21" s="24" t="s">
        <v>46</v>
      </c>
      <c r="K21" s="21">
        <v>267</v>
      </c>
      <c r="L21" s="21">
        <v>380</v>
      </c>
      <c r="M21" s="84">
        <v>422</v>
      </c>
      <c r="N21" s="89">
        <f t="shared" si="2"/>
        <v>802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219</v>
      </c>
      <c r="F22" s="84">
        <v>244</v>
      </c>
      <c r="G22" s="85">
        <f t="shared" si="0"/>
        <v>463</v>
      </c>
      <c r="H22" s="23"/>
      <c r="I22" s="21">
        <v>75</v>
      </c>
      <c r="J22" s="24" t="s">
        <v>48</v>
      </c>
      <c r="K22" s="21">
        <v>344</v>
      </c>
      <c r="L22" s="21">
        <v>460</v>
      </c>
      <c r="M22" s="84">
        <v>465</v>
      </c>
      <c r="N22" s="89">
        <f t="shared" si="2"/>
        <v>925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182</v>
      </c>
      <c r="E23" s="21">
        <v>268</v>
      </c>
      <c r="F23" s="84">
        <v>284</v>
      </c>
      <c r="G23" s="85">
        <f t="shared" si="0"/>
        <v>552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204</v>
      </c>
      <c r="M23" s="220">
        <v>220</v>
      </c>
      <c r="N23" s="89">
        <f t="shared" si="2"/>
        <v>424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811</v>
      </c>
      <c r="E24" s="21">
        <v>1092</v>
      </c>
      <c r="F24" s="84">
        <v>1156</v>
      </c>
      <c r="G24" s="85">
        <f t="shared" si="0"/>
        <v>2248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71</v>
      </c>
      <c r="N24" s="89">
        <f t="shared" si="2"/>
        <v>144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66</v>
      </c>
      <c r="F25" s="220">
        <v>93</v>
      </c>
      <c r="G25" s="85">
        <f t="shared" si="0"/>
        <v>159</v>
      </c>
      <c r="H25" s="23"/>
      <c r="I25" s="21">
        <v>78</v>
      </c>
      <c r="J25" s="24" t="s">
        <v>55</v>
      </c>
      <c r="K25" s="21">
        <v>65</v>
      </c>
      <c r="L25" s="21">
        <v>59</v>
      </c>
      <c r="M25" s="84">
        <v>73</v>
      </c>
      <c r="N25" s="89">
        <f t="shared" si="2"/>
        <v>132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140</v>
      </c>
      <c r="E26" s="21">
        <v>180</v>
      </c>
      <c r="F26" s="84">
        <v>170</v>
      </c>
      <c r="G26" s="85">
        <f t="shared" si="0"/>
        <v>350</v>
      </c>
      <c r="H26" s="95" t="s">
        <v>6</v>
      </c>
      <c r="I26" s="96"/>
      <c r="J26" s="96"/>
      <c r="K26" s="97">
        <f>SUM(K18:K25)</f>
        <v>2118</v>
      </c>
      <c r="L26" s="97">
        <f>SUM(L18:L25)</f>
        <v>2742</v>
      </c>
      <c r="M26" s="98">
        <f>SUM(M18:M25)</f>
        <v>2840</v>
      </c>
      <c r="N26" s="99">
        <f>SUM(N18:N25)</f>
        <v>5582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225</v>
      </c>
      <c r="E27" s="221">
        <v>378</v>
      </c>
      <c r="F27" s="93">
        <v>368</v>
      </c>
      <c r="G27" s="102">
        <f t="shared" si="0"/>
        <v>746</v>
      </c>
      <c r="H27" s="17"/>
      <c r="I27" s="15">
        <v>80</v>
      </c>
      <c r="J27" s="18" t="s">
        <v>58</v>
      </c>
      <c r="K27" s="15">
        <v>148</v>
      </c>
      <c r="L27" s="15">
        <v>195</v>
      </c>
      <c r="M27" s="88">
        <v>233</v>
      </c>
      <c r="N27" s="89">
        <f>L27+M27</f>
        <v>428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2763</v>
      </c>
      <c r="E28" s="97">
        <f>SUM(E15:E27)</f>
        <v>3814</v>
      </c>
      <c r="F28" s="98">
        <f>SUM(F15:F27)</f>
        <v>4014</v>
      </c>
      <c r="G28" s="104">
        <f>SUM(G15:G27)</f>
        <v>7828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121</v>
      </c>
      <c r="M28" s="84">
        <v>113</v>
      </c>
      <c r="N28" s="89">
        <f>L28+M28</f>
        <v>234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396</v>
      </c>
      <c r="E29" s="109">
        <v>525</v>
      </c>
      <c r="F29" s="109">
        <v>503</v>
      </c>
      <c r="G29" s="111">
        <f>E29+F29</f>
        <v>1028</v>
      </c>
      <c r="H29" s="23" t="s">
        <v>64</v>
      </c>
      <c r="I29" s="21">
        <v>82</v>
      </c>
      <c r="J29" s="24" t="s">
        <v>65</v>
      </c>
      <c r="K29" s="21">
        <v>215</v>
      </c>
      <c r="L29" s="21">
        <v>280</v>
      </c>
      <c r="M29" s="84">
        <v>295</v>
      </c>
      <c r="N29" s="89">
        <f>L29+M29</f>
        <v>575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594</v>
      </c>
      <c r="E30" s="115">
        <v>737</v>
      </c>
      <c r="F30" s="115">
        <v>665</v>
      </c>
      <c r="G30" s="117">
        <f>E30+F30</f>
        <v>1402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145</v>
      </c>
      <c r="M30" s="84">
        <v>142</v>
      </c>
      <c r="N30" s="89">
        <f>L30+M30</f>
        <v>287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792</v>
      </c>
      <c r="E31" s="115">
        <v>1008</v>
      </c>
      <c r="F31" s="115">
        <v>975</v>
      </c>
      <c r="G31" s="117">
        <f>E31+F31</f>
        <v>1983</v>
      </c>
      <c r="H31" s="90"/>
      <c r="I31" s="91">
        <v>84</v>
      </c>
      <c r="J31" s="92" t="s">
        <v>70</v>
      </c>
      <c r="K31" s="91">
        <v>187</v>
      </c>
      <c r="L31" s="91">
        <v>221</v>
      </c>
      <c r="M31" s="93">
        <v>207</v>
      </c>
      <c r="N31" s="94">
        <f>L31+M31</f>
        <v>428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695</v>
      </c>
      <c r="E32" s="217">
        <v>850</v>
      </c>
      <c r="F32" s="115">
        <v>830</v>
      </c>
      <c r="G32" s="117">
        <f>E32+F32</f>
        <v>1680</v>
      </c>
      <c r="H32" s="95" t="s">
        <v>6</v>
      </c>
      <c r="I32" s="96"/>
      <c r="J32" s="96"/>
      <c r="K32" s="98">
        <f>SUM(K27:K31)</f>
        <v>744</v>
      </c>
      <c r="L32" s="98">
        <f>SUM(L27:L31)</f>
        <v>962</v>
      </c>
      <c r="M32" s="98">
        <f>SUM(M27:M31)</f>
        <v>990</v>
      </c>
      <c r="N32" s="99">
        <f>SUM(N27:N31)</f>
        <v>1952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599</v>
      </c>
      <c r="E33" s="121">
        <v>692</v>
      </c>
      <c r="F33" s="121">
        <v>691</v>
      </c>
      <c r="G33" s="117">
        <f>E33+F33</f>
        <v>1383</v>
      </c>
      <c r="H33" s="530" t="s">
        <v>169</v>
      </c>
      <c r="I33" s="15">
        <v>90</v>
      </c>
      <c r="J33" s="18" t="s">
        <v>142</v>
      </c>
      <c r="K33" s="15">
        <v>261</v>
      </c>
      <c r="L33" s="15">
        <v>353</v>
      </c>
      <c r="M33" s="88">
        <v>343</v>
      </c>
      <c r="N33" s="124">
        <f>L33+M33</f>
        <v>696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3076</v>
      </c>
      <c r="E34" s="97">
        <f>SUM(E29:E33)</f>
        <v>3812</v>
      </c>
      <c r="F34" s="98">
        <f>SUM(F29:F33)</f>
        <v>3664</v>
      </c>
      <c r="G34" s="104">
        <f>SUM(G29:G33)</f>
        <v>7476</v>
      </c>
      <c r="H34" s="518"/>
      <c r="I34" s="21">
        <v>91</v>
      </c>
      <c r="J34" s="24" t="s">
        <v>143</v>
      </c>
      <c r="K34" s="21">
        <v>458</v>
      </c>
      <c r="L34" s="21">
        <v>558</v>
      </c>
      <c r="M34" s="84">
        <v>582</v>
      </c>
      <c r="N34" s="125">
        <f>L34+M34</f>
        <v>1140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519</v>
      </c>
      <c r="E35" s="15">
        <v>620</v>
      </c>
      <c r="F35" s="88">
        <v>680</v>
      </c>
      <c r="G35" s="82">
        <f t="shared" ref="G35:G40" si="3">E35+F35</f>
        <v>1300</v>
      </c>
      <c r="H35" s="519"/>
      <c r="I35" s="91">
        <v>92</v>
      </c>
      <c r="J35" s="92" t="s">
        <v>145</v>
      </c>
      <c r="K35" s="91">
        <v>309</v>
      </c>
      <c r="L35" s="91">
        <v>352</v>
      </c>
      <c r="M35" s="93">
        <v>372</v>
      </c>
      <c r="N35" s="126">
        <f>L35+M35</f>
        <v>724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453</v>
      </c>
      <c r="E36" s="21">
        <v>680</v>
      </c>
      <c r="F36" s="84">
        <v>707</v>
      </c>
      <c r="G36" s="85">
        <f t="shared" si="3"/>
        <v>1387</v>
      </c>
      <c r="H36" s="95" t="s">
        <v>6</v>
      </c>
      <c r="I36" s="97"/>
      <c r="J36" s="97"/>
      <c r="K36" s="97">
        <f>SUM(K33:K35)</f>
        <v>1028</v>
      </c>
      <c r="L36" s="97">
        <f>SUM(L33:L35)</f>
        <v>1263</v>
      </c>
      <c r="M36" s="98">
        <f>SUM(M33:M35)</f>
        <v>1297</v>
      </c>
      <c r="N36" s="99">
        <f>SUM(N33:N35)</f>
        <v>2560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288</v>
      </c>
      <c r="F37" s="84">
        <v>284</v>
      </c>
      <c r="G37" s="85">
        <f t="shared" si="3"/>
        <v>572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35</v>
      </c>
      <c r="E38" s="21">
        <v>54</v>
      </c>
      <c r="F38" s="84">
        <v>48</v>
      </c>
      <c r="G38" s="85">
        <f>E38+F38</f>
        <v>102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124</v>
      </c>
      <c r="F39" s="84">
        <v>165</v>
      </c>
      <c r="G39" s="85">
        <f t="shared" si="3"/>
        <v>289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253</v>
      </c>
      <c r="F40" s="93">
        <v>252</v>
      </c>
      <c r="G40" s="102">
        <f t="shared" si="3"/>
        <v>505</v>
      </c>
      <c r="H40" s="72" t="s">
        <v>210</v>
      </c>
      <c r="I40" s="73"/>
      <c r="J40" s="74"/>
      <c r="K40" s="41">
        <f>SUM(D14+D28+D34+D41+D46+K9+K17+K26+K32+K36)</f>
        <v>26791</v>
      </c>
      <c r="L40" s="41">
        <f>SUM(E14+E28+E34+E41+E46+L9+L17+L26+L32+L36)</f>
        <v>33590</v>
      </c>
      <c r="M40" s="207">
        <f>SUM(F14+F28+F34+F41+F46+M9+M17+M26+M32+M36)</f>
        <v>33897</v>
      </c>
      <c r="N40" s="208">
        <f>L40+M40</f>
        <v>67487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1500</v>
      </c>
      <c r="E41" s="97">
        <f>SUM(E35:E40)</f>
        <v>2019</v>
      </c>
      <c r="F41" s="98">
        <f>SUM(F35:F40)</f>
        <v>2136</v>
      </c>
      <c r="G41" s="104">
        <f>SUM(G35:G40)</f>
        <v>4155</v>
      </c>
      <c r="H41" s="531" t="s">
        <v>74</v>
      </c>
      <c r="I41" s="532"/>
      <c r="J41" s="533"/>
      <c r="K41" s="191">
        <v>26740</v>
      </c>
      <c r="L41" s="191">
        <v>33577</v>
      </c>
      <c r="M41" s="191">
        <v>33870</v>
      </c>
      <c r="N41" s="202">
        <f>L41+M41</f>
        <v>67447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1760</v>
      </c>
      <c r="E42" s="15">
        <v>2027</v>
      </c>
      <c r="F42" s="88">
        <v>1996</v>
      </c>
      <c r="G42" s="82">
        <f>E42+F42</f>
        <v>4023</v>
      </c>
      <c r="H42" s="534" t="s">
        <v>77</v>
      </c>
      <c r="I42" s="535"/>
      <c r="J42" s="536"/>
      <c r="K42" s="222">
        <f>K40-K41</f>
        <v>51</v>
      </c>
      <c r="L42" s="222">
        <f>L40-L41</f>
        <v>13</v>
      </c>
      <c r="M42" s="223">
        <f>M40-M41</f>
        <v>27</v>
      </c>
      <c r="N42" s="133">
        <f>N40-N41</f>
        <v>40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964</v>
      </c>
      <c r="E43" s="21">
        <v>1278</v>
      </c>
      <c r="F43" s="84">
        <v>1348</v>
      </c>
      <c r="G43" s="85">
        <f>E43+F43</f>
        <v>2626</v>
      </c>
      <c r="H43" s="209" t="s">
        <v>208</v>
      </c>
      <c r="I43" s="210"/>
      <c r="J43" s="210"/>
      <c r="K43" s="218">
        <v>830</v>
      </c>
      <c r="L43" s="218">
        <v>482</v>
      </c>
      <c r="M43" s="219">
        <v>590</v>
      </c>
      <c r="N43" s="213">
        <f>L43+M43</f>
        <v>1072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728</v>
      </c>
      <c r="E44" s="21">
        <v>809</v>
      </c>
      <c r="F44" s="84">
        <v>797</v>
      </c>
      <c r="G44" s="85">
        <f>E44+F44</f>
        <v>1606</v>
      </c>
      <c r="H44" s="537" t="s">
        <v>211</v>
      </c>
      <c r="I44" s="538"/>
      <c r="J44" s="539"/>
      <c r="K44" s="218">
        <v>828</v>
      </c>
      <c r="L44" s="218">
        <v>486</v>
      </c>
      <c r="M44" s="219">
        <v>587</v>
      </c>
      <c r="N44" s="213">
        <f>L44+M44</f>
        <v>1073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2320</v>
      </c>
      <c r="E45" s="91">
        <v>2762</v>
      </c>
      <c r="F45" s="93">
        <v>2633</v>
      </c>
      <c r="G45" s="102">
        <f>E45+F45</f>
        <v>5395</v>
      </c>
      <c r="H45" s="540" t="s">
        <v>212</v>
      </c>
      <c r="I45" s="541"/>
      <c r="J45" s="542"/>
      <c r="K45" s="194">
        <f>K43-K44</f>
        <v>2</v>
      </c>
      <c r="L45" s="194">
        <f>L43-L44</f>
        <v>-4</v>
      </c>
      <c r="M45" s="195">
        <f>M43-M44</f>
        <v>3</v>
      </c>
      <c r="N45" s="155">
        <f>N43-N44</f>
        <v>-1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5772</v>
      </c>
      <c r="E46" s="140">
        <f>SUM(E42:E45)</f>
        <v>6876</v>
      </c>
      <c r="F46" s="140">
        <f>SUM(F42:F45)</f>
        <v>6774</v>
      </c>
      <c r="G46" s="65">
        <f>SUM(G42:G45)</f>
        <v>13650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8B776-E56C-47FF-97DD-44471CD8FC7F}">
  <dimension ref="A1:U81"/>
  <sheetViews>
    <sheetView topLeftCell="D25" zoomScaleNormal="100" workbookViewId="0">
      <selection activeCell="K40" sqref="K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5" width="9" style="9" customWidth="1"/>
    <col min="16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42461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128</v>
      </c>
      <c r="E4" s="15">
        <v>130</v>
      </c>
      <c r="F4" s="88">
        <v>134</v>
      </c>
      <c r="G4" s="82">
        <f t="shared" ref="G4:G27" si="0">E4+F4</f>
        <v>264</v>
      </c>
      <c r="H4" s="17"/>
      <c r="I4" s="15">
        <v>55</v>
      </c>
      <c r="J4" s="18" t="s">
        <v>121</v>
      </c>
      <c r="K4" s="15">
        <v>761</v>
      </c>
      <c r="L4" s="15">
        <v>885</v>
      </c>
      <c r="M4" s="88">
        <v>616</v>
      </c>
      <c r="N4" s="83">
        <f>L4+M4</f>
        <v>1501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304</v>
      </c>
      <c r="E5" s="21">
        <v>382</v>
      </c>
      <c r="F5" s="186">
        <v>399</v>
      </c>
      <c r="G5" s="159">
        <f t="shared" si="0"/>
        <v>781</v>
      </c>
      <c r="H5" s="23" t="s">
        <v>10</v>
      </c>
      <c r="I5" s="21">
        <v>56</v>
      </c>
      <c r="J5" s="24" t="s">
        <v>123</v>
      </c>
      <c r="K5" s="21">
        <v>513</v>
      </c>
      <c r="L5" s="21">
        <v>580</v>
      </c>
      <c r="M5" s="84">
        <v>624</v>
      </c>
      <c r="N5" s="89">
        <f>L5+M5</f>
        <v>1204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429</v>
      </c>
      <c r="F6" s="84">
        <v>436</v>
      </c>
      <c r="G6" s="85">
        <f t="shared" si="0"/>
        <v>865</v>
      </c>
      <c r="H6" s="23"/>
      <c r="I6" s="21">
        <v>57</v>
      </c>
      <c r="J6" s="24" t="s">
        <v>125</v>
      </c>
      <c r="K6" s="21">
        <v>885</v>
      </c>
      <c r="L6" s="21">
        <v>1023</v>
      </c>
      <c r="M6" s="84">
        <v>1011</v>
      </c>
      <c r="N6" s="89">
        <f>L6+M6</f>
        <v>2034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186</v>
      </c>
      <c r="E7" s="21">
        <v>223</v>
      </c>
      <c r="F7" s="84">
        <v>264</v>
      </c>
      <c r="G7" s="159">
        <f t="shared" si="0"/>
        <v>487</v>
      </c>
      <c r="H7" s="23" t="s">
        <v>14</v>
      </c>
      <c r="I7" s="21">
        <v>58</v>
      </c>
      <c r="J7" s="24" t="s">
        <v>127</v>
      </c>
      <c r="K7" s="21">
        <v>803</v>
      </c>
      <c r="L7" s="21">
        <v>1033</v>
      </c>
      <c r="M7" s="84">
        <v>965</v>
      </c>
      <c r="N7" s="89">
        <f>L7+M7</f>
        <v>1998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507</v>
      </c>
      <c r="E8" s="228">
        <v>659</v>
      </c>
      <c r="F8" s="35">
        <v>650</v>
      </c>
      <c r="G8" s="85">
        <f t="shared" si="0"/>
        <v>1309</v>
      </c>
      <c r="H8" s="90"/>
      <c r="I8" s="91">
        <v>59</v>
      </c>
      <c r="J8" s="92" t="s">
        <v>129</v>
      </c>
      <c r="K8" s="91">
        <v>1104</v>
      </c>
      <c r="L8" s="91">
        <v>1369</v>
      </c>
      <c r="M8" s="93">
        <v>1411</v>
      </c>
      <c r="N8" s="94">
        <f>L8+M8</f>
        <v>2780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391</v>
      </c>
      <c r="E9" s="21">
        <v>441</v>
      </c>
      <c r="F9" s="84">
        <v>473</v>
      </c>
      <c r="G9" s="159">
        <f t="shared" si="0"/>
        <v>914</v>
      </c>
      <c r="H9" s="95" t="s">
        <v>6</v>
      </c>
      <c r="I9" s="96"/>
      <c r="J9" s="96"/>
      <c r="K9" s="97">
        <f>SUM(K4:K8)</f>
        <v>4066</v>
      </c>
      <c r="L9" s="97">
        <f>SUM(L4:L8)</f>
        <v>4890</v>
      </c>
      <c r="M9" s="98">
        <f>SUM(M4:M8)</f>
        <v>4627</v>
      </c>
      <c r="N9" s="99">
        <f>SUM(N4:N8)</f>
        <v>9517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199</v>
      </c>
      <c r="E10" s="21">
        <v>223</v>
      </c>
      <c r="F10" s="84">
        <v>235</v>
      </c>
      <c r="G10" s="85">
        <f t="shared" si="0"/>
        <v>458</v>
      </c>
      <c r="H10" s="17"/>
      <c r="I10" s="15">
        <v>60</v>
      </c>
      <c r="J10" s="18" t="s">
        <v>18</v>
      </c>
      <c r="K10" s="15">
        <v>178</v>
      </c>
      <c r="L10" s="15">
        <v>288</v>
      </c>
      <c r="M10" s="88">
        <v>283</v>
      </c>
      <c r="N10" s="83">
        <f t="shared" ref="N10:N16" si="1">L10+M10</f>
        <v>571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204</v>
      </c>
      <c r="E11" s="21">
        <v>163</v>
      </c>
      <c r="F11" s="84">
        <v>222</v>
      </c>
      <c r="G11" s="85">
        <f t="shared" si="0"/>
        <v>385</v>
      </c>
      <c r="H11" s="23" t="s">
        <v>19</v>
      </c>
      <c r="I11" s="21">
        <v>61</v>
      </c>
      <c r="J11" s="24" t="s">
        <v>20</v>
      </c>
      <c r="K11" s="21">
        <v>145</v>
      </c>
      <c r="L11" s="21">
        <v>208</v>
      </c>
      <c r="M11" s="84">
        <v>214</v>
      </c>
      <c r="N11" s="89">
        <f t="shared" si="1"/>
        <v>422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1508</v>
      </c>
      <c r="E12" s="21">
        <v>1778</v>
      </c>
      <c r="F12" s="84">
        <v>1814</v>
      </c>
      <c r="G12" s="153">
        <f t="shared" si="0"/>
        <v>3592</v>
      </c>
      <c r="H12" s="23"/>
      <c r="I12" s="21">
        <v>62</v>
      </c>
      <c r="J12" s="24" t="s">
        <v>22</v>
      </c>
      <c r="K12" s="21">
        <v>299</v>
      </c>
      <c r="L12" s="21">
        <v>436</v>
      </c>
      <c r="M12" s="84">
        <v>471</v>
      </c>
      <c r="N12" s="89">
        <f t="shared" si="1"/>
        <v>907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217</v>
      </c>
      <c r="E13" s="91">
        <v>262</v>
      </c>
      <c r="F13" s="93">
        <v>277</v>
      </c>
      <c r="G13" s="153">
        <f t="shared" si="0"/>
        <v>539</v>
      </c>
      <c r="H13" s="23"/>
      <c r="I13" s="21">
        <v>63</v>
      </c>
      <c r="J13" s="24" t="s">
        <v>24</v>
      </c>
      <c r="K13" s="21">
        <v>468</v>
      </c>
      <c r="L13" s="21">
        <v>680</v>
      </c>
      <c r="M13" s="84">
        <v>688</v>
      </c>
      <c r="N13" s="89">
        <f t="shared" si="1"/>
        <v>1368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3983</v>
      </c>
      <c r="E14" s="97">
        <f>SUM(E4:E13)</f>
        <v>4690</v>
      </c>
      <c r="F14" s="98">
        <f>SUM(F4:F13)</f>
        <v>4904</v>
      </c>
      <c r="G14" s="160">
        <f t="shared" si="0"/>
        <v>9594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357</v>
      </c>
      <c r="M14" s="84">
        <v>377</v>
      </c>
      <c r="N14" s="89">
        <f t="shared" si="1"/>
        <v>734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130</v>
      </c>
      <c r="F15" s="88">
        <v>145</v>
      </c>
      <c r="G15" s="82">
        <f t="shared" si="0"/>
        <v>275</v>
      </c>
      <c r="H15" s="23"/>
      <c r="I15" s="21">
        <v>65</v>
      </c>
      <c r="J15" s="24" t="s">
        <v>28</v>
      </c>
      <c r="K15" s="21">
        <v>274</v>
      </c>
      <c r="L15" s="21">
        <v>385</v>
      </c>
      <c r="M15" s="84">
        <v>428</v>
      </c>
      <c r="N15" s="89">
        <f t="shared" si="1"/>
        <v>813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237</v>
      </c>
      <c r="F16" s="84">
        <v>242</v>
      </c>
      <c r="G16" s="85">
        <f t="shared" si="0"/>
        <v>479</v>
      </c>
      <c r="H16" s="90"/>
      <c r="I16" s="91">
        <v>66</v>
      </c>
      <c r="J16" s="92" t="s">
        <v>30</v>
      </c>
      <c r="K16" s="91">
        <v>140</v>
      </c>
      <c r="L16" s="91">
        <v>176</v>
      </c>
      <c r="M16" s="93">
        <v>187</v>
      </c>
      <c r="N16" s="89">
        <f t="shared" si="1"/>
        <v>363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76</v>
      </c>
      <c r="E17" s="21">
        <v>115</v>
      </c>
      <c r="F17" s="84">
        <v>110</v>
      </c>
      <c r="G17" s="85">
        <f t="shared" si="0"/>
        <v>225</v>
      </c>
      <c r="H17" s="95" t="s">
        <v>6</v>
      </c>
      <c r="I17" s="96"/>
      <c r="J17" s="96"/>
      <c r="K17" s="97">
        <f>SUM(K10:K16)</f>
        <v>1728</v>
      </c>
      <c r="L17" s="97">
        <f>SUM(L10:L16)</f>
        <v>2530</v>
      </c>
      <c r="M17" s="98">
        <f>SUM(M10:M16)</f>
        <v>2648</v>
      </c>
      <c r="N17" s="99">
        <f>SUM(N10:N16)</f>
        <v>5178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310</v>
      </c>
      <c r="F18" s="84">
        <v>320</v>
      </c>
      <c r="G18" s="85">
        <f t="shared" si="0"/>
        <v>630</v>
      </c>
      <c r="H18" s="17"/>
      <c r="I18" s="15">
        <v>70</v>
      </c>
      <c r="J18" s="18" t="s">
        <v>35</v>
      </c>
      <c r="K18" s="15">
        <v>723</v>
      </c>
      <c r="L18" s="15">
        <v>850</v>
      </c>
      <c r="M18" s="88">
        <v>878</v>
      </c>
      <c r="N18" s="83">
        <f t="shared" ref="N18:N25" si="2">L18+M18</f>
        <v>1728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118</v>
      </c>
      <c r="F19" s="84">
        <v>123</v>
      </c>
      <c r="G19" s="85">
        <f t="shared" si="0"/>
        <v>241</v>
      </c>
      <c r="H19" s="23"/>
      <c r="I19" s="21">
        <v>72</v>
      </c>
      <c r="J19" s="24" t="s">
        <v>40</v>
      </c>
      <c r="K19" s="21">
        <v>292</v>
      </c>
      <c r="L19" s="21">
        <v>427</v>
      </c>
      <c r="M19" s="84">
        <v>393</v>
      </c>
      <c r="N19" s="206">
        <f t="shared" si="2"/>
        <v>820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287</v>
      </c>
      <c r="F20" s="84">
        <v>300</v>
      </c>
      <c r="G20" s="85">
        <f t="shared" si="0"/>
        <v>587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283</v>
      </c>
      <c r="M20" s="84">
        <v>313</v>
      </c>
      <c r="N20" s="89">
        <f t="shared" si="2"/>
        <v>596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327</v>
      </c>
      <c r="E21" s="21">
        <v>420</v>
      </c>
      <c r="F21" s="84">
        <v>463</v>
      </c>
      <c r="G21" s="85">
        <f t="shared" si="0"/>
        <v>883</v>
      </c>
      <c r="H21" s="23" t="s">
        <v>146</v>
      </c>
      <c r="I21" s="21">
        <v>74</v>
      </c>
      <c r="J21" s="24" t="s">
        <v>46</v>
      </c>
      <c r="K21" s="21">
        <v>266</v>
      </c>
      <c r="L21" s="21">
        <v>379</v>
      </c>
      <c r="M21" s="84">
        <v>423</v>
      </c>
      <c r="N21" s="89">
        <f t="shared" si="2"/>
        <v>802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161</v>
      </c>
      <c r="E22" s="21">
        <v>219</v>
      </c>
      <c r="F22" s="84">
        <v>244</v>
      </c>
      <c r="G22" s="85">
        <f t="shared" si="0"/>
        <v>463</v>
      </c>
      <c r="H22" s="23"/>
      <c r="I22" s="21">
        <v>75</v>
      </c>
      <c r="J22" s="24" t="s">
        <v>48</v>
      </c>
      <c r="K22" s="21">
        <v>344</v>
      </c>
      <c r="L22" s="21">
        <v>460</v>
      </c>
      <c r="M22" s="84">
        <v>469</v>
      </c>
      <c r="N22" s="89">
        <f t="shared" si="2"/>
        <v>929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182</v>
      </c>
      <c r="E23" s="21">
        <v>267</v>
      </c>
      <c r="F23" s="84">
        <v>283</v>
      </c>
      <c r="G23" s="85">
        <f t="shared" si="0"/>
        <v>550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203</v>
      </c>
      <c r="M23" s="220">
        <v>219</v>
      </c>
      <c r="N23" s="89">
        <f t="shared" si="2"/>
        <v>422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814</v>
      </c>
      <c r="E24" s="21">
        <v>1097</v>
      </c>
      <c r="F24" s="84">
        <v>1155</v>
      </c>
      <c r="G24" s="85">
        <f t="shared" si="0"/>
        <v>2252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71</v>
      </c>
      <c r="N24" s="89">
        <f t="shared" si="2"/>
        <v>144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69</v>
      </c>
      <c r="F25" s="220">
        <v>93</v>
      </c>
      <c r="G25" s="85">
        <f t="shared" si="0"/>
        <v>162</v>
      </c>
      <c r="H25" s="23"/>
      <c r="I25" s="21">
        <v>78</v>
      </c>
      <c r="J25" s="24" t="s">
        <v>55</v>
      </c>
      <c r="K25" s="21">
        <v>65</v>
      </c>
      <c r="L25" s="21">
        <v>59</v>
      </c>
      <c r="M25" s="84">
        <v>73</v>
      </c>
      <c r="N25" s="89">
        <f t="shared" si="2"/>
        <v>132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140</v>
      </c>
      <c r="E26" s="21">
        <v>181</v>
      </c>
      <c r="F26" s="84">
        <v>169</v>
      </c>
      <c r="G26" s="85">
        <f t="shared" si="0"/>
        <v>350</v>
      </c>
      <c r="H26" s="95" t="s">
        <v>6</v>
      </c>
      <c r="I26" s="96"/>
      <c r="J26" s="96"/>
      <c r="K26" s="97">
        <f>SUM(K18:K25)</f>
        <v>2111</v>
      </c>
      <c r="L26" s="97">
        <f>SUM(L18:L25)</f>
        <v>2734</v>
      </c>
      <c r="M26" s="98">
        <f>SUM(M18:M25)</f>
        <v>2839</v>
      </c>
      <c r="N26" s="99">
        <f>SUM(N18:N25)</f>
        <v>5573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225</v>
      </c>
      <c r="E27" s="221">
        <v>378</v>
      </c>
      <c r="F27" s="93">
        <v>369</v>
      </c>
      <c r="G27" s="102">
        <f t="shared" si="0"/>
        <v>747</v>
      </c>
      <c r="H27" s="17"/>
      <c r="I27" s="15">
        <v>80</v>
      </c>
      <c r="J27" s="18" t="s">
        <v>58</v>
      </c>
      <c r="K27" s="15">
        <v>149</v>
      </c>
      <c r="L27" s="15">
        <v>197</v>
      </c>
      <c r="M27" s="88">
        <v>235</v>
      </c>
      <c r="N27" s="89">
        <f>L27+M27</f>
        <v>432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2766</v>
      </c>
      <c r="E28" s="97">
        <f>SUM(E15:E27)</f>
        <v>3828</v>
      </c>
      <c r="F28" s="98">
        <f>SUM(F15:F27)</f>
        <v>4016</v>
      </c>
      <c r="G28" s="104">
        <f>SUM(G15:G27)</f>
        <v>7844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121</v>
      </c>
      <c r="M28" s="84">
        <v>111</v>
      </c>
      <c r="N28" s="89">
        <f>L28+M28</f>
        <v>232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395</v>
      </c>
      <c r="E29" s="109">
        <v>525</v>
      </c>
      <c r="F29" s="109">
        <v>502</v>
      </c>
      <c r="G29" s="111">
        <f>E29+F29</f>
        <v>1027</v>
      </c>
      <c r="H29" s="23" t="s">
        <v>64</v>
      </c>
      <c r="I29" s="21">
        <v>82</v>
      </c>
      <c r="J29" s="24" t="s">
        <v>65</v>
      </c>
      <c r="K29" s="21">
        <v>214</v>
      </c>
      <c r="L29" s="21">
        <v>278</v>
      </c>
      <c r="M29" s="84">
        <v>296</v>
      </c>
      <c r="N29" s="89">
        <f>L29+M29</f>
        <v>574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582</v>
      </c>
      <c r="E30" s="115">
        <v>724</v>
      </c>
      <c r="F30" s="115">
        <v>650</v>
      </c>
      <c r="G30" s="117">
        <f>E30+F30</f>
        <v>1374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145</v>
      </c>
      <c r="M30" s="84">
        <v>143</v>
      </c>
      <c r="N30" s="89">
        <f>L30+M30</f>
        <v>288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788</v>
      </c>
      <c r="E31" s="115">
        <v>1003</v>
      </c>
      <c r="F31" s="115">
        <v>969</v>
      </c>
      <c r="G31" s="117">
        <f>E31+F31</f>
        <v>1972</v>
      </c>
      <c r="H31" s="90"/>
      <c r="I31" s="91">
        <v>84</v>
      </c>
      <c r="J31" s="92" t="s">
        <v>70</v>
      </c>
      <c r="K31" s="91">
        <v>185</v>
      </c>
      <c r="L31" s="91">
        <v>222</v>
      </c>
      <c r="M31" s="93">
        <v>206</v>
      </c>
      <c r="N31" s="94">
        <f>L31+M31</f>
        <v>428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695</v>
      </c>
      <c r="E32" s="217">
        <v>845</v>
      </c>
      <c r="F32" s="115">
        <v>832</v>
      </c>
      <c r="G32" s="117">
        <f>E32+F32</f>
        <v>1677</v>
      </c>
      <c r="H32" s="95" t="s">
        <v>6</v>
      </c>
      <c r="I32" s="96"/>
      <c r="J32" s="96"/>
      <c r="K32" s="98">
        <f>SUM(K27:K31)</f>
        <v>741</v>
      </c>
      <c r="L32" s="98">
        <f>SUM(L27:L31)</f>
        <v>963</v>
      </c>
      <c r="M32" s="98">
        <f>SUM(M27:M31)</f>
        <v>991</v>
      </c>
      <c r="N32" s="99">
        <f>SUM(N27:N31)</f>
        <v>1954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593</v>
      </c>
      <c r="E33" s="121">
        <v>684</v>
      </c>
      <c r="F33" s="121">
        <v>683</v>
      </c>
      <c r="G33" s="117">
        <f>E33+F33</f>
        <v>1367</v>
      </c>
      <c r="H33" s="530" t="s">
        <v>169</v>
      </c>
      <c r="I33" s="15">
        <v>90</v>
      </c>
      <c r="J33" s="18" t="s">
        <v>142</v>
      </c>
      <c r="K33" s="15">
        <v>262</v>
      </c>
      <c r="L33" s="15">
        <v>354</v>
      </c>
      <c r="M33" s="88">
        <v>345</v>
      </c>
      <c r="N33" s="124">
        <f>L33+M33</f>
        <v>699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3053</v>
      </c>
      <c r="E34" s="97">
        <f>SUM(E29:E33)</f>
        <v>3781</v>
      </c>
      <c r="F34" s="98">
        <f>SUM(F29:F33)</f>
        <v>3636</v>
      </c>
      <c r="G34" s="104">
        <f>SUM(G29:G33)</f>
        <v>7417</v>
      </c>
      <c r="H34" s="518"/>
      <c r="I34" s="21">
        <v>91</v>
      </c>
      <c r="J34" s="24" t="s">
        <v>143</v>
      </c>
      <c r="K34" s="21">
        <v>460</v>
      </c>
      <c r="L34" s="21">
        <v>560</v>
      </c>
      <c r="M34" s="84">
        <v>583</v>
      </c>
      <c r="N34" s="125">
        <f>L34+M34</f>
        <v>1143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518</v>
      </c>
      <c r="E35" s="15">
        <v>618</v>
      </c>
      <c r="F35" s="88">
        <v>681</v>
      </c>
      <c r="G35" s="82">
        <f t="shared" ref="G35:G40" si="3">E35+F35</f>
        <v>1299</v>
      </c>
      <c r="H35" s="519"/>
      <c r="I35" s="91">
        <v>92</v>
      </c>
      <c r="J35" s="92" t="s">
        <v>145</v>
      </c>
      <c r="K35" s="91">
        <v>310</v>
      </c>
      <c r="L35" s="91">
        <v>353</v>
      </c>
      <c r="M35" s="93">
        <v>375</v>
      </c>
      <c r="N35" s="126">
        <f>L35+M35</f>
        <v>728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453</v>
      </c>
      <c r="E36" s="21">
        <v>680</v>
      </c>
      <c r="F36" s="84">
        <v>709</v>
      </c>
      <c r="G36" s="85">
        <f t="shared" si="3"/>
        <v>1389</v>
      </c>
      <c r="H36" s="95" t="s">
        <v>6</v>
      </c>
      <c r="I36" s="97"/>
      <c r="J36" s="97"/>
      <c r="K36" s="97">
        <f>SUM(K33:K35)</f>
        <v>1032</v>
      </c>
      <c r="L36" s="97">
        <f>SUM(L33:L35)</f>
        <v>1267</v>
      </c>
      <c r="M36" s="98">
        <f>SUM(M33:M35)</f>
        <v>1303</v>
      </c>
      <c r="N36" s="99">
        <f>SUM(N33:N35)</f>
        <v>2570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288</v>
      </c>
      <c r="F37" s="84">
        <v>282</v>
      </c>
      <c r="G37" s="85">
        <f t="shared" si="3"/>
        <v>570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35</v>
      </c>
      <c r="E38" s="21">
        <v>54</v>
      </c>
      <c r="F38" s="84">
        <v>48</v>
      </c>
      <c r="G38" s="85">
        <f>E38+F38</f>
        <v>102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141</v>
      </c>
      <c r="E39" s="21">
        <v>123</v>
      </c>
      <c r="F39" s="84">
        <v>164</v>
      </c>
      <c r="G39" s="85">
        <f t="shared" si="3"/>
        <v>287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253</v>
      </c>
      <c r="F40" s="93">
        <v>251</v>
      </c>
      <c r="G40" s="102">
        <f t="shared" si="3"/>
        <v>504</v>
      </c>
      <c r="H40" s="72" t="s">
        <v>210</v>
      </c>
      <c r="I40" s="73"/>
      <c r="J40" s="74"/>
      <c r="K40" s="41">
        <f>SUM(D14+D28+D34+D41+D46+K9+K17+K26+K32+K36)</f>
        <v>26740</v>
      </c>
      <c r="L40" s="41">
        <f>SUM(E14+E28+E34+E41+E46+L9+L17+L26+L32+L36)</f>
        <v>33577</v>
      </c>
      <c r="M40" s="207">
        <f>SUM(F14+F28+F34+F41+F46+M9+M17+M26+M32+M36)</f>
        <v>33870</v>
      </c>
      <c r="N40" s="208">
        <f>L40+M40</f>
        <v>67447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1495</v>
      </c>
      <c r="E41" s="97">
        <f>SUM(E35:E40)</f>
        <v>2016</v>
      </c>
      <c r="F41" s="98">
        <f>SUM(F35:F40)</f>
        <v>2135</v>
      </c>
      <c r="G41" s="104">
        <f>SUM(G35:G40)</f>
        <v>4151</v>
      </c>
      <c r="H41" s="531" t="s">
        <v>74</v>
      </c>
      <c r="I41" s="532"/>
      <c r="J41" s="533"/>
      <c r="K41" s="191">
        <v>26535</v>
      </c>
      <c r="L41" s="191">
        <v>33494</v>
      </c>
      <c r="M41" s="191">
        <v>33897</v>
      </c>
      <c r="N41" s="202">
        <f>L41+M41</f>
        <v>67391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1745</v>
      </c>
      <c r="E42" s="15">
        <v>2017</v>
      </c>
      <c r="F42" s="88">
        <v>1981</v>
      </c>
      <c r="G42" s="82">
        <f>E42+F42</f>
        <v>3998</v>
      </c>
      <c r="H42" s="534" t="s">
        <v>77</v>
      </c>
      <c r="I42" s="535"/>
      <c r="J42" s="536"/>
      <c r="K42" s="222">
        <f>K40-K41</f>
        <v>205</v>
      </c>
      <c r="L42" s="222">
        <f>L40-L41</f>
        <v>83</v>
      </c>
      <c r="M42" s="223">
        <f>M40-M41</f>
        <v>-27</v>
      </c>
      <c r="N42" s="133">
        <f>N40-N41</f>
        <v>56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973</v>
      </c>
      <c r="E43" s="21">
        <v>1293</v>
      </c>
      <c r="F43" s="84">
        <v>1359</v>
      </c>
      <c r="G43" s="85">
        <f>E43+F43</f>
        <v>2652</v>
      </c>
      <c r="H43" s="209" t="s">
        <v>208</v>
      </c>
      <c r="I43" s="210"/>
      <c r="J43" s="210"/>
      <c r="K43" s="218">
        <v>828</v>
      </c>
      <c r="L43" s="218">
        <v>486</v>
      </c>
      <c r="M43" s="219">
        <v>587</v>
      </c>
      <c r="N43" s="213">
        <f>L43+M43</f>
        <v>1073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728</v>
      </c>
      <c r="E44" s="21">
        <v>812</v>
      </c>
      <c r="F44" s="84">
        <v>798</v>
      </c>
      <c r="G44" s="85">
        <f>E44+F44</f>
        <v>1610</v>
      </c>
      <c r="H44" s="537" t="s">
        <v>211</v>
      </c>
      <c r="I44" s="538"/>
      <c r="J44" s="539"/>
      <c r="K44" s="218">
        <v>787</v>
      </c>
      <c r="L44" s="218">
        <v>457</v>
      </c>
      <c r="M44" s="219">
        <v>571</v>
      </c>
      <c r="N44" s="213">
        <f>L44+M44</f>
        <v>1028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2319</v>
      </c>
      <c r="E45" s="91">
        <v>2756</v>
      </c>
      <c r="F45" s="93">
        <v>2633</v>
      </c>
      <c r="G45" s="102">
        <f>E45+F45</f>
        <v>5389</v>
      </c>
      <c r="H45" s="540" t="s">
        <v>212</v>
      </c>
      <c r="I45" s="541"/>
      <c r="J45" s="542"/>
      <c r="K45" s="194">
        <f>K43-K44</f>
        <v>41</v>
      </c>
      <c r="L45" s="194">
        <f>L43-L44</f>
        <v>29</v>
      </c>
      <c r="M45" s="195">
        <f>M43-M44</f>
        <v>16</v>
      </c>
      <c r="N45" s="155">
        <f>N43-N44</f>
        <v>45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5765</v>
      </c>
      <c r="E46" s="140">
        <f>SUM(E42:E45)</f>
        <v>6878</v>
      </c>
      <c r="F46" s="140">
        <f>SUM(F42:F45)</f>
        <v>6771</v>
      </c>
      <c r="G46" s="65">
        <f>SUM(G42:G45)</f>
        <v>13649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15C95-D2D3-4BF4-8993-ED9424A9809A}">
  <dimension ref="A1:U81"/>
  <sheetViews>
    <sheetView topLeftCell="A28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42430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128</v>
      </c>
      <c r="E4" s="15">
        <v>130</v>
      </c>
      <c r="F4" s="88">
        <v>134</v>
      </c>
      <c r="G4" s="82">
        <f t="shared" ref="G4:G27" si="0">E4+F4</f>
        <v>264</v>
      </c>
      <c r="H4" s="17"/>
      <c r="I4" s="15">
        <v>55</v>
      </c>
      <c r="J4" s="18" t="s">
        <v>121</v>
      </c>
      <c r="K4" s="15">
        <v>625</v>
      </c>
      <c r="L4" s="15">
        <v>749</v>
      </c>
      <c r="M4" s="88">
        <v>613</v>
      </c>
      <c r="N4" s="83">
        <f>L4+M4</f>
        <v>1362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302</v>
      </c>
      <c r="E5" s="21">
        <v>381</v>
      </c>
      <c r="F5" s="186">
        <v>401</v>
      </c>
      <c r="G5" s="159">
        <f t="shared" si="0"/>
        <v>782</v>
      </c>
      <c r="H5" s="23" t="s">
        <v>10</v>
      </c>
      <c r="I5" s="21">
        <v>56</v>
      </c>
      <c r="J5" s="24" t="s">
        <v>123</v>
      </c>
      <c r="K5" s="21">
        <v>511</v>
      </c>
      <c r="L5" s="21">
        <v>585</v>
      </c>
      <c r="M5" s="84">
        <v>627</v>
      </c>
      <c r="N5" s="89">
        <f>L5+M5</f>
        <v>1212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433</v>
      </c>
      <c r="F6" s="84">
        <v>447</v>
      </c>
      <c r="G6" s="85">
        <f t="shared" si="0"/>
        <v>880</v>
      </c>
      <c r="H6" s="23"/>
      <c r="I6" s="21">
        <v>57</v>
      </c>
      <c r="J6" s="24" t="s">
        <v>125</v>
      </c>
      <c r="K6" s="21">
        <v>883</v>
      </c>
      <c r="L6" s="21">
        <v>1022</v>
      </c>
      <c r="M6" s="84">
        <v>1013</v>
      </c>
      <c r="N6" s="89">
        <f>L6+M6</f>
        <v>2035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183</v>
      </c>
      <c r="E7" s="21">
        <v>221</v>
      </c>
      <c r="F7" s="84">
        <v>258</v>
      </c>
      <c r="G7" s="159">
        <f t="shared" si="0"/>
        <v>479</v>
      </c>
      <c r="H7" s="23" t="s">
        <v>14</v>
      </c>
      <c r="I7" s="21">
        <v>58</v>
      </c>
      <c r="J7" s="24" t="s">
        <v>127</v>
      </c>
      <c r="K7" s="21">
        <v>805</v>
      </c>
      <c r="L7" s="21">
        <v>1038</v>
      </c>
      <c r="M7" s="84">
        <v>966</v>
      </c>
      <c r="N7" s="89">
        <f>L7+M7</f>
        <v>2004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510</v>
      </c>
      <c r="E8" s="228">
        <v>661</v>
      </c>
      <c r="F8" s="35">
        <v>650</v>
      </c>
      <c r="G8" s="85">
        <f t="shared" si="0"/>
        <v>1311</v>
      </c>
      <c r="H8" s="90"/>
      <c r="I8" s="91">
        <v>59</v>
      </c>
      <c r="J8" s="92" t="s">
        <v>129</v>
      </c>
      <c r="K8" s="91">
        <v>1103</v>
      </c>
      <c r="L8" s="91">
        <v>1381</v>
      </c>
      <c r="M8" s="93">
        <v>1409</v>
      </c>
      <c r="N8" s="94">
        <f>L8+M8</f>
        <v>2790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385</v>
      </c>
      <c r="E9" s="21">
        <v>441</v>
      </c>
      <c r="F9" s="84">
        <v>470</v>
      </c>
      <c r="G9" s="159">
        <f t="shared" si="0"/>
        <v>911</v>
      </c>
      <c r="H9" s="95" t="s">
        <v>6</v>
      </c>
      <c r="I9" s="96"/>
      <c r="J9" s="96"/>
      <c r="K9" s="97">
        <f>SUM(K4:K8)</f>
        <v>3927</v>
      </c>
      <c r="L9" s="97">
        <f>SUM(L4:L8)</f>
        <v>4775</v>
      </c>
      <c r="M9" s="98">
        <f>SUM(M4:M8)</f>
        <v>4628</v>
      </c>
      <c r="N9" s="99">
        <f>SUM(N4:N8)</f>
        <v>9403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228</v>
      </c>
      <c r="F10" s="84">
        <v>237</v>
      </c>
      <c r="G10" s="85">
        <f t="shared" si="0"/>
        <v>465</v>
      </c>
      <c r="H10" s="17"/>
      <c r="I10" s="15">
        <v>60</v>
      </c>
      <c r="J10" s="18" t="s">
        <v>18</v>
      </c>
      <c r="K10" s="15">
        <v>178</v>
      </c>
      <c r="L10" s="15">
        <v>288</v>
      </c>
      <c r="M10" s="88">
        <v>281</v>
      </c>
      <c r="N10" s="83">
        <f t="shared" ref="N10:N16" si="1">L10+M10</f>
        <v>569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207</v>
      </c>
      <c r="E11" s="21">
        <v>166</v>
      </c>
      <c r="F11" s="84">
        <v>227</v>
      </c>
      <c r="G11" s="85">
        <f t="shared" si="0"/>
        <v>393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207</v>
      </c>
      <c r="M11" s="84">
        <v>215</v>
      </c>
      <c r="N11" s="89">
        <f t="shared" si="1"/>
        <v>422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1513</v>
      </c>
      <c r="E12" s="21">
        <v>1789</v>
      </c>
      <c r="F12" s="84">
        <v>1812</v>
      </c>
      <c r="G12" s="153">
        <f t="shared" si="0"/>
        <v>3601</v>
      </c>
      <c r="H12" s="23"/>
      <c r="I12" s="21">
        <v>62</v>
      </c>
      <c r="J12" s="24" t="s">
        <v>22</v>
      </c>
      <c r="K12" s="21">
        <v>298</v>
      </c>
      <c r="L12" s="21">
        <v>442</v>
      </c>
      <c r="M12" s="84">
        <v>475</v>
      </c>
      <c r="N12" s="89">
        <f t="shared" si="1"/>
        <v>917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265</v>
      </c>
      <c r="F13" s="93">
        <v>278</v>
      </c>
      <c r="G13" s="153">
        <f t="shared" si="0"/>
        <v>543</v>
      </c>
      <c r="H13" s="23"/>
      <c r="I13" s="21">
        <v>63</v>
      </c>
      <c r="J13" s="24" t="s">
        <v>24</v>
      </c>
      <c r="K13" s="21">
        <v>470</v>
      </c>
      <c r="L13" s="21">
        <v>679</v>
      </c>
      <c r="M13" s="84">
        <v>690</v>
      </c>
      <c r="N13" s="89">
        <f t="shared" si="1"/>
        <v>1369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3985</v>
      </c>
      <c r="E14" s="97">
        <f>SUM(E4:E13)</f>
        <v>4715</v>
      </c>
      <c r="F14" s="98">
        <f>SUM(F4:F13)</f>
        <v>4914</v>
      </c>
      <c r="G14" s="160">
        <f t="shared" si="0"/>
        <v>9629</v>
      </c>
      <c r="H14" s="23" t="s">
        <v>25</v>
      </c>
      <c r="I14" s="21">
        <v>64</v>
      </c>
      <c r="J14" s="24" t="s">
        <v>26</v>
      </c>
      <c r="K14" s="21">
        <v>221</v>
      </c>
      <c r="L14" s="21">
        <v>358</v>
      </c>
      <c r="M14" s="84">
        <v>374</v>
      </c>
      <c r="N14" s="89">
        <f t="shared" si="1"/>
        <v>732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103</v>
      </c>
      <c r="E15" s="15">
        <v>131</v>
      </c>
      <c r="F15" s="88">
        <v>146</v>
      </c>
      <c r="G15" s="82">
        <f t="shared" si="0"/>
        <v>277</v>
      </c>
      <c r="H15" s="23"/>
      <c r="I15" s="21">
        <v>65</v>
      </c>
      <c r="J15" s="24" t="s">
        <v>28</v>
      </c>
      <c r="K15" s="21">
        <v>272</v>
      </c>
      <c r="L15" s="21">
        <v>383</v>
      </c>
      <c r="M15" s="84">
        <v>428</v>
      </c>
      <c r="N15" s="89">
        <f t="shared" si="1"/>
        <v>811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237</v>
      </c>
      <c r="F16" s="84">
        <v>243</v>
      </c>
      <c r="G16" s="85">
        <f t="shared" si="0"/>
        <v>480</v>
      </c>
      <c r="H16" s="90"/>
      <c r="I16" s="91">
        <v>66</v>
      </c>
      <c r="J16" s="92" t="s">
        <v>30</v>
      </c>
      <c r="K16" s="91">
        <v>138</v>
      </c>
      <c r="L16" s="91">
        <v>175</v>
      </c>
      <c r="M16" s="93">
        <v>187</v>
      </c>
      <c r="N16" s="89">
        <f t="shared" si="1"/>
        <v>362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76</v>
      </c>
      <c r="E17" s="21">
        <v>115</v>
      </c>
      <c r="F17" s="84">
        <v>110</v>
      </c>
      <c r="G17" s="85">
        <f t="shared" si="0"/>
        <v>225</v>
      </c>
      <c r="H17" s="95" t="s">
        <v>6</v>
      </c>
      <c r="I17" s="96"/>
      <c r="J17" s="96"/>
      <c r="K17" s="97">
        <f>SUM(K10:K16)</f>
        <v>1725</v>
      </c>
      <c r="L17" s="97">
        <f>SUM(L10:L16)</f>
        <v>2532</v>
      </c>
      <c r="M17" s="98">
        <f>SUM(M10:M16)</f>
        <v>2650</v>
      </c>
      <c r="N17" s="99">
        <f>SUM(N10:N16)</f>
        <v>5182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312</v>
      </c>
      <c r="F18" s="84">
        <v>323</v>
      </c>
      <c r="G18" s="85">
        <f t="shared" si="0"/>
        <v>635</v>
      </c>
      <c r="H18" s="17"/>
      <c r="I18" s="15">
        <v>70</v>
      </c>
      <c r="J18" s="18" t="s">
        <v>35</v>
      </c>
      <c r="K18" s="15">
        <v>706</v>
      </c>
      <c r="L18" s="15">
        <v>838</v>
      </c>
      <c r="M18" s="88">
        <v>867</v>
      </c>
      <c r="N18" s="83">
        <f t="shared" ref="N18:N25" si="2">L18+M18</f>
        <v>1705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119</v>
      </c>
      <c r="F19" s="84">
        <v>122</v>
      </c>
      <c r="G19" s="85">
        <f t="shared" si="0"/>
        <v>241</v>
      </c>
      <c r="H19" s="23"/>
      <c r="I19" s="21">
        <v>72</v>
      </c>
      <c r="J19" s="24" t="s">
        <v>40</v>
      </c>
      <c r="K19" s="21">
        <v>286</v>
      </c>
      <c r="L19" s="21">
        <v>416</v>
      </c>
      <c r="M19" s="84">
        <v>380</v>
      </c>
      <c r="N19" s="206">
        <f t="shared" si="2"/>
        <v>796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288</v>
      </c>
      <c r="F20" s="84">
        <v>303</v>
      </c>
      <c r="G20" s="85">
        <f t="shared" si="0"/>
        <v>591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284</v>
      </c>
      <c r="M20" s="84">
        <v>314</v>
      </c>
      <c r="N20" s="89">
        <f t="shared" si="2"/>
        <v>598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325</v>
      </c>
      <c r="E21" s="21">
        <v>418</v>
      </c>
      <c r="F21" s="84">
        <v>459</v>
      </c>
      <c r="G21" s="85">
        <f t="shared" si="0"/>
        <v>877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384</v>
      </c>
      <c r="M21" s="84">
        <v>431</v>
      </c>
      <c r="N21" s="89">
        <f t="shared" si="2"/>
        <v>815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160</v>
      </c>
      <c r="E22" s="21">
        <v>218</v>
      </c>
      <c r="F22" s="84">
        <v>244</v>
      </c>
      <c r="G22" s="85">
        <f t="shared" si="0"/>
        <v>462</v>
      </c>
      <c r="H22" s="23"/>
      <c r="I22" s="21">
        <v>75</v>
      </c>
      <c r="J22" s="24" t="s">
        <v>48</v>
      </c>
      <c r="K22" s="21">
        <v>345</v>
      </c>
      <c r="L22" s="21">
        <v>463</v>
      </c>
      <c r="M22" s="84">
        <v>472</v>
      </c>
      <c r="N22" s="89">
        <f t="shared" si="2"/>
        <v>935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182</v>
      </c>
      <c r="E23" s="21">
        <v>269</v>
      </c>
      <c r="F23" s="84">
        <v>283</v>
      </c>
      <c r="G23" s="85">
        <f t="shared" si="0"/>
        <v>552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205</v>
      </c>
      <c r="M23" s="220">
        <v>219</v>
      </c>
      <c r="N23" s="89">
        <f t="shared" si="2"/>
        <v>424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812</v>
      </c>
      <c r="E24" s="21">
        <v>1100</v>
      </c>
      <c r="F24" s="84">
        <v>1163</v>
      </c>
      <c r="G24" s="85">
        <f t="shared" si="0"/>
        <v>2263</v>
      </c>
      <c r="H24" s="23" t="s">
        <v>146</v>
      </c>
      <c r="I24" s="21">
        <v>77</v>
      </c>
      <c r="J24" s="24" t="s">
        <v>53</v>
      </c>
      <c r="K24" s="21">
        <v>50</v>
      </c>
      <c r="L24" s="21">
        <v>73</v>
      </c>
      <c r="M24" s="84">
        <v>72</v>
      </c>
      <c r="N24" s="89">
        <f t="shared" si="2"/>
        <v>145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68</v>
      </c>
      <c r="F25" s="220">
        <v>93</v>
      </c>
      <c r="G25" s="85">
        <f t="shared" si="0"/>
        <v>161</v>
      </c>
      <c r="H25" s="23"/>
      <c r="I25" s="21">
        <v>78</v>
      </c>
      <c r="J25" s="24" t="s">
        <v>55</v>
      </c>
      <c r="K25" s="21">
        <v>65</v>
      </c>
      <c r="L25" s="21">
        <v>59</v>
      </c>
      <c r="M25" s="84">
        <v>73</v>
      </c>
      <c r="N25" s="89">
        <f t="shared" si="2"/>
        <v>132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140</v>
      </c>
      <c r="E26" s="21">
        <v>182</v>
      </c>
      <c r="F26" s="84">
        <v>169</v>
      </c>
      <c r="G26" s="85">
        <f t="shared" si="0"/>
        <v>351</v>
      </c>
      <c r="H26" s="95" t="s">
        <v>6</v>
      </c>
      <c r="I26" s="96"/>
      <c r="J26" s="96"/>
      <c r="K26" s="97">
        <f>SUM(K18:K25)</f>
        <v>2092</v>
      </c>
      <c r="L26" s="97">
        <f>SUM(L18:L25)</f>
        <v>2722</v>
      </c>
      <c r="M26" s="98">
        <f>SUM(M18:M25)</f>
        <v>2828</v>
      </c>
      <c r="N26" s="99">
        <f>SUM(N18:N25)</f>
        <v>5550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225</v>
      </c>
      <c r="E27" s="221">
        <v>378</v>
      </c>
      <c r="F27" s="93">
        <v>371</v>
      </c>
      <c r="G27" s="102">
        <f t="shared" si="0"/>
        <v>749</v>
      </c>
      <c r="H27" s="17"/>
      <c r="I27" s="15">
        <v>80</v>
      </c>
      <c r="J27" s="18" t="s">
        <v>58</v>
      </c>
      <c r="K27" s="15">
        <v>149</v>
      </c>
      <c r="L27" s="15">
        <v>197</v>
      </c>
      <c r="M27" s="88">
        <v>234</v>
      </c>
      <c r="N27" s="89">
        <f>L27+M27</f>
        <v>431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2766</v>
      </c>
      <c r="E28" s="97">
        <f>SUM(E15:E27)</f>
        <v>3835</v>
      </c>
      <c r="F28" s="98">
        <f>SUM(F15:F27)</f>
        <v>4029</v>
      </c>
      <c r="G28" s="104">
        <f>SUM(G15:G27)</f>
        <v>7864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121</v>
      </c>
      <c r="M28" s="84">
        <v>111</v>
      </c>
      <c r="N28" s="89">
        <f>L28+M28</f>
        <v>232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391</v>
      </c>
      <c r="E29" s="109">
        <v>523</v>
      </c>
      <c r="F29" s="109">
        <v>508</v>
      </c>
      <c r="G29" s="111">
        <f>E29+F29</f>
        <v>1031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280</v>
      </c>
      <c r="M29" s="84">
        <v>300</v>
      </c>
      <c r="N29" s="89">
        <f>L29+M29</f>
        <v>580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578</v>
      </c>
      <c r="E30" s="115">
        <v>720</v>
      </c>
      <c r="F30" s="115">
        <v>648</v>
      </c>
      <c r="G30" s="117">
        <f>E30+F30</f>
        <v>1368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144</v>
      </c>
      <c r="M30" s="84">
        <v>142</v>
      </c>
      <c r="N30" s="89">
        <f>L30+M30</f>
        <v>286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783</v>
      </c>
      <c r="E31" s="115">
        <v>1007</v>
      </c>
      <c r="F31" s="115">
        <v>966</v>
      </c>
      <c r="G31" s="117">
        <f>E31+F31</f>
        <v>1973</v>
      </c>
      <c r="H31" s="90"/>
      <c r="I31" s="91">
        <v>84</v>
      </c>
      <c r="J31" s="92" t="s">
        <v>70</v>
      </c>
      <c r="K31" s="91">
        <v>184</v>
      </c>
      <c r="L31" s="91">
        <v>220</v>
      </c>
      <c r="M31" s="93">
        <v>206</v>
      </c>
      <c r="N31" s="94">
        <f>L31+M31</f>
        <v>426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696</v>
      </c>
      <c r="E32" s="217">
        <v>854</v>
      </c>
      <c r="F32" s="115">
        <v>829</v>
      </c>
      <c r="G32" s="117">
        <f>E32+F32</f>
        <v>1683</v>
      </c>
      <c r="H32" s="95" t="s">
        <v>6</v>
      </c>
      <c r="I32" s="96"/>
      <c r="J32" s="96"/>
      <c r="K32" s="98">
        <f>SUM(K27:K31)</f>
        <v>742</v>
      </c>
      <c r="L32" s="98">
        <f>SUM(L27:L31)</f>
        <v>962</v>
      </c>
      <c r="M32" s="98">
        <f>SUM(M27:M31)</f>
        <v>993</v>
      </c>
      <c r="N32" s="99">
        <f>SUM(N27:N31)</f>
        <v>1955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594</v>
      </c>
      <c r="E33" s="121">
        <v>679</v>
      </c>
      <c r="F33" s="121">
        <v>686</v>
      </c>
      <c r="G33" s="117">
        <f>E33+F33</f>
        <v>1365</v>
      </c>
      <c r="H33" s="530" t="s">
        <v>169</v>
      </c>
      <c r="I33" s="15">
        <v>90</v>
      </c>
      <c r="J33" s="18" t="s">
        <v>142</v>
      </c>
      <c r="K33" s="15">
        <v>263</v>
      </c>
      <c r="L33" s="15">
        <v>361</v>
      </c>
      <c r="M33" s="88">
        <v>351</v>
      </c>
      <c r="N33" s="124">
        <f>L33+M33</f>
        <v>712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3042</v>
      </c>
      <c r="E34" s="97">
        <f>SUM(E29:E33)</f>
        <v>3783</v>
      </c>
      <c r="F34" s="98">
        <f>SUM(F29:F33)</f>
        <v>3637</v>
      </c>
      <c r="G34" s="104">
        <f>SUM(G29:G33)</f>
        <v>7420</v>
      </c>
      <c r="H34" s="518"/>
      <c r="I34" s="21">
        <v>91</v>
      </c>
      <c r="J34" s="24" t="s">
        <v>143</v>
      </c>
      <c r="K34" s="21">
        <v>462</v>
      </c>
      <c r="L34" s="21">
        <v>565</v>
      </c>
      <c r="M34" s="84">
        <v>591</v>
      </c>
      <c r="N34" s="125">
        <f>L34+M34</f>
        <v>1156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517</v>
      </c>
      <c r="E35" s="15">
        <v>616</v>
      </c>
      <c r="F35" s="88">
        <v>679</v>
      </c>
      <c r="G35" s="82">
        <f t="shared" ref="G35:G40" si="3">E35+F35</f>
        <v>1295</v>
      </c>
      <c r="H35" s="519"/>
      <c r="I35" s="91">
        <v>92</v>
      </c>
      <c r="J35" s="92" t="s">
        <v>145</v>
      </c>
      <c r="K35" s="91">
        <v>312</v>
      </c>
      <c r="L35" s="91">
        <v>356</v>
      </c>
      <c r="M35" s="93">
        <v>377</v>
      </c>
      <c r="N35" s="126">
        <f>L35+M35</f>
        <v>733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449</v>
      </c>
      <c r="E36" s="21">
        <v>672</v>
      </c>
      <c r="F36" s="84">
        <v>705</v>
      </c>
      <c r="G36" s="85">
        <f t="shared" si="3"/>
        <v>1377</v>
      </c>
      <c r="H36" s="95" t="s">
        <v>6</v>
      </c>
      <c r="I36" s="97"/>
      <c r="J36" s="97"/>
      <c r="K36" s="97">
        <f>SUM(K33:K35)</f>
        <v>1037</v>
      </c>
      <c r="L36" s="97">
        <f>SUM(L33:L35)</f>
        <v>1282</v>
      </c>
      <c r="M36" s="98">
        <f>SUM(M33:M35)</f>
        <v>1319</v>
      </c>
      <c r="N36" s="99">
        <f>SUM(N33:N35)</f>
        <v>2601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291</v>
      </c>
      <c r="F37" s="84">
        <v>280</v>
      </c>
      <c r="G37" s="85">
        <f t="shared" si="3"/>
        <v>571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34</v>
      </c>
      <c r="E38" s="21">
        <v>52</v>
      </c>
      <c r="F38" s="84">
        <v>48</v>
      </c>
      <c r="G38" s="85">
        <f>E38+F38</f>
        <v>100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140</v>
      </c>
      <c r="E39" s="21">
        <v>124</v>
      </c>
      <c r="F39" s="84">
        <v>162</v>
      </c>
      <c r="G39" s="85">
        <f t="shared" si="3"/>
        <v>286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255</v>
      </c>
      <c r="F40" s="93">
        <v>252</v>
      </c>
      <c r="G40" s="102">
        <f t="shared" si="3"/>
        <v>507</v>
      </c>
      <c r="H40" s="72" t="s">
        <v>210</v>
      </c>
      <c r="I40" s="73"/>
      <c r="J40" s="74"/>
      <c r="K40" s="41">
        <f>SUM(D14+D28+D34+D41+D46+K9+K17+K26+K32+K36)</f>
        <v>26535</v>
      </c>
      <c r="L40" s="41">
        <f>SUM(E14+E28+E34+E41+E46+L9+L17+L26+L32+L36)</f>
        <v>33494</v>
      </c>
      <c r="M40" s="207">
        <f>SUM(F14+F28+F34+F41+F46+M9+M17+M26+M32+M36)</f>
        <v>33897</v>
      </c>
      <c r="N40" s="208">
        <f>L40+M40</f>
        <v>67391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1486</v>
      </c>
      <c r="E41" s="97">
        <f>SUM(E35:E40)</f>
        <v>2010</v>
      </c>
      <c r="F41" s="98">
        <f>SUM(F35:F40)</f>
        <v>2126</v>
      </c>
      <c r="G41" s="104">
        <f>SUM(G35:G40)</f>
        <v>4136</v>
      </c>
      <c r="H41" s="531" t="s">
        <v>74</v>
      </c>
      <c r="I41" s="532"/>
      <c r="J41" s="533"/>
      <c r="K41" s="191">
        <v>26542</v>
      </c>
      <c r="L41" s="191">
        <v>33541</v>
      </c>
      <c r="M41" s="191">
        <v>33904</v>
      </c>
      <c r="N41" s="202">
        <f>L41+M41</f>
        <v>67445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1738</v>
      </c>
      <c r="E42" s="15">
        <v>2014</v>
      </c>
      <c r="F42" s="88">
        <v>1994</v>
      </c>
      <c r="G42" s="82">
        <f>E42+F42</f>
        <v>4008</v>
      </c>
      <c r="H42" s="534" t="s">
        <v>77</v>
      </c>
      <c r="I42" s="535"/>
      <c r="J42" s="536"/>
      <c r="K42" s="222">
        <f>K40-K41</f>
        <v>-7</v>
      </c>
      <c r="L42" s="222">
        <f>L40-L41</f>
        <v>-47</v>
      </c>
      <c r="M42" s="223">
        <f>M40-M41</f>
        <v>-7</v>
      </c>
      <c r="N42" s="133">
        <f>N40-N41</f>
        <v>-54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974</v>
      </c>
      <c r="E43" s="21">
        <v>1299</v>
      </c>
      <c r="F43" s="84">
        <v>1359</v>
      </c>
      <c r="G43" s="85">
        <f>E43+F43</f>
        <v>2658</v>
      </c>
      <c r="H43" s="209" t="s">
        <v>208</v>
      </c>
      <c r="I43" s="210"/>
      <c r="J43" s="210"/>
      <c r="K43" s="218">
        <v>787</v>
      </c>
      <c r="L43" s="218">
        <v>457</v>
      </c>
      <c r="M43" s="219">
        <v>571</v>
      </c>
      <c r="N43" s="213">
        <f>L43+M43</f>
        <v>1028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696</v>
      </c>
      <c r="E44" s="21">
        <v>788</v>
      </c>
      <c r="F44" s="84">
        <v>785</v>
      </c>
      <c r="G44" s="85">
        <f>E44+F44</f>
        <v>1573</v>
      </c>
      <c r="H44" s="537" t="s">
        <v>211</v>
      </c>
      <c r="I44" s="538"/>
      <c r="J44" s="539"/>
      <c r="K44" s="218">
        <v>792</v>
      </c>
      <c r="L44" s="218">
        <v>460</v>
      </c>
      <c r="M44" s="219">
        <v>576</v>
      </c>
      <c r="N44" s="213">
        <f>L44+M44</f>
        <v>1036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2325</v>
      </c>
      <c r="E45" s="91">
        <v>2777</v>
      </c>
      <c r="F45" s="93">
        <v>2635</v>
      </c>
      <c r="G45" s="102">
        <f>E45+F45</f>
        <v>5412</v>
      </c>
      <c r="H45" s="540" t="s">
        <v>212</v>
      </c>
      <c r="I45" s="541"/>
      <c r="J45" s="542"/>
      <c r="K45" s="194">
        <f>K43-K44</f>
        <v>-5</v>
      </c>
      <c r="L45" s="194">
        <f>L43-L44</f>
        <v>-3</v>
      </c>
      <c r="M45" s="195">
        <f>M43-M44</f>
        <v>-5</v>
      </c>
      <c r="N45" s="155">
        <f>N43-N44</f>
        <v>-8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5733</v>
      </c>
      <c r="E46" s="140">
        <f>SUM(E42:E45)</f>
        <v>6878</v>
      </c>
      <c r="F46" s="140">
        <f>SUM(F42:F45)</f>
        <v>6773</v>
      </c>
      <c r="G46" s="65">
        <f>SUM(G42:G45)</f>
        <v>13651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5853-F164-4DE4-BEAF-65AB64FB7A4A}">
  <dimension ref="A1:U81"/>
  <sheetViews>
    <sheetView topLeftCell="A25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42401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128</v>
      </c>
      <c r="E4" s="15">
        <v>130</v>
      </c>
      <c r="F4" s="88">
        <v>134</v>
      </c>
      <c r="G4" s="82">
        <f t="shared" ref="G4:G27" si="0">E4+F4</f>
        <v>264</v>
      </c>
      <c r="H4" s="17"/>
      <c r="I4" s="15">
        <v>55</v>
      </c>
      <c r="J4" s="18" t="s">
        <v>121</v>
      </c>
      <c r="K4" s="15">
        <v>652</v>
      </c>
      <c r="L4" s="15">
        <v>776</v>
      </c>
      <c r="M4" s="88">
        <v>623</v>
      </c>
      <c r="N4" s="83">
        <f>L4+M4</f>
        <v>1399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303</v>
      </c>
      <c r="E5" s="21">
        <v>380</v>
      </c>
      <c r="F5" s="186">
        <v>402</v>
      </c>
      <c r="G5" s="159">
        <f t="shared" si="0"/>
        <v>782</v>
      </c>
      <c r="H5" s="23" t="s">
        <v>10</v>
      </c>
      <c r="I5" s="21">
        <v>56</v>
      </c>
      <c r="J5" s="24" t="s">
        <v>123</v>
      </c>
      <c r="K5" s="21">
        <v>509</v>
      </c>
      <c r="L5" s="21">
        <v>585</v>
      </c>
      <c r="M5" s="84">
        <v>630</v>
      </c>
      <c r="N5" s="89">
        <f>L5+M5</f>
        <v>1215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338</v>
      </c>
      <c r="E6" s="21">
        <v>432</v>
      </c>
      <c r="F6" s="84">
        <v>448</v>
      </c>
      <c r="G6" s="85">
        <f t="shared" si="0"/>
        <v>880</v>
      </c>
      <c r="H6" s="23"/>
      <c r="I6" s="21">
        <v>57</v>
      </c>
      <c r="J6" s="24" t="s">
        <v>125</v>
      </c>
      <c r="K6" s="21">
        <v>887</v>
      </c>
      <c r="L6" s="21">
        <v>1025</v>
      </c>
      <c r="M6" s="84">
        <v>1015</v>
      </c>
      <c r="N6" s="89">
        <f>L6+M6</f>
        <v>2040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184</v>
      </c>
      <c r="E7" s="21">
        <v>223</v>
      </c>
      <c r="F7" s="84">
        <v>257</v>
      </c>
      <c r="G7" s="159">
        <f t="shared" si="0"/>
        <v>480</v>
      </c>
      <c r="H7" s="23" t="s">
        <v>14</v>
      </c>
      <c r="I7" s="21">
        <v>58</v>
      </c>
      <c r="J7" s="24" t="s">
        <v>127</v>
      </c>
      <c r="K7" s="21">
        <v>802</v>
      </c>
      <c r="L7" s="21">
        <v>1035</v>
      </c>
      <c r="M7" s="84">
        <v>967</v>
      </c>
      <c r="N7" s="89">
        <f>L7+M7</f>
        <v>2002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510</v>
      </c>
      <c r="E8" s="228">
        <v>664</v>
      </c>
      <c r="F8" s="35">
        <v>656</v>
      </c>
      <c r="G8" s="85">
        <f t="shared" si="0"/>
        <v>1320</v>
      </c>
      <c r="H8" s="90"/>
      <c r="I8" s="91">
        <v>59</v>
      </c>
      <c r="J8" s="92" t="s">
        <v>129</v>
      </c>
      <c r="K8" s="91">
        <v>1101</v>
      </c>
      <c r="L8" s="91">
        <v>1376</v>
      </c>
      <c r="M8" s="93">
        <v>1410</v>
      </c>
      <c r="N8" s="94">
        <f>L8+M8</f>
        <v>2786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385</v>
      </c>
      <c r="E9" s="21">
        <v>440</v>
      </c>
      <c r="F9" s="84">
        <v>472</v>
      </c>
      <c r="G9" s="159">
        <f t="shared" si="0"/>
        <v>912</v>
      </c>
      <c r="H9" s="95" t="s">
        <v>6</v>
      </c>
      <c r="I9" s="96"/>
      <c r="J9" s="96"/>
      <c r="K9" s="97">
        <f>SUM(K4:K8)</f>
        <v>3951</v>
      </c>
      <c r="L9" s="97">
        <f>SUM(L4:L8)</f>
        <v>4797</v>
      </c>
      <c r="M9" s="98">
        <f>SUM(M4:M8)</f>
        <v>4645</v>
      </c>
      <c r="N9" s="99">
        <f>SUM(N4:N8)</f>
        <v>9442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228</v>
      </c>
      <c r="F10" s="84">
        <v>239</v>
      </c>
      <c r="G10" s="85">
        <f t="shared" si="0"/>
        <v>467</v>
      </c>
      <c r="H10" s="17"/>
      <c r="I10" s="15">
        <v>60</v>
      </c>
      <c r="J10" s="18" t="s">
        <v>18</v>
      </c>
      <c r="K10" s="15">
        <v>178</v>
      </c>
      <c r="L10" s="15">
        <v>289</v>
      </c>
      <c r="M10" s="88">
        <v>281</v>
      </c>
      <c r="N10" s="83">
        <f t="shared" ref="N10:N16" si="1">L10+M10</f>
        <v>570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208</v>
      </c>
      <c r="E11" s="21">
        <v>167</v>
      </c>
      <c r="F11" s="84">
        <v>228</v>
      </c>
      <c r="G11" s="85">
        <f t="shared" si="0"/>
        <v>395</v>
      </c>
      <c r="H11" s="23" t="s">
        <v>19</v>
      </c>
      <c r="I11" s="21">
        <v>61</v>
      </c>
      <c r="J11" s="24" t="s">
        <v>20</v>
      </c>
      <c r="K11" s="21">
        <v>149</v>
      </c>
      <c r="L11" s="21">
        <v>209</v>
      </c>
      <c r="M11" s="84">
        <v>215</v>
      </c>
      <c r="N11" s="89">
        <f t="shared" si="1"/>
        <v>424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1509</v>
      </c>
      <c r="E12" s="21">
        <v>1788</v>
      </c>
      <c r="F12" s="84">
        <v>1807</v>
      </c>
      <c r="G12" s="153">
        <f t="shared" si="0"/>
        <v>3595</v>
      </c>
      <c r="H12" s="23"/>
      <c r="I12" s="21">
        <v>62</v>
      </c>
      <c r="J12" s="24" t="s">
        <v>22</v>
      </c>
      <c r="K12" s="21">
        <v>297</v>
      </c>
      <c r="L12" s="21">
        <v>442</v>
      </c>
      <c r="M12" s="84">
        <v>474</v>
      </c>
      <c r="N12" s="89">
        <f t="shared" si="1"/>
        <v>916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265</v>
      </c>
      <c r="F13" s="93">
        <v>278</v>
      </c>
      <c r="G13" s="153">
        <f t="shared" si="0"/>
        <v>543</v>
      </c>
      <c r="H13" s="23"/>
      <c r="I13" s="21">
        <v>63</v>
      </c>
      <c r="J13" s="24" t="s">
        <v>24</v>
      </c>
      <c r="K13" s="21">
        <v>470</v>
      </c>
      <c r="L13" s="21">
        <v>682</v>
      </c>
      <c r="M13" s="84">
        <v>689</v>
      </c>
      <c r="N13" s="89">
        <f t="shared" si="1"/>
        <v>1371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3985</v>
      </c>
      <c r="E14" s="97">
        <f>SUM(E4:E13)</f>
        <v>4717</v>
      </c>
      <c r="F14" s="98">
        <f>SUM(F4:F13)</f>
        <v>4921</v>
      </c>
      <c r="G14" s="160">
        <f t="shared" si="0"/>
        <v>9638</v>
      </c>
      <c r="H14" s="23" t="s">
        <v>25</v>
      </c>
      <c r="I14" s="21">
        <v>64</v>
      </c>
      <c r="J14" s="24" t="s">
        <v>26</v>
      </c>
      <c r="K14" s="21">
        <v>218</v>
      </c>
      <c r="L14" s="21">
        <v>357</v>
      </c>
      <c r="M14" s="84">
        <v>371</v>
      </c>
      <c r="N14" s="89">
        <f t="shared" si="1"/>
        <v>728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132</v>
      </c>
      <c r="F15" s="88">
        <v>147</v>
      </c>
      <c r="G15" s="82">
        <f t="shared" si="0"/>
        <v>279</v>
      </c>
      <c r="H15" s="23"/>
      <c r="I15" s="21">
        <v>65</v>
      </c>
      <c r="J15" s="24" t="s">
        <v>28</v>
      </c>
      <c r="K15" s="21">
        <v>269</v>
      </c>
      <c r="L15" s="21">
        <v>384</v>
      </c>
      <c r="M15" s="84">
        <v>424</v>
      </c>
      <c r="N15" s="89">
        <f t="shared" si="1"/>
        <v>808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238</v>
      </c>
      <c r="F16" s="84">
        <v>242</v>
      </c>
      <c r="G16" s="85">
        <f t="shared" si="0"/>
        <v>480</v>
      </c>
      <c r="H16" s="90"/>
      <c r="I16" s="91">
        <v>66</v>
      </c>
      <c r="J16" s="92" t="s">
        <v>30</v>
      </c>
      <c r="K16" s="91">
        <v>138</v>
      </c>
      <c r="L16" s="91">
        <v>176</v>
      </c>
      <c r="M16" s="93">
        <v>188</v>
      </c>
      <c r="N16" s="89">
        <f t="shared" si="1"/>
        <v>364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116</v>
      </c>
      <c r="F17" s="84">
        <v>110</v>
      </c>
      <c r="G17" s="85">
        <f t="shared" si="0"/>
        <v>226</v>
      </c>
      <c r="H17" s="95" t="s">
        <v>6</v>
      </c>
      <c r="I17" s="96"/>
      <c r="J17" s="96"/>
      <c r="K17" s="97">
        <f>SUM(K10:K16)</f>
        <v>1719</v>
      </c>
      <c r="L17" s="97">
        <f>SUM(L10:L16)</f>
        <v>2539</v>
      </c>
      <c r="M17" s="98">
        <f>SUM(M10:M16)</f>
        <v>2642</v>
      </c>
      <c r="N17" s="99">
        <f>SUM(N10:N16)</f>
        <v>5181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312</v>
      </c>
      <c r="F18" s="84">
        <v>323</v>
      </c>
      <c r="G18" s="85">
        <f t="shared" si="0"/>
        <v>635</v>
      </c>
      <c r="H18" s="17"/>
      <c r="I18" s="15">
        <v>70</v>
      </c>
      <c r="J18" s="18" t="s">
        <v>35</v>
      </c>
      <c r="K18" s="15">
        <v>707</v>
      </c>
      <c r="L18" s="15">
        <v>841</v>
      </c>
      <c r="M18" s="88">
        <v>868</v>
      </c>
      <c r="N18" s="83">
        <f t="shared" ref="N18:N25" si="2">L18+M18</f>
        <v>1709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118</v>
      </c>
      <c r="F19" s="84">
        <v>122</v>
      </c>
      <c r="G19" s="85">
        <f t="shared" si="0"/>
        <v>240</v>
      </c>
      <c r="H19" s="23"/>
      <c r="I19" s="21">
        <v>72</v>
      </c>
      <c r="J19" s="24" t="s">
        <v>40</v>
      </c>
      <c r="K19" s="21">
        <v>286</v>
      </c>
      <c r="L19" s="21">
        <v>417</v>
      </c>
      <c r="M19" s="84">
        <v>380</v>
      </c>
      <c r="N19" s="206">
        <f t="shared" si="2"/>
        <v>797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288</v>
      </c>
      <c r="F20" s="84">
        <v>304</v>
      </c>
      <c r="G20" s="85">
        <f t="shared" si="0"/>
        <v>592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282</v>
      </c>
      <c r="M20" s="84">
        <v>311</v>
      </c>
      <c r="N20" s="89">
        <f t="shared" si="2"/>
        <v>593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327</v>
      </c>
      <c r="E21" s="21">
        <v>419</v>
      </c>
      <c r="F21" s="84">
        <v>464</v>
      </c>
      <c r="G21" s="85">
        <f t="shared" si="0"/>
        <v>883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389</v>
      </c>
      <c r="M21" s="84">
        <v>431</v>
      </c>
      <c r="N21" s="89">
        <f t="shared" si="2"/>
        <v>820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157</v>
      </c>
      <c r="E22" s="21">
        <v>215</v>
      </c>
      <c r="F22" s="84">
        <v>244</v>
      </c>
      <c r="G22" s="85">
        <f t="shared" si="0"/>
        <v>459</v>
      </c>
      <c r="H22" s="23"/>
      <c r="I22" s="21">
        <v>75</v>
      </c>
      <c r="J22" s="24" t="s">
        <v>48</v>
      </c>
      <c r="K22" s="21">
        <v>346</v>
      </c>
      <c r="L22" s="21">
        <v>465</v>
      </c>
      <c r="M22" s="84">
        <v>472</v>
      </c>
      <c r="N22" s="89">
        <f t="shared" si="2"/>
        <v>937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182</v>
      </c>
      <c r="E23" s="21">
        <v>269</v>
      </c>
      <c r="F23" s="84">
        <v>284</v>
      </c>
      <c r="G23" s="85">
        <f t="shared" si="0"/>
        <v>553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206</v>
      </c>
      <c r="M23" s="220">
        <v>219</v>
      </c>
      <c r="N23" s="89">
        <f t="shared" si="2"/>
        <v>425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811</v>
      </c>
      <c r="E24" s="21">
        <v>1105</v>
      </c>
      <c r="F24" s="84">
        <v>1158</v>
      </c>
      <c r="G24" s="85">
        <f t="shared" si="0"/>
        <v>2263</v>
      </c>
      <c r="H24" s="23" t="s">
        <v>146</v>
      </c>
      <c r="I24" s="21">
        <v>77</v>
      </c>
      <c r="J24" s="24" t="s">
        <v>53</v>
      </c>
      <c r="K24" s="21">
        <v>51</v>
      </c>
      <c r="L24" s="21">
        <v>74</v>
      </c>
      <c r="M24" s="84">
        <v>72</v>
      </c>
      <c r="N24" s="89">
        <f t="shared" si="2"/>
        <v>146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68</v>
      </c>
      <c r="F25" s="220">
        <v>93</v>
      </c>
      <c r="G25" s="85">
        <f t="shared" si="0"/>
        <v>161</v>
      </c>
      <c r="H25" s="23"/>
      <c r="I25" s="21">
        <v>78</v>
      </c>
      <c r="J25" s="24" t="s">
        <v>55</v>
      </c>
      <c r="K25" s="21">
        <v>65</v>
      </c>
      <c r="L25" s="21">
        <v>59</v>
      </c>
      <c r="M25" s="84">
        <v>73</v>
      </c>
      <c r="N25" s="89">
        <f t="shared" si="2"/>
        <v>132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141</v>
      </c>
      <c r="E26" s="21">
        <v>183</v>
      </c>
      <c r="F26" s="84">
        <v>169</v>
      </c>
      <c r="G26" s="85">
        <f t="shared" si="0"/>
        <v>352</v>
      </c>
      <c r="H26" s="95" t="s">
        <v>6</v>
      </c>
      <c r="I26" s="96"/>
      <c r="J26" s="96"/>
      <c r="K26" s="97">
        <f>SUM(K18:K25)</f>
        <v>2096</v>
      </c>
      <c r="L26" s="97">
        <f>SUM(L18:L25)</f>
        <v>2733</v>
      </c>
      <c r="M26" s="98">
        <f>SUM(M18:M25)</f>
        <v>2826</v>
      </c>
      <c r="N26" s="99">
        <f>SUM(N18:N25)</f>
        <v>5559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381</v>
      </c>
      <c r="F27" s="93">
        <v>372</v>
      </c>
      <c r="G27" s="102">
        <f t="shared" si="0"/>
        <v>753</v>
      </c>
      <c r="H27" s="17"/>
      <c r="I27" s="15">
        <v>80</v>
      </c>
      <c r="J27" s="18" t="s">
        <v>58</v>
      </c>
      <c r="K27" s="15">
        <v>149</v>
      </c>
      <c r="L27" s="15">
        <v>197</v>
      </c>
      <c r="M27" s="88">
        <v>233</v>
      </c>
      <c r="N27" s="89">
        <f>L27+M27</f>
        <v>430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2765</v>
      </c>
      <c r="E28" s="97">
        <f>SUM(E15:E27)</f>
        <v>3844</v>
      </c>
      <c r="F28" s="98">
        <f>SUM(F15:F27)</f>
        <v>4032</v>
      </c>
      <c r="G28" s="104">
        <f>SUM(G15:G27)</f>
        <v>7876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121</v>
      </c>
      <c r="M28" s="84">
        <v>110</v>
      </c>
      <c r="N28" s="89">
        <f>L28+M28</f>
        <v>231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393</v>
      </c>
      <c r="E29" s="109">
        <v>523</v>
      </c>
      <c r="F29" s="109">
        <v>511</v>
      </c>
      <c r="G29" s="111">
        <f>E29+F29</f>
        <v>1034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282</v>
      </c>
      <c r="M29" s="84">
        <v>299</v>
      </c>
      <c r="N29" s="89">
        <f>L29+M29</f>
        <v>581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569</v>
      </c>
      <c r="E30" s="115">
        <v>714</v>
      </c>
      <c r="F30" s="115">
        <v>645</v>
      </c>
      <c r="G30" s="117">
        <f>E30+F30</f>
        <v>1359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144</v>
      </c>
      <c r="M30" s="84">
        <v>143</v>
      </c>
      <c r="N30" s="89">
        <f>L30+M30</f>
        <v>287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783</v>
      </c>
      <c r="E31" s="115">
        <v>1007</v>
      </c>
      <c r="F31" s="115">
        <v>964</v>
      </c>
      <c r="G31" s="117">
        <f>E31+F31</f>
        <v>1971</v>
      </c>
      <c r="H31" s="90"/>
      <c r="I31" s="91">
        <v>84</v>
      </c>
      <c r="J31" s="92" t="s">
        <v>70</v>
      </c>
      <c r="K31" s="91">
        <v>184</v>
      </c>
      <c r="L31" s="91">
        <v>220</v>
      </c>
      <c r="M31" s="93">
        <v>207</v>
      </c>
      <c r="N31" s="94">
        <f>L31+M31</f>
        <v>427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700</v>
      </c>
      <c r="E32" s="217">
        <v>859</v>
      </c>
      <c r="F32" s="115">
        <v>830</v>
      </c>
      <c r="G32" s="117">
        <f>E32+F32</f>
        <v>1689</v>
      </c>
      <c r="H32" s="95" t="s">
        <v>6</v>
      </c>
      <c r="I32" s="96"/>
      <c r="J32" s="96"/>
      <c r="K32" s="98">
        <f>SUM(K27:K31)</f>
        <v>742</v>
      </c>
      <c r="L32" s="98">
        <f>SUM(L27:L31)</f>
        <v>964</v>
      </c>
      <c r="M32" s="98">
        <f>SUM(M27:M31)</f>
        <v>992</v>
      </c>
      <c r="N32" s="99">
        <f>SUM(N27:N31)</f>
        <v>1956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591</v>
      </c>
      <c r="E33" s="121">
        <v>678</v>
      </c>
      <c r="F33" s="121">
        <v>681</v>
      </c>
      <c r="G33" s="117">
        <f>E33+F33</f>
        <v>1359</v>
      </c>
      <c r="H33" s="530" t="s">
        <v>169</v>
      </c>
      <c r="I33" s="15">
        <v>90</v>
      </c>
      <c r="J33" s="18" t="s">
        <v>142</v>
      </c>
      <c r="K33" s="15">
        <v>263</v>
      </c>
      <c r="L33" s="15">
        <v>360</v>
      </c>
      <c r="M33" s="88">
        <v>351</v>
      </c>
      <c r="N33" s="124">
        <f>L33+M33</f>
        <v>711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3036</v>
      </c>
      <c r="E34" s="97">
        <f>SUM(E29:E33)</f>
        <v>3781</v>
      </c>
      <c r="F34" s="98">
        <f>SUM(F29:F33)</f>
        <v>3631</v>
      </c>
      <c r="G34" s="104">
        <f>SUM(G29:G33)</f>
        <v>7412</v>
      </c>
      <c r="H34" s="518"/>
      <c r="I34" s="21">
        <v>91</v>
      </c>
      <c r="J34" s="24" t="s">
        <v>143</v>
      </c>
      <c r="K34" s="21">
        <v>462</v>
      </c>
      <c r="L34" s="21">
        <v>565</v>
      </c>
      <c r="M34" s="84">
        <v>591</v>
      </c>
      <c r="N34" s="125">
        <f>L34+M34</f>
        <v>1156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517</v>
      </c>
      <c r="E35" s="15">
        <v>617</v>
      </c>
      <c r="F35" s="88">
        <v>680</v>
      </c>
      <c r="G35" s="82">
        <f t="shared" ref="G35:G40" si="3">E35+F35</f>
        <v>1297</v>
      </c>
      <c r="H35" s="519"/>
      <c r="I35" s="91">
        <v>92</v>
      </c>
      <c r="J35" s="92" t="s">
        <v>145</v>
      </c>
      <c r="K35" s="91">
        <v>312</v>
      </c>
      <c r="L35" s="91">
        <v>357</v>
      </c>
      <c r="M35" s="93">
        <v>377</v>
      </c>
      <c r="N35" s="126">
        <f>L35+M35</f>
        <v>734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445</v>
      </c>
      <c r="E36" s="21">
        <v>670</v>
      </c>
      <c r="F36" s="84">
        <v>698</v>
      </c>
      <c r="G36" s="85">
        <f t="shared" si="3"/>
        <v>1368</v>
      </c>
      <c r="H36" s="95" t="s">
        <v>6</v>
      </c>
      <c r="I36" s="97"/>
      <c r="J36" s="97"/>
      <c r="K36" s="97">
        <f>SUM(K33:K35)</f>
        <v>1037</v>
      </c>
      <c r="L36" s="97">
        <f>SUM(L33:L35)</f>
        <v>1282</v>
      </c>
      <c r="M36" s="98">
        <f>SUM(M33:M35)</f>
        <v>1319</v>
      </c>
      <c r="N36" s="99">
        <f>SUM(N33:N35)</f>
        <v>2601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292</v>
      </c>
      <c r="F37" s="84">
        <v>280</v>
      </c>
      <c r="G37" s="85">
        <f t="shared" si="3"/>
        <v>572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34</v>
      </c>
      <c r="E38" s="21">
        <v>52</v>
      </c>
      <c r="F38" s="84">
        <v>48</v>
      </c>
      <c r="G38" s="85">
        <f>E38+F38</f>
        <v>100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140</v>
      </c>
      <c r="E39" s="21">
        <v>124</v>
      </c>
      <c r="F39" s="84">
        <v>163</v>
      </c>
      <c r="G39" s="85">
        <f t="shared" si="3"/>
        <v>287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255</v>
      </c>
      <c r="F40" s="93">
        <v>251</v>
      </c>
      <c r="G40" s="102">
        <f t="shared" si="3"/>
        <v>506</v>
      </c>
      <c r="H40" s="72" t="s">
        <v>210</v>
      </c>
      <c r="I40" s="73"/>
      <c r="J40" s="74"/>
      <c r="K40" s="41">
        <f>SUM(D14+D28+D34+D41+D46+K9+K17+K26+K32+K36)</f>
        <v>26542</v>
      </c>
      <c r="L40" s="41">
        <f>SUM(E14+E28+E34+E41+E46+L9+L17+L26+L32+L36)</f>
        <v>33541</v>
      </c>
      <c r="M40" s="207">
        <f>SUM(F14+F28+F34+F41+F46+M9+M17+M26+M32+M36)</f>
        <v>33904</v>
      </c>
      <c r="N40" s="208">
        <f>L40+M40</f>
        <v>67445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1483</v>
      </c>
      <c r="E41" s="97">
        <f>SUM(E35:E40)</f>
        <v>2010</v>
      </c>
      <c r="F41" s="98">
        <f>SUM(F35:F40)</f>
        <v>2120</v>
      </c>
      <c r="G41" s="104">
        <f>SUM(G35:G40)</f>
        <v>4130</v>
      </c>
      <c r="H41" s="531" t="s">
        <v>74</v>
      </c>
      <c r="I41" s="532"/>
      <c r="J41" s="533"/>
      <c r="K41" s="191">
        <v>26540</v>
      </c>
      <c r="L41" s="191">
        <v>33537</v>
      </c>
      <c r="M41" s="191">
        <v>33915</v>
      </c>
      <c r="N41" s="202">
        <f>L41+M41</f>
        <v>67452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1739</v>
      </c>
      <c r="E42" s="15">
        <v>2018</v>
      </c>
      <c r="F42" s="88">
        <v>1995</v>
      </c>
      <c r="G42" s="82">
        <f>E42+F42</f>
        <v>4013</v>
      </c>
      <c r="H42" s="534" t="s">
        <v>77</v>
      </c>
      <c r="I42" s="535"/>
      <c r="J42" s="536"/>
      <c r="K42" s="222">
        <f>K40-K41</f>
        <v>2</v>
      </c>
      <c r="L42" s="222">
        <f>L40-L41</f>
        <v>4</v>
      </c>
      <c r="M42" s="223">
        <f>M40-M41</f>
        <v>-11</v>
      </c>
      <c r="N42" s="133">
        <f>N40-N41</f>
        <v>-7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971</v>
      </c>
      <c r="E43" s="21">
        <v>1300</v>
      </c>
      <c r="F43" s="84">
        <v>1359</v>
      </c>
      <c r="G43" s="85">
        <f>E43+F43</f>
        <v>2659</v>
      </c>
      <c r="H43" s="209" t="s">
        <v>208</v>
      </c>
      <c r="I43" s="210"/>
      <c r="J43" s="210"/>
      <c r="K43" s="218">
        <v>792</v>
      </c>
      <c r="L43" s="218">
        <v>460</v>
      </c>
      <c r="M43" s="219">
        <v>576</v>
      </c>
      <c r="N43" s="213">
        <f>L43+M43</f>
        <v>1036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703</v>
      </c>
      <c r="E44" s="21">
        <v>795</v>
      </c>
      <c r="F44" s="84">
        <v>787</v>
      </c>
      <c r="G44" s="85">
        <f>E44+F44</f>
        <v>1582</v>
      </c>
      <c r="H44" s="537" t="s">
        <v>211</v>
      </c>
      <c r="I44" s="538"/>
      <c r="J44" s="539"/>
      <c r="K44" s="218">
        <v>785</v>
      </c>
      <c r="L44" s="218">
        <v>453</v>
      </c>
      <c r="M44" s="219">
        <v>580</v>
      </c>
      <c r="N44" s="213">
        <f>L44+M44</f>
        <v>1033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2315</v>
      </c>
      <c r="E45" s="91">
        <v>2761</v>
      </c>
      <c r="F45" s="93">
        <v>2635</v>
      </c>
      <c r="G45" s="102">
        <f>E45+F45</f>
        <v>5396</v>
      </c>
      <c r="H45" s="540" t="s">
        <v>212</v>
      </c>
      <c r="I45" s="541"/>
      <c r="J45" s="542"/>
      <c r="K45" s="194">
        <f>K43-K44</f>
        <v>7</v>
      </c>
      <c r="L45" s="194">
        <f>L43-L44</f>
        <v>7</v>
      </c>
      <c r="M45" s="195">
        <f>M43-M44</f>
        <v>-4</v>
      </c>
      <c r="N45" s="155">
        <f>N43-N44</f>
        <v>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5728</v>
      </c>
      <c r="E46" s="140">
        <f>SUM(E42:E45)</f>
        <v>6874</v>
      </c>
      <c r="F46" s="140">
        <f>SUM(F42:F45)</f>
        <v>6776</v>
      </c>
      <c r="G46" s="65">
        <f>SUM(G42:G45)</f>
        <v>13650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7F60-6026-4471-8718-6E1C84C35560}">
  <dimension ref="A1:U81"/>
  <sheetViews>
    <sheetView topLeftCell="A28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42370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128</v>
      </c>
      <c r="E4" s="15">
        <v>132</v>
      </c>
      <c r="F4" s="88">
        <v>133</v>
      </c>
      <c r="G4" s="82">
        <f t="shared" ref="G4:G27" si="0">E4+F4</f>
        <v>265</v>
      </c>
      <c r="H4" s="17"/>
      <c r="I4" s="15">
        <v>55</v>
      </c>
      <c r="J4" s="18" t="s">
        <v>121</v>
      </c>
      <c r="K4" s="15">
        <v>682</v>
      </c>
      <c r="L4" s="15">
        <v>802</v>
      </c>
      <c r="M4" s="88">
        <v>628</v>
      </c>
      <c r="N4" s="83">
        <f>L4+M4</f>
        <v>1430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303</v>
      </c>
      <c r="E5" s="21">
        <v>380</v>
      </c>
      <c r="F5" s="186">
        <v>405</v>
      </c>
      <c r="G5" s="159">
        <f t="shared" si="0"/>
        <v>785</v>
      </c>
      <c r="H5" s="23" t="s">
        <v>10</v>
      </c>
      <c r="I5" s="21">
        <v>56</v>
      </c>
      <c r="J5" s="24" t="s">
        <v>123</v>
      </c>
      <c r="K5" s="21">
        <v>509</v>
      </c>
      <c r="L5" s="21">
        <v>588</v>
      </c>
      <c r="M5" s="84">
        <v>632</v>
      </c>
      <c r="N5" s="89">
        <f>L5+M5</f>
        <v>1220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433</v>
      </c>
      <c r="F6" s="84">
        <v>446</v>
      </c>
      <c r="G6" s="85">
        <f t="shared" si="0"/>
        <v>879</v>
      </c>
      <c r="H6" s="23"/>
      <c r="I6" s="21">
        <v>57</v>
      </c>
      <c r="J6" s="24" t="s">
        <v>125</v>
      </c>
      <c r="K6" s="21">
        <v>888</v>
      </c>
      <c r="L6" s="21">
        <v>1019</v>
      </c>
      <c r="M6" s="84">
        <v>1017</v>
      </c>
      <c r="N6" s="89">
        <f>L6+M6</f>
        <v>2036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183</v>
      </c>
      <c r="E7" s="21">
        <v>221</v>
      </c>
      <c r="F7" s="84">
        <v>259</v>
      </c>
      <c r="G7" s="159">
        <f t="shared" si="0"/>
        <v>480</v>
      </c>
      <c r="H7" s="23" t="s">
        <v>14</v>
      </c>
      <c r="I7" s="21">
        <v>58</v>
      </c>
      <c r="J7" s="24" t="s">
        <v>127</v>
      </c>
      <c r="K7" s="21">
        <v>804</v>
      </c>
      <c r="L7" s="21">
        <v>1037</v>
      </c>
      <c r="M7" s="84">
        <v>968</v>
      </c>
      <c r="N7" s="89">
        <f>L7+M7</f>
        <v>2005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510</v>
      </c>
      <c r="E8" s="228">
        <v>664</v>
      </c>
      <c r="F8" s="35">
        <v>660</v>
      </c>
      <c r="G8" s="85">
        <f t="shared" si="0"/>
        <v>1324</v>
      </c>
      <c r="H8" s="90"/>
      <c r="I8" s="91">
        <v>59</v>
      </c>
      <c r="J8" s="92" t="s">
        <v>129</v>
      </c>
      <c r="K8" s="91">
        <v>1095</v>
      </c>
      <c r="L8" s="91">
        <v>1368</v>
      </c>
      <c r="M8" s="93">
        <v>1409</v>
      </c>
      <c r="N8" s="94">
        <f>L8+M8</f>
        <v>2777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382</v>
      </c>
      <c r="E9" s="21">
        <v>437</v>
      </c>
      <c r="F9" s="84">
        <v>472</v>
      </c>
      <c r="G9" s="159">
        <f t="shared" si="0"/>
        <v>909</v>
      </c>
      <c r="H9" s="95" t="s">
        <v>6</v>
      </c>
      <c r="I9" s="96"/>
      <c r="J9" s="96"/>
      <c r="K9" s="97">
        <f>SUM(K4:K8)</f>
        <v>3978</v>
      </c>
      <c r="L9" s="97">
        <f>SUM(L4:L8)</f>
        <v>4814</v>
      </c>
      <c r="M9" s="98">
        <f>SUM(M4:M8)</f>
        <v>4654</v>
      </c>
      <c r="N9" s="99">
        <f>SUM(N4:N8)</f>
        <v>9468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227</v>
      </c>
      <c r="F10" s="84">
        <v>239</v>
      </c>
      <c r="G10" s="85">
        <f t="shared" si="0"/>
        <v>466</v>
      </c>
      <c r="H10" s="17"/>
      <c r="I10" s="15">
        <v>60</v>
      </c>
      <c r="J10" s="18" t="s">
        <v>18</v>
      </c>
      <c r="K10" s="15">
        <v>178</v>
      </c>
      <c r="L10" s="15">
        <v>287</v>
      </c>
      <c r="M10" s="88">
        <v>278</v>
      </c>
      <c r="N10" s="83">
        <f t="shared" ref="N10:N16" si="1">L10+M10</f>
        <v>565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206</v>
      </c>
      <c r="E11" s="21">
        <v>167</v>
      </c>
      <c r="F11" s="84">
        <v>225</v>
      </c>
      <c r="G11" s="85">
        <f t="shared" si="0"/>
        <v>392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209</v>
      </c>
      <c r="M11" s="84">
        <v>216</v>
      </c>
      <c r="N11" s="89">
        <f t="shared" si="1"/>
        <v>425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1508</v>
      </c>
      <c r="E12" s="21">
        <v>1780</v>
      </c>
      <c r="F12" s="84">
        <v>1811</v>
      </c>
      <c r="G12" s="153">
        <f t="shared" si="0"/>
        <v>3591</v>
      </c>
      <c r="H12" s="23"/>
      <c r="I12" s="21">
        <v>62</v>
      </c>
      <c r="J12" s="24" t="s">
        <v>22</v>
      </c>
      <c r="K12" s="21">
        <v>297</v>
      </c>
      <c r="L12" s="21">
        <v>443</v>
      </c>
      <c r="M12" s="84">
        <v>475</v>
      </c>
      <c r="N12" s="89">
        <f t="shared" si="1"/>
        <v>918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265</v>
      </c>
      <c r="F13" s="93">
        <v>279</v>
      </c>
      <c r="G13" s="153">
        <f t="shared" si="0"/>
        <v>544</v>
      </c>
      <c r="H13" s="23"/>
      <c r="I13" s="21">
        <v>63</v>
      </c>
      <c r="J13" s="24" t="s">
        <v>24</v>
      </c>
      <c r="K13" s="21">
        <v>472</v>
      </c>
      <c r="L13" s="21">
        <v>682</v>
      </c>
      <c r="M13" s="84">
        <v>688</v>
      </c>
      <c r="N13" s="89">
        <f t="shared" si="1"/>
        <v>1370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3979</v>
      </c>
      <c r="E14" s="97">
        <f>SUM(E4:E13)</f>
        <v>4706</v>
      </c>
      <c r="F14" s="98">
        <f>SUM(F4:F13)</f>
        <v>4929</v>
      </c>
      <c r="G14" s="160">
        <f t="shared" si="0"/>
        <v>9635</v>
      </c>
      <c r="H14" s="23" t="s">
        <v>25</v>
      </c>
      <c r="I14" s="21">
        <v>64</v>
      </c>
      <c r="J14" s="24" t="s">
        <v>26</v>
      </c>
      <c r="K14" s="21">
        <v>218</v>
      </c>
      <c r="L14" s="21">
        <v>356</v>
      </c>
      <c r="M14" s="84">
        <v>371</v>
      </c>
      <c r="N14" s="89">
        <f t="shared" si="1"/>
        <v>727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133</v>
      </c>
      <c r="F15" s="88">
        <v>146</v>
      </c>
      <c r="G15" s="82">
        <f t="shared" si="0"/>
        <v>279</v>
      </c>
      <c r="H15" s="23"/>
      <c r="I15" s="21">
        <v>65</v>
      </c>
      <c r="J15" s="24" t="s">
        <v>28</v>
      </c>
      <c r="K15" s="21">
        <v>270</v>
      </c>
      <c r="L15" s="21">
        <v>384</v>
      </c>
      <c r="M15" s="84">
        <v>423</v>
      </c>
      <c r="N15" s="89">
        <f t="shared" si="1"/>
        <v>807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239</v>
      </c>
      <c r="F16" s="84">
        <v>243</v>
      </c>
      <c r="G16" s="85">
        <f t="shared" si="0"/>
        <v>482</v>
      </c>
      <c r="H16" s="90"/>
      <c r="I16" s="91">
        <v>66</v>
      </c>
      <c r="J16" s="92" t="s">
        <v>30</v>
      </c>
      <c r="K16" s="91">
        <v>138</v>
      </c>
      <c r="L16" s="91">
        <v>176</v>
      </c>
      <c r="M16" s="93">
        <v>188</v>
      </c>
      <c r="N16" s="89">
        <f t="shared" si="1"/>
        <v>364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114</v>
      </c>
      <c r="F17" s="84">
        <v>110</v>
      </c>
      <c r="G17" s="85">
        <f t="shared" si="0"/>
        <v>224</v>
      </c>
      <c r="H17" s="95" t="s">
        <v>6</v>
      </c>
      <c r="I17" s="96"/>
      <c r="J17" s="96"/>
      <c r="K17" s="97">
        <f>SUM(K10:K16)</f>
        <v>1721</v>
      </c>
      <c r="L17" s="97">
        <f>SUM(L10:L16)</f>
        <v>2537</v>
      </c>
      <c r="M17" s="98">
        <f>SUM(M10:M16)</f>
        <v>2639</v>
      </c>
      <c r="N17" s="99">
        <f>SUM(N10:N16)</f>
        <v>5176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310</v>
      </c>
      <c r="F18" s="84">
        <v>323</v>
      </c>
      <c r="G18" s="85">
        <f t="shared" si="0"/>
        <v>633</v>
      </c>
      <c r="H18" s="17"/>
      <c r="I18" s="15">
        <v>70</v>
      </c>
      <c r="J18" s="18" t="s">
        <v>35</v>
      </c>
      <c r="K18" s="15">
        <v>707</v>
      </c>
      <c r="L18" s="15">
        <v>843</v>
      </c>
      <c r="M18" s="88">
        <v>868</v>
      </c>
      <c r="N18" s="83">
        <f t="shared" ref="N18:N25" si="2">L18+M18</f>
        <v>1711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118</v>
      </c>
      <c r="F19" s="84">
        <v>122</v>
      </c>
      <c r="G19" s="85">
        <f t="shared" si="0"/>
        <v>240</v>
      </c>
      <c r="H19" s="23"/>
      <c r="I19" s="21">
        <v>72</v>
      </c>
      <c r="J19" s="24" t="s">
        <v>40</v>
      </c>
      <c r="K19" s="21">
        <v>281</v>
      </c>
      <c r="L19" s="21">
        <v>410</v>
      </c>
      <c r="M19" s="84">
        <v>375</v>
      </c>
      <c r="N19" s="206">
        <f t="shared" si="2"/>
        <v>785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200</v>
      </c>
      <c r="E20" s="21">
        <v>287</v>
      </c>
      <c r="F20" s="84">
        <v>304</v>
      </c>
      <c r="G20" s="85">
        <f t="shared" si="0"/>
        <v>591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284</v>
      </c>
      <c r="M20" s="84">
        <v>310</v>
      </c>
      <c r="N20" s="89">
        <f t="shared" si="2"/>
        <v>594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325</v>
      </c>
      <c r="E21" s="21">
        <v>417</v>
      </c>
      <c r="F21" s="84">
        <v>466</v>
      </c>
      <c r="G21" s="85">
        <f t="shared" si="0"/>
        <v>883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389</v>
      </c>
      <c r="M21" s="84">
        <v>431</v>
      </c>
      <c r="N21" s="89">
        <f t="shared" si="2"/>
        <v>820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157</v>
      </c>
      <c r="E22" s="21">
        <v>216</v>
      </c>
      <c r="F22" s="84">
        <v>245</v>
      </c>
      <c r="G22" s="85">
        <f t="shared" si="0"/>
        <v>461</v>
      </c>
      <c r="H22" s="23"/>
      <c r="I22" s="21">
        <v>75</v>
      </c>
      <c r="J22" s="24" t="s">
        <v>48</v>
      </c>
      <c r="K22" s="21">
        <v>346</v>
      </c>
      <c r="L22" s="21">
        <v>465</v>
      </c>
      <c r="M22" s="84">
        <v>472</v>
      </c>
      <c r="N22" s="89">
        <f t="shared" si="2"/>
        <v>937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182</v>
      </c>
      <c r="E23" s="21">
        <v>268</v>
      </c>
      <c r="F23" s="84">
        <v>283</v>
      </c>
      <c r="G23" s="85">
        <f t="shared" si="0"/>
        <v>551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206</v>
      </c>
      <c r="M23" s="220">
        <v>220</v>
      </c>
      <c r="N23" s="89">
        <f t="shared" si="2"/>
        <v>426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811</v>
      </c>
      <c r="E24" s="21">
        <v>1110</v>
      </c>
      <c r="F24" s="84">
        <v>1161</v>
      </c>
      <c r="G24" s="85">
        <f t="shared" si="0"/>
        <v>2271</v>
      </c>
      <c r="H24" s="23" t="s">
        <v>146</v>
      </c>
      <c r="I24" s="21">
        <v>77</v>
      </c>
      <c r="J24" s="24" t="s">
        <v>53</v>
      </c>
      <c r="K24" s="21">
        <v>51</v>
      </c>
      <c r="L24" s="21">
        <v>74</v>
      </c>
      <c r="M24" s="84">
        <v>72</v>
      </c>
      <c r="N24" s="89">
        <f t="shared" si="2"/>
        <v>146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68</v>
      </c>
      <c r="F25" s="220">
        <v>93</v>
      </c>
      <c r="G25" s="85">
        <f t="shared" si="0"/>
        <v>161</v>
      </c>
      <c r="H25" s="23"/>
      <c r="I25" s="21">
        <v>78</v>
      </c>
      <c r="J25" s="24" t="s">
        <v>55</v>
      </c>
      <c r="K25" s="21">
        <v>64</v>
      </c>
      <c r="L25" s="21">
        <v>58</v>
      </c>
      <c r="M25" s="84">
        <v>73</v>
      </c>
      <c r="N25" s="89">
        <f t="shared" si="2"/>
        <v>131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141</v>
      </c>
      <c r="E26" s="21">
        <v>183</v>
      </c>
      <c r="F26" s="84">
        <v>169</v>
      </c>
      <c r="G26" s="85">
        <f t="shared" si="0"/>
        <v>352</v>
      </c>
      <c r="H26" s="95" t="s">
        <v>6</v>
      </c>
      <c r="I26" s="96"/>
      <c r="J26" s="96"/>
      <c r="K26" s="97">
        <f>SUM(K18:K25)</f>
        <v>2089</v>
      </c>
      <c r="L26" s="97">
        <f>SUM(L18:L25)</f>
        <v>2729</v>
      </c>
      <c r="M26" s="98">
        <f>SUM(M18:M25)</f>
        <v>2821</v>
      </c>
      <c r="N26" s="99">
        <f>SUM(N18:N25)</f>
        <v>5550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381</v>
      </c>
      <c r="F27" s="93">
        <v>372</v>
      </c>
      <c r="G27" s="102">
        <f t="shared" si="0"/>
        <v>753</v>
      </c>
      <c r="H27" s="17"/>
      <c r="I27" s="15">
        <v>80</v>
      </c>
      <c r="J27" s="18" t="s">
        <v>58</v>
      </c>
      <c r="K27" s="15">
        <v>149</v>
      </c>
      <c r="L27" s="15">
        <v>198</v>
      </c>
      <c r="M27" s="88">
        <v>234</v>
      </c>
      <c r="N27" s="89">
        <f>L27+M27</f>
        <v>432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2762</v>
      </c>
      <c r="E28" s="97">
        <f>SUM(E15:E27)</f>
        <v>3844</v>
      </c>
      <c r="F28" s="98">
        <f>SUM(F15:F27)</f>
        <v>4037</v>
      </c>
      <c r="G28" s="104">
        <f>SUM(G15:G27)</f>
        <v>7881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121</v>
      </c>
      <c r="M28" s="84">
        <v>111</v>
      </c>
      <c r="N28" s="89">
        <f>L28+M28</f>
        <v>232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396</v>
      </c>
      <c r="E29" s="109">
        <v>527</v>
      </c>
      <c r="F29" s="109">
        <v>509</v>
      </c>
      <c r="G29" s="111">
        <f>E29+F29</f>
        <v>1036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282</v>
      </c>
      <c r="M29" s="84">
        <v>300</v>
      </c>
      <c r="N29" s="89">
        <f>L29+M29</f>
        <v>582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567</v>
      </c>
      <c r="E30" s="115">
        <v>713</v>
      </c>
      <c r="F30" s="115">
        <v>641</v>
      </c>
      <c r="G30" s="117">
        <f>E30+F30</f>
        <v>1354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145</v>
      </c>
      <c r="M30" s="84">
        <v>144</v>
      </c>
      <c r="N30" s="89">
        <f>L30+M30</f>
        <v>289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782</v>
      </c>
      <c r="E31" s="115">
        <v>1001</v>
      </c>
      <c r="F31" s="115">
        <v>968</v>
      </c>
      <c r="G31" s="117">
        <f>E31+F31</f>
        <v>1969</v>
      </c>
      <c r="H31" s="90"/>
      <c r="I31" s="91">
        <v>84</v>
      </c>
      <c r="J31" s="92" t="s">
        <v>70</v>
      </c>
      <c r="K31" s="91">
        <v>182</v>
      </c>
      <c r="L31" s="91">
        <v>221</v>
      </c>
      <c r="M31" s="93">
        <v>204</v>
      </c>
      <c r="N31" s="94">
        <f>L31+M31</f>
        <v>425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698</v>
      </c>
      <c r="E32" s="217">
        <v>859</v>
      </c>
      <c r="F32" s="115">
        <v>829</v>
      </c>
      <c r="G32" s="117">
        <f>E32+F32</f>
        <v>1688</v>
      </c>
      <c r="H32" s="95" t="s">
        <v>6</v>
      </c>
      <c r="I32" s="96"/>
      <c r="J32" s="96"/>
      <c r="K32" s="98">
        <f>SUM(K27:K31)</f>
        <v>742</v>
      </c>
      <c r="L32" s="98">
        <f>SUM(L27:L31)</f>
        <v>967</v>
      </c>
      <c r="M32" s="98">
        <f>SUM(M27:M31)</f>
        <v>993</v>
      </c>
      <c r="N32" s="99">
        <f>SUM(N27:N31)</f>
        <v>1960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593</v>
      </c>
      <c r="E33" s="121">
        <v>683</v>
      </c>
      <c r="F33" s="121">
        <v>684</v>
      </c>
      <c r="G33" s="117">
        <f>E33+F33</f>
        <v>1367</v>
      </c>
      <c r="H33" s="530" t="s">
        <v>169</v>
      </c>
      <c r="I33" s="15">
        <v>90</v>
      </c>
      <c r="J33" s="18" t="s">
        <v>142</v>
      </c>
      <c r="K33" s="15">
        <v>263</v>
      </c>
      <c r="L33" s="15">
        <v>361</v>
      </c>
      <c r="M33" s="88">
        <v>351</v>
      </c>
      <c r="N33" s="124">
        <f>L33+M33</f>
        <v>712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3036</v>
      </c>
      <c r="E34" s="97">
        <f>SUM(E29:E33)</f>
        <v>3783</v>
      </c>
      <c r="F34" s="98">
        <f>SUM(F29:F33)</f>
        <v>3631</v>
      </c>
      <c r="G34" s="104">
        <f>SUM(G29:G33)</f>
        <v>7414</v>
      </c>
      <c r="H34" s="518"/>
      <c r="I34" s="21">
        <v>91</v>
      </c>
      <c r="J34" s="24" t="s">
        <v>143</v>
      </c>
      <c r="K34" s="21">
        <v>462</v>
      </c>
      <c r="L34" s="21">
        <v>565</v>
      </c>
      <c r="M34" s="84">
        <v>590</v>
      </c>
      <c r="N34" s="125">
        <f>L34+M34</f>
        <v>1155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519</v>
      </c>
      <c r="E35" s="15">
        <v>620</v>
      </c>
      <c r="F35" s="88">
        <v>678</v>
      </c>
      <c r="G35" s="82">
        <f t="shared" ref="G35:G40" si="3">E35+F35</f>
        <v>1298</v>
      </c>
      <c r="H35" s="519"/>
      <c r="I35" s="91">
        <v>92</v>
      </c>
      <c r="J35" s="92" t="s">
        <v>145</v>
      </c>
      <c r="K35" s="91">
        <v>316</v>
      </c>
      <c r="L35" s="91">
        <v>360</v>
      </c>
      <c r="M35" s="93">
        <v>382</v>
      </c>
      <c r="N35" s="126">
        <f>L35+M35</f>
        <v>742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443</v>
      </c>
      <c r="E36" s="21">
        <v>668</v>
      </c>
      <c r="F36" s="84">
        <v>693</v>
      </c>
      <c r="G36" s="85">
        <f t="shared" si="3"/>
        <v>1361</v>
      </c>
      <c r="H36" s="95" t="s">
        <v>6</v>
      </c>
      <c r="I36" s="97"/>
      <c r="J36" s="97"/>
      <c r="K36" s="97">
        <f>SUM(K33:K35)</f>
        <v>1041</v>
      </c>
      <c r="L36" s="97">
        <f>SUM(L33:L35)</f>
        <v>1286</v>
      </c>
      <c r="M36" s="98">
        <f>SUM(M33:M35)</f>
        <v>1323</v>
      </c>
      <c r="N36" s="99">
        <f>SUM(N33:N35)</f>
        <v>2609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293</v>
      </c>
      <c r="F37" s="84">
        <v>281</v>
      </c>
      <c r="G37" s="85">
        <f t="shared" si="3"/>
        <v>574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34</v>
      </c>
      <c r="E38" s="21">
        <v>52</v>
      </c>
      <c r="F38" s="84">
        <v>48</v>
      </c>
      <c r="G38" s="85">
        <f>E38+F38</f>
        <v>100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141</v>
      </c>
      <c r="E39" s="21">
        <v>124</v>
      </c>
      <c r="F39" s="84">
        <v>164</v>
      </c>
      <c r="G39" s="85">
        <f t="shared" si="3"/>
        <v>288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257</v>
      </c>
      <c r="F40" s="93">
        <v>250</v>
      </c>
      <c r="G40" s="102">
        <f t="shared" si="3"/>
        <v>507</v>
      </c>
      <c r="H40" s="72" t="s">
        <v>210</v>
      </c>
      <c r="I40" s="73"/>
      <c r="J40" s="74"/>
      <c r="K40" s="41">
        <f>SUM(D14+D28+D34+D41+D46+K9+K17+K26+K32+K36)</f>
        <v>26540</v>
      </c>
      <c r="L40" s="41">
        <f>SUM(E14+E28+E34+E41+E46+L9+L17+L26+L32+L36)</f>
        <v>33537</v>
      </c>
      <c r="M40" s="207">
        <f>SUM(F14+F28+F34+F41+F46+M9+M17+M26+M32+M36)</f>
        <v>33915</v>
      </c>
      <c r="N40" s="208">
        <f>L40+M40</f>
        <v>67452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1483</v>
      </c>
      <c r="E41" s="97">
        <f>SUM(E35:E40)</f>
        <v>2014</v>
      </c>
      <c r="F41" s="98">
        <f>SUM(F35:F40)</f>
        <v>2114</v>
      </c>
      <c r="G41" s="104">
        <f>SUM(G35:G40)</f>
        <v>4128</v>
      </c>
      <c r="H41" s="531" t="s">
        <v>74</v>
      </c>
      <c r="I41" s="532"/>
      <c r="J41" s="533"/>
      <c r="K41" s="191">
        <v>26561</v>
      </c>
      <c r="L41" s="191">
        <v>33581</v>
      </c>
      <c r="M41" s="191">
        <v>33946</v>
      </c>
      <c r="N41" s="202">
        <f>L41+M41</f>
        <v>67527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1736</v>
      </c>
      <c r="E42" s="15">
        <v>2019</v>
      </c>
      <c r="F42" s="88">
        <v>1988</v>
      </c>
      <c r="G42" s="82">
        <f>E42+F42</f>
        <v>4007</v>
      </c>
      <c r="H42" s="534" t="s">
        <v>77</v>
      </c>
      <c r="I42" s="535"/>
      <c r="J42" s="536"/>
      <c r="K42" s="222">
        <f>K40-K41</f>
        <v>-21</v>
      </c>
      <c r="L42" s="222">
        <f>L40-L41</f>
        <v>-44</v>
      </c>
      <c r="M42" s="223">
        <f>M40-M41</f>
        <v>-31</v>
      </c>
      <c r="N42" s="133">
        <f>N40-N41</f>
        <v>-75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967</v>
      </c>
      <c r="E43" s="21">
        <v>1293</v>
      </c>
      <c r="F43" s="84">
        <v>1357</v>
      </c>
      <c r="G43" s="85">
        <f>E43+F43</f>
        <v>2650</v>
      </c>
      <c r="H43" s="209" t="s">
        <v>208</v>
      </c>
      <c r="I43" s="210"/>
      <c r="J43" s="210"/>
      <c r="K43" s="218">
        <v>785</v>
      </c>
      <c r="L43" s="218">
        <v>453</v>
      </c>
      <c r="M43" s="219">
        <v>580</v>
      </c>
      <c r="N43" s="213">
        <f>L43+M43</f>
        <v>1033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701</v>
      </c>
      <c r="E44" s="21">
        <v>792</v>
      </c>
      <c r="F44" s="84">
        <v>789</v>
      </c>
      <c r="G44" s="85">
        <f>E44+F44</f>
        <v>1581</v>
      </c>
      <c r="H44" s="537" t="s">
        <v>211</v>
      </c>
      <c r="I44" s="538"/>
      <c r="J44" s="539"/>
      <c r="K44" s="218">
        <v>786</v>
      </c>
      <c r="L44" s="218">
        <v>456</v>
      </c>
      <c r="M44" s="219">
        <v>581</v>
      </c>
      <c r="N44" s="213">
        <f>L44+M44</f>
        <v>1037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2305</v>
      </c>
      <c r="E45" s="91">
        <v>2753</v>
      </c>
      <c r="F45" s="93">
        <v>2640</v>
      </c>
      <c r="G45" s="102">
        <f>E45+F45</f>
        <v>5393</v>
      </c>
      <c r="H45" s="540" t="s">
        <v>212</v>
      </c>
      <c r="I45" s="541"/>
      <c r="J45" s="542"/>
      <c r="K45" s="194">
        <f>K43-K44</f>
        <v>-1</v>
      </c>
      <c r="L45" s="194">
        <f>L43-L44</f>
        <v>-3</v>
      </c>
      <c r="M45" s="195">
        <f>M43-M44</f>
        <v>-1</v>
      </c>
      <c r="N45" s="155">
        <f>N43-N44</f>
        <v>-4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5709</v>
      </c>
      <c r="E46" s="140">
        <f>SUM(E42:E45)</f>
        <v>6857</v>
      </c>
      <c r="F46" s="140">
        <f>SUM(F42:F45)</f>
        <v>6774</v>
      </c>
      <c r="G46" s="65">
        <f>SUM(G42:G45)</f>
        <v>13631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E0A5-1CF5-47B8-8B50-D0BAD7B1014D}">
  <dimension ref="A1:U81"/>
  <sheetViews>
    <sheetView topLeftCell="A7" zoomScaleNormal="100" workbookViewId="0">
      <selection activeCell="N44" sqref="N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42339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125</v>
      </c>
      <c r="E4" s="15">
        <v>131</v>
      </c>
      <c r="F4" s="88">
        <v>128</v>
      </c>
      <c r="G4" s="82">
        <f t="shared" ref="G4:G27" si="0">E4+F4</f>
        <v>259</v>
      </c>
      <c r="H4" s="17"/>
      <c r="I4" s="15">
        <v>55</v>
      </c>
      <c r="J4" s="18" t="s">
        <v>121</v>
      </c>
      <c r="K4" s="15">
        <v>729</v>
      </c>
      <c r="L4" s="15">
        <v>855</v>
      </c>
      <c r="M4" s="88">
        <v>624</v>
      </c>
      <c r="N4" s="83">
        <f>L4+M4</f>
        <v>1479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304</v>
      </c>
      <c r="E5" s="21">
        <v>380</v>
      </c>
      <c r="F5" s="186">
        <v>409</v>
      </c>
      <c r="G5" s="159">
        <f t="shared" si="0"/>
        <v>789</v>
      </c>
      <c r="H5" s="23" t="s">
        <v>10</v>
      </c>
      <c r="I5" s="21">
        <v>56</v>
      </c>
      <c r="J5" s="24" t="s">
        <v>123</v>
      </c>
      <c r="K5" s="21">
        <v>509</v>
      </c>
      <c r="L5" s="21">
        <v>586</v>
      </c>
      <c r="M5" s="84">
        <v>631</v>
      </c>
      <c r="N5" s="89">
        <f>L5+M5</f>
        <v>1217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338</v>
      </c>
      <c r="E6" s="21">
        <v>433</v>
      </c>
      <c r="F6" s="84">
        <v>444</v>
      </c>
      <c r="G6" s="85">
        <f t="shared" si="0"/>
        <v>877</v>
      </c>
      <c r="H6" s="23"/>
      <c r="I6" s="21">
        <v>57</v>
      </c>
      <c r="J6" s="24" t="s">
        <v>125</v>
      </c>
      <c r="K6" s="21">
        <v>894</v>
      </c>
      <c r="L6" s="21">
        <v>1024</v>
      </c>
      <c r="M6" s="84">
        <v>1023</v>
      </c>
      <c r="N6" s="89">
        <f>L6+M6</f>
        <v>2047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182</v>
      </c>
      <c r="E7" s="21">
        <v>219</v>
      </c>
      <c r="F7" s="84">
        <v>259</v>
      </c>
      <c r="G7" s="159">
        <f t="shared" si="0"/>
        <v>478</v>
      </c>
      <c r="H7" s="23" t="s">
        <v>14</v>
      </c>
      <c r="I7" s="21">
        <v>58</v>
      </c>
      <c r="J7" s="24" t="s">
        <v>127</v>
      </c>
      <c r="K7" s="21">
        <v>803</v>
      </c>
      <c r="L7" s="21">
        <v>1035</v>
      </c>
      <c r="M7" s="84">
        <v>973</v>
      </c>
      <c r="N7" s="89">
        <f>L7+M7</f>
        <v>2008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509</v>
      </c>
      <c r="E8" s="228">
        <v>667</v>
      </c>
      <c r="F8" s="35">
        <v>659</v>
      </c>
      <c r="G8" s="85">
        <f t="shared" si="0"/>
        <v>1326</v>
      </c>
      <c r="H8" s="90"/>
      <c r="I8" s="91">
        <v>59</v>
      </c>
      <c r="J8" s="92" t="s">
        <v>129</v>
      </c>
      <c r="K8" s="91">
        <v>1092</v>
      </c>
      <c r="L8" s="91">
        <v>1363</v>
      </c>
      <c r="M8" s="93">
        <v>1411</v>
      </c>
      <c r="N8" s="94">
        <f>L8+M8</f>
        <v>2774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382</v>
      </c>
      <c r="E9" s="21">
        <v>440</v>
      </c>
      <c r="F9" s="84">
        <v>466</v>
      </c>
      <c r="G9" s="159">
        <f t="shared" si="0"/>
        <v>906</v>
      </c>
      <c r="H9" s="95" t="s">
        <v>6</v>
      </c>
      <c r="I9" s="96"/>
      <c r="J9" s="96"/>
      <c r="K9" s="97">
        <f>SUM(K4:K8)</f>
        <v>4027</v>
      </c>
      <c r="L9" s="97">
        <f>SUM(L4:L8)</f>
        <v>4863</v>
      </c>
      <c r="M9" s="98">
        <f>SUM(M4:M8)</f>
        <v>4662</v>
      </c>
      <c r="N9" s="99">
        <f>SUM(N4:N8)</f>
        <v>9525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226</v>
      </c>
      <c r="F10" s="84">
        <v>239</v>
      </c>
      <c r="G10" s="85">
        <f t="shared" si="0"/>
        <v>465</v>
      </c>
      <c r="H10" s="17"/>
      <c r="I10" s="15">
        <v>60</v>
      </c>
      <c r="J10" s="18" t="s">
        <v>18</v>
      </c>
      <c r="K10" s="15">
        <v>178</v>
      </c>
      <c r="L10" s="15">
        <v>287</v>
      </c>
      <c r="M10" s="88">
        <v>279</v>
      </c>
      <c r="N10" s="83">
        <f t="shared" ref="N10:N16" si="1">L10+M10</f>
        <v>566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204</v>
      </c>
      <c r="E11" s="21">
        <v>166</v>
      </c>
      <c r="F11" s="84">
        <v>223</v>
      </c>
      <c r="G11" s="85">
        <f t="shared" si="0"/>
        <v>389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211</v>
      </c>
      <c r="M11" s="84">
        <v>217</v>
      </c>
      <c r="N11" s="89">
        <f t="shared" si="1"/>
        <v>428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1510</v>
      </c>
      <c r="E12" s="21">
        <v>1783</v>
      </c>
      <c r="F12" s="84">
        <v>1806</v>
      </c>
      <c r="G12" s="153">
        <f t="shared" si="0"/>
        <v>3589</v>
      </c>
      <c r="H12" s="23"/>
      <c r="I12" s="21">
        <v>62</v>
      </c>
      <c r="J12" s="24" t="s">
        <v>22</v>
      </c>
      <c r="K12" s="21">
        <v>297</v>
      </c>
      <c r="L12" s="21">
        <v>444</v>
      </c>
      <c r="M12" s="84">
        <v>476</v>
      </c>
      <c r="N12" s="89">
        <f t="shared" si="1"/>
        <v>920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266</v>
      </c>
      <c r="F13" s="93">
        <v>278</v>
      </c>
      <c r="G13" s="153">
        <f t="shared" si="0"/>
        <v>544</v>
      </c>
      <c r="H13" s="23"/>
      <c r="I13" s="21">
        <v>63</v>
      </c>
      <c r="J13" s="24" t="s">
        <v>24</v>
      </c>
      <c r="K13" s="21">
        <v>470</v>
      </c>
      <c r="L13" s="21">
        <v>680</v>
      </c>
      <c r="M13" s="84">
        <v>686</v>
      </c>
      <c r="N13" s="89">
        <f t="shared" si="1"/>
        <v>1366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3973</v>
      </c>
      <c r="E14" s="97">
        <f>SUM(E4:E13)</f>
        <v>4711</v>
      </c>
      <c r="F14" s="98">
        <f>SUM(F4:F13)</f>
        <v>4911</v>
      </c>
      <c r="G14" s="160">
        <f t="shared" si="0"/>
        <v>9622</v>
      </c>
      <c r="H14" s="23" t="s">
        <v>25</v>
      </c>
      <c r="I14" s="21">
        <v>64</v>
      </c>
      <c r="J14" s="24" t="s">
        <v>26</v>
      </c>
      <c r="K14" s="21">
        <v>217</v>
      </c>
      <c r="L14" s="21">
        <v>358</v>
      </c>
      <c r="M14" s="84">
        <v>373</v>
      </c>
      <c r="N14" s="89">
        <f t="shared" si="1"/>
        <v>731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132</v>
      </c>
      <c r="F15" s="88">
        <v>146</v>
      </c>
      <c r="G15" s="82">
        <f t="shared" si="0"/>
        <v>278</v>
      </c>
      <c r="H15" s="23"/>
      <c r="I15" s="21">
        <v>65</v>
      </c>
      <c r="J15" s="24" t="s">
        <v>28</v>
      </c>
      <c r="K15" s="21">
        <v>272</v>
      </c>
      <c r="L15" s="21">
        <v>386</v>
      </c>
      <c r="M15" s="84">
        <v>425</v>
      </c>
      <c r="N15" s="89">
        <f t="shared" si="1"/>
        <v>811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242</v>
      </c>
      <c r="F16" s="84">
        <v>246</v>
      </c>
      <c r="G16" s="85">
        <f t="shared" si="0"/>
        <v>488</v>
      </c>
      <c r="H16" s="90"/>
      <c r="I16" s="91">
        <v>66</v>
      </c>
      <c r="J16" s="92" t="s">
        <v>30</v>
      </c>
      <c r="K16" s="91">
        <v>138</v>
      </c>
      <c r="L16" s="91">
        <v>176</v>
      </c>
      <c r="M16" s="93">
        <v>188</v>
      </c>
      <c r="N16" s="89">
        <f t="shared" si="1"/>
        <v>364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113</v>
      </c>
      <c r="F17" s="84">
        <v>110</v>
      </c>
      <c r="G17" s="85">
        <f t="shared" si="0"/>
        <v>223</v>
      </c>
      <c r="H17" s="95" t="s">
        <v>6</v>
      </c>
      <c r="I17" s="96"/>
      <c r="J17" s="96"/>
      <c r="K17" s="97">
        <f>SUM(K10:K16)</f>
        <v>1720</v>
      </c>
      <c r="L17" s="97">
        <f>SUM(L10:L16)</f>
        <v>2542</v>
      </c>
      <c r="M17" s="98">
        <f>SUM(M10:M16)</f>
        <v>2644</v>
      </c>
      <c r="N17" s="99">
        <f>SUM(N10:N16)</f>
        <v>5186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310</v>
      </c>
      <c r="F18" s="84">
        <v>323</v>
      </c>
      <c r="G18" s="85">
        <f t="shared" si="0"/>
        <v>633</v>
      </c>
      <c r="H18" s="17"/>
      <c r="I18" s="15">
        <v>70</v>
      </c>
      <c r="J18" s="18" t="s">
        <v>35</v>
      </c>
      <c r="K18" s="15">
        <v>705</v>
      </c>
      <c r="L18" s="15">
        <v>839</v>
      </c>
      <c r="M18" s="88">
        <v>869</v>
      </c>
      <c r="N18" s="83">
        <f t="shared" ref="N18:N25" si="2">L18+M18</f>
        <v>1708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117</v>
      </c>
      <c r="F19" s="84">
        <v>122</v>
      </c>
      <c r="G19" s="85">
        <f t="shared" si="0"/>
        <v>239</v>
      </c>
      <c r="H19" s="23"/>
      <c r="I19" s="21">
        <v>72</v>
      </c>
      <c r="J19" s="24" t="s">
        <v>40</v>
      </c>
      <c r="K19" s="21">
        <v>281</v>
      </c>
      <c r="L19" s="21">
        <v>412</v>
      </c>
      <c r="M19" s="84">
        <v>378</v>
      </c>
      <c r="N19" s="206">
        <f t="shared" si="2"/>
        <v>790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198</v>
      </c>
      <c r="E20" s="21">
        <v>284</v>
      </c>
      <c r="F20" s="84">
        <v>303</v>
      </c>
      <c r="G20" s="85">
        <f t="shared" si="0"/>
        <v>587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284</v>
      </c>
      <c r="M20" s="84">
        <v>312</v>
      </c>
      <c r="N20" s="89">
        <f t="shared" si="2"/>
        <v>596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327</v>
      </c>
      <c r="E21" s="21">
        <v>419</v>
      </c>
      <c r="F21" s="84">
        <v>466</v>
      </c>
      <c r="G21" s="85">
        <f t="shared" si="0"/>
        <v>885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389</v>
      </c>
      <c r="M21" s="84">
        <v>430</v>
      </c>
      <c r="N21" s="89">
        <f t="shared" si="2"/>
        <v>819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157</v>
      </c>
      <c r="E22" s="21">
        <v>216</v>
      </c>
      <c r="F22" s="84">
        <v>245</v>
      </c>
      <c r="G22" s="85">
        <f t="shared" si="0"/>
        <v>461</v>
      </c>
      <c r="H22" s="23"/>
      <c r="I22" s="21">
        <v>75</v>
      </c>
      <c r="J22" s="24" t="s">
        <v>48</v>
      </c>
      <c r="K22" s="21">
        <v>345</v>
      </c>
      <c r="L22" s="21">
        <v>466</v>
      </c>
      <c r="M22" s="84">
        <v>471</v>
      </c>
      <c r="N22" s="89">
        <f t="shared" si="2"/>
        <v>937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181</v>
      </c>
      <c r="E23" s="21">
        <v>266</v>
      </c>
      <c r="F23" s="84">
        <v>282</v>
      </c>
      <c r="G23" s="85">
        <f t="shared" si="0"/>
        <v>548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207</v>
      </c>
      <c r="M23" s="220">
        <v>222</v>
      </c>
      <c r="N23" s="89">
        <f t="shared" si="2"/>
        <v>429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810</v>
      </c>
      <c r="E24" s="21">
        <v>1108</v>
      </c>
      <c r="F24" s="84">
        <v>1164</v>
      </c>
      <c r="G24" s="85">
        <f t="shared" si="0"/>
        <v>2272</v>
      </c>
      <c r="H24" s="23" t="s">
        <v>146</v>
      </c>
      <c r="I24" s="21">
        <v>77</v>
      </c>
      <c r="J24" s="24" t="s">
        <v>53</v>
      </c>
      <c r="K24" s="21">
        <v>51</v>
      </c>
      <c r="L24" s="21">
        <v>74</v>
      </c>
      <c r="M24" s="84">
        <v>73</v>
      </c>
      <c r="N24" s="89">
        <f t="shared" si="2"/>
        <v>147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69</v>
      </c>
      <c r="F25" s="220">
        <v>95</v>
      </c>
      <c r="G25" s="85">
        <f t="shared" si="0"/>
        <v>164</v>
      </c>
      <c r="H25" s="23"/>
      <c r="I25" s="21">
        <v>78</v>
      </c>
      <c r="J25" s="24" t="s">
        <v>55</v>
      </c>
      <c r="K25" s="21">
        <v>64</v>
      </c>
      <c r="L25" s="21">
        <v>58</v>
      </c>
      <c r="M25" s="84">
        <v>73</v>
      </c>
      <c r="N25" s="89">
        <f t="shared" si="2"/>
        <v>131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141</v>
      </c>
      <c r="E26" s="21">
        <v>183</v>
      </c>
      <c r="F26" s="84">
        <v>169</v>
      </c>
      <c r="G26" s="85">
        <f t="shared" si="0"/>
        <v>352</v>
      </c>
      <c r="H26" s="95" t="s">
        <v>6</v>
      </c>
      <c r="I26" s="96"/>
      <c r="J26" s="96"/>
      <c r="K26" s="97">
        <f>SUM(K18:K25)</f>
        <v>2085</v>
      </c>
      <c r="L26" s="97">
        <f>SUM(L18:L25)</f>
        <v>2729</v>
      </c>
      <c r="M26" s="98">
        <f>SUM(M18:M25)</f>
        <v>2828</v>
      </c>
      <c r="N26" s="99">
        <f>SUM(N18:N25)</f>
        <v>5557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381</v>
      </c>
      <c r="F27" s="93">
        <v>373</v>
      </c>
      <c r="G27" s="102">
        <f t="shared" si="0"/>
        <v>754</v>
      </c>
      <c r="H27" s="17"/>
      <c r="I27" s="15">
        <v>80</v>
      </c>
      <c r="J27" s="18" t="s">
        <v>58</v>
      </c>
      <c r="K27" s="15">
        <v>150</v>
      </c>
      <c r="L27" s="15">
        <v>199</v>
      </c>
      <c r="M27" s="88">
        <v>236</v>
      </c>
      <c r="N27" s="89">
        <f>L27+M27</f>
        <v>435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2761</v>
      </c>
      <c r="E28" s="97">
        <f>SUM(E15:E27)</f>
        <v>3840</v>
      </c>
      <c r="F28" s="98">
        <f>SUM(F15:F27)</f>
        <v>4044</v>
      </c>
      <c r="G28" s="104">
        <f>SUM(G15:G27)</f>
        <v>7884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120</v>
      </c>
      <c r="M28" s="84">
        <v>109</v>
      </c>
      <c r="N28" s="89">
        <f>L28+M28</f>
        <v>229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399</v>
      </c>
      <c r="E29" s="109">
        <v>529</v>
      </c>
      <c r="F29" s="109">
        <v>507</v>
      </c>
      <c r="G29" s="111">
        <f>E29+F29</f>
        <v>1036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283</v>
      </c>
      <c r="M29" s="84">
        <v>300</v>
      </c>
      <c r="N29" s="89">
        <f>L29+M29</f>
        <v>583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568</v>
      </c>
      <c r="E30" s="115">
        <v>716</v>
      </c>
      <c r="F30" s="115">
        <v>640</v>
      </c>
      <c r="G30" s="117">
        <f>E30+F30</f>
        <v>1356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145</v>
      </c>
      <c r="M30" s="84">
        <v>142</v>
      </c>
      <c r="N30" s="89">
        <f>L30+M30</f>
        <v>287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781</v>
      </c>
      <c r="E31" s="115">
        <v>998</v>
      </c>
      <c r="F31" s="115">
        <v>969</v>
      </c>
      <c r="G31" s="117">
        <f>E31+F31</f>
        <v>1967</v>
      </c>
      <c r="H31" s="90"/>
      <c r="I31" s="91">
        <v>84</v>
      </c>
      <c r="J31" s="92" t="s">
        <v>70</v>
      </c>
      <c r="K31" s="91">
        <v>183</v>
      </c>
      <c r="L31" s="91">
        <v>222</v>
      </c>
      <c r="M31" s="93">
        <v>207</v>
      </c>
      <c r="N31" s="94">
        <f>L31+M31</f>
        <v>429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696</v>
      </c>
      <c r="E32" s="217">
        <v>855</v>
      </c>
      <c r="F32" s="115">
        <v>831</v>
      </c>
      <c r="G32" s="117">
        <f>E32+F32</f>
        <v>1686</v>
      </c>
      <c r="H32" s="95" t="s">
        <v>6</v>
      </c>
      <c r="I32" s="96"/>
      <c r="J32" s="96"/>
      <c r="K32" s="98">
        <f>SUM(K27:K31)</f>
        <v>742</v>
      </c>
      <c r="L32" s="98">
        <f>SUM(L27:L31)</f>
        <v>969</v>
      </c>
      <c r="M32" s="98">
        <f>SUM(M27:M31)</f>
        <v>994</v>
      </c>
      <c r="N32" s="99">
        <f>SUM(N27:N31)</f>
        <v>1963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595</v>
      </c>
      <c r="E33" s="121">
        <v>686</v>
      </c>
      <c r="F33" s="121">
        <v>687</v>
      </c>
      <c r="G33" s="117">
        <f>E33+F33</f>
        <v>1373</v>
      </c>
      <c r="H33" s="530" t="s">
        <v>169</v>
      </c>
      <c r="I33" s="15">
        <v>90</v>
      </c>
      <c r="J33" s="18" t="s">
        <v>142</v>
      </c>
      <c r="K33" s="15">
        <v>264</v>
      </c>
      <c r="L33" s="15">
        <v>363</v>
      </c>
      <c r="M33" s="88">
        <v>352</v>
      </c>
      <c r="N33" s="124">
        <f>L33+M33</f>
        <v>715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3039</v>
      </c>
      <c r="E34" s="97">
        <f>SUM(E29:E33)</f>
        <v>3784</v>
      </c>
      <c r="F34" s="98">
        <f>SUM(F29:F33)</f>
        <v>3634</v>
      </c>
      <c r="G34" s="104">
        <f>SUM(G29:G33)</f>
        <v>7418</v>
      </c>
      <c r="H34" s="518"/>
      <c r="I34" s="21">
        <v>91</v>
      </c>
      <c r="J34" s="24" t="s">
        <v>143</v>
      </c>
      <c r="K34" s="21">
        <v>463</v>
      </c>
      <c r="L34" s="21">
        <v>567</v>
      </c>
      <c r="M34" s="84">
        <v>593</v>
      </c>
      <c r="N34" s="125">
        <f>L34+M34</f>
        <v>1160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519</v>
      </c>
      <c r="E35" s="15">
        <v>620</v>
      </c>
      <c r="F35" s="88">
        <v>681</v>
      </c>
      <c r="G35" s="82">
        <f t="shared" ref="G35:G40" si="3">E35+F35</f>
        <v>1301</v>
      </c>
      <c r="H35" s="519"/>
      <c r="I35" s="91">
        <v>92</v>
      </c>
      <c r="J35" s="92" t="s">
        <v>145</v>
      </c>
      <c r="K35" s="91">
        <v>316</v>
      </c>
      <c r="L35" s="91">
        <v>358</v>
      </c>
      <c r="M35" s="93">
        <v>384</v>
      </c>
      <c r="N35" s="126">
        <f>L35+M35</f>
        <v>742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438</v>
      </c>
      <c r="E36" s="21">
        <v>664</v>
      </c>
      <c r="F36" s="84">
        <v>690</v>
      </c>
      <c r="G36" s="85">
        <f t="shared" si="3"/>
        <v>1354</v>
      </c>
      <c r="H36" s="95" t="s">
        <v>6</v>
      </c>
      <c r="I36" s="97"/>
      <c r="J36" s="97"/>
      <c r="K36" s="97">
        <f>SUM(K33:K35)</f>
        <v>1043</v>
      </c>
      <c r="L36" s="97">
        <f>SUM(L33:L35)</f>
        <v>1288</v>
      </c>
      <c r="M36" s="98">
        <f>SUM(M33:M35)</f>
        <v>1329</v>
      </c>
      <c r="N36" s="99">
        <f>SUM(N33:N35)</f>
        <v>2617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293</v>
      </c>
      <c r="F37" s="84">
        <v>283</v>
      </c>
      <c r="G37" s="85">
        <f t="shared" si="3"/>
        <v>576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34</v>
      </c>
      <c r="E38" s="21">
        <v>52</v>
      </c>
      <c r="F38" s="84">
        <v>48</v>
      </c>
      <c r="G38" s="85">
        <f>E38+F38</f>
        <v>100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141</v>
      </c>
      <c r="E39" s="21">
        <v>123</v>
      </c>
      <c r="F39" s="84">
        <v>164</v>
      </c>
      <c r="G39" s="85">
        <f t="shared" si="3"/>
        <v>287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257</v>
      </c>
      <c r="F40" s="93">
        <v>250</v>
      </c>
      <c r="G40" s="102">
        <f t="shared" si="3"/>
        <v>507</v>
      </c>
      <c r="H40" s="72" t="s">
        <v>210</v>
      </c>
      <c r="I40" s="73"/>
      <c r="J40" s="74"/>
      <c r="K40" s="41">
        <f>SUM(D14+D28+D34+D41+D46+K9+K17+K26+K32+K36)</f>
        <v>26561</v>
      </c>
      <c r="L40" s="41">
        <f>SUM(E14+E28+E34+E41+E46+L9+L17+L26+L32+L36)</f>
        <v>33581</v>
      </c>
      <c r="M40" s="207">
        <f>SUM(F14+F28+F34+F41+F46+M9+M17+M26+M32+M36)</f>
        <v>33946</v>
      </c>
      <c r="N40" s="208">
        <f>L40+M40</f>
        <v>67527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1477</v>
      </c>
      <c r="E41" s="97">
        <f>SUM(E35:E40)</f>
        <v>2009</v>
      </c>
      <c r="F41" s="98">
        <f>SUM(F35:F40)</f>
        <v>2116</v>
      </c>
      <c r="G41" s="104">
        <f>SUM(G35:G40)</f>
        <v>4125</v>
      </c>
      <c r="H41" s="531" t="s">
        <v>74</v>
      </c>
      <c r="I41" s="532"/>
      <c r="J41" s="533"/>
      <c r="K41" s="191">
        <v>26573</v>
      </c>
      <c r="L41" s="191">
        <v>33584</v>
      </c>
      <c r="M41" s="191">
        <v>33978</v>
      </c>
      <c r="N41" s="202">
        <f>L41+M41</f>
        <v>67562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1723</v>
      </c>
      <c r="E42" s="15">
        <v>2002</v>
      </c>
      <c r="F42" s="88">
        <v>1991</v>
      </c>
      <c r="G42" s="82">
        <f>E42+F42</f>
        <v>3993</v>
      </c>
      <c r="H42" s="534" t="s">
        <v>77</v>
      </c>
      <c r="I42" s="535"/>
      <c r="J42" s="536"/>
      <c r="K42" s="222">
        <f>K40-K41</f>
        <v>-12</v>
      </c>
      <c r="L42" s="222">
        <f>L40-L41</f>
        <v>-3</v>
      </c>
      <c r="M42" s="223">
        <f>M40-M41</f>
        <v>-32</v>
      </c>
      <c r="N42" s="133">
        <f>N40-N41</f>
        <v>-35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971</v>
      </c>
      <c r="E43" s="21">
        <v>1299</v>
      </c>
      <c r="F43" s="84">
        <v>1360</v>
      </c>
      <c r="G43" s="85">
        <f>E43+F43</f>
        <v>2659</v>
      </c>
      <c r="H43" s="209" t="s">
        <v>208</v>
      </c>
      <c r="I43" s="210"/>
      <c r="J43" s="210"/>
      <c r="K43" s="218">
        <v>786</v>
      </c>
      <c r="L43" s="218">
        <v>456</v>
      </c>
      <c r="M43" s="219">
        <v>581</v>
      </c>
      <c r="N43" s="213">
        <f>L43+M43</f>
        <v>1037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704</v>
      </c>
      <c r="E44" s="21">
        <v>797</v>
      </c>
      <c r="F44" s="84">
        <v>786</v>
      </c>
      <c r="G44" s="85">
        <f>E44+F44</f>
        <v>1583</v>
      </c>
      <c r="H44" s="537" t="s">
        <v>211</v>
      </c>
      <c r="I44" s="538"/>
      <c r="J44" s="539"/>
      <c r="K44" s="218">
        <v>805</v>
      </c>
      <c r="L44" s="218">
        <v>464</v>
      </c>
      <c r="M44" s="219">
        <v>595</v>
      </c>
      <c r="N44" s="213">
        <f>L44+M44</f>
        <v>1059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2296</v>
      </c>
      <c r="E45" s="91">
        <v>2748</v>
      </c>
      <c r="F45" s="93">
        <v>2647</v>
      </c>
      <c r="G45" s="102">
        <f>E45+F45</f>
        <v>5395</v>
      </c>
      <c r="H45" s="540" t="s">
        <v>212</v>
      </c>
      <c r="I45" s="541"/>
      <c r="J45" s="542"/>
      <c r="K45" s="194">
        <f>K43-K44</f>
        <v>-19</v>
      </c>
      <c r="L45" s="194">
        <f>L43-L44</f>
        <v>-8</v>
      </c>
      <c r="M45" s="195">
        <f>M43-M44</f>
        <v>-14</v>
      </c>
      <c r="N45" s="155">
        <f>N43-N44</f>
        <v>-22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5694</v>
      </c>
      <c r="E46" s="140">
        <f>SUM(E42:E45)</f>
        <v>6846</v>
      </c>
      <c r="F46" s="140">
        <f>SUM(F42:F45)</f>
        <v>6784</v>
      </c>
      <c r="G46" s="65">
        <f>SUM(G42:G45)</f>
        <v>13630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9EB01-A7CC-4C88-B699-3C860DB8CA6A}">
  <dimension ref="A1:U81"/>
  <sheetViews>
    <sheetView topLeftCell="A25" zoomScaleNormal="100" workbookViewId="0">
      <selection activeCell="R11" sqref="R1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42309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124</v>
      </c>
      <c r="E4" s="15">
        <v>130</v>
      </c>
      <c r="F4" s="88">
        <v>128</v>
      </c>
      <c r="G4" s="82">
        <f t="shared" ref="G4:G27" si="0">E4+F4</f>
        <v>258</v>
      </c>
      <c r="H4" s="17"/>
      <c r="I4" s="15">
        <v>55</v>
      </c>
      <c r="J4" s="18" t="s">
        <v>121</v>
      </c>
      <c r="K4" s="15">
        <v>731</v>
      </c>
      <c r="L4" s="15">
        <v>853</v>
      </c>
      <c r="M4" s="88">
        <v>621</v>
      </c>
      <c r="N4" s="83">
        <f>L4+M4</f>
        <v>1474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303</v>
      </c>
      <c r="E5" s="21">
        <v>378</v>
      </c>
      <c r="F5" s="186">
        <v>408</v>
      </c>
      <c r="G5" s="159">
        <f t="shared" si="0"/>
        <v>786</v>
      </c>
      <c r="H5" s="23" t="s">
        <v>10</v>
      </c>
      <c r="I5" s="21">
        <v>56</v>
      </c>
      <c r="J5" s="24" t="s">
        <v>123</v>
      </c>
      <c r="K5" s="21">
        <v>510</v>
      </c>
      <c r="L5" s="21">
        <v>588</v>
      </c>
      <c r="M5" s="84">
        <v>630</v>
      </c>
      <c r="N5" s="89">
        <f>L5+M5</f>
        <v>1218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337</v>
      </c>
      <c r="E6" s="21">
        <v>437</v>
      </c>
      <c r="F6" s="84">
        <v>443</v>
      </c>
      <c r="G6" s="85">
        <f t="shared" si="0"/>
        <v>880</v>
      </c>
      <c r="H6" s="23"/>
      <c r="I6" s="21">
        <v>57</v>
      </c>
      <c r="J6" s="24" t="s">
        <v>125</v>
      </c>
      <c r="K6" s="21">
        <v>896</v>
      </c>
      <c r="L6" s="21">
        <v>1025</v>
      </c>
      <c r="M6" s="84">
        <v>1028</v>
      </c>
      <c r="N6" s="89">
        <f>L6+M6</f>
        <v>2053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182</v>
      </c>
      <c r="E7" s="21">
        <v>219</v>
      </c>
      <c r="F7" s="84">
        <v>260</v>
      </c>
      <c r="G7" s="159">
        <f t="shared" si="0"/>
        <v>479</v>
      </c>
      <c r="H7" s="23" t="s">
        <v>14</v>
      </c>
      <c r="I7" s="21">
        <v>58</v>
      </c>
      <c r="J7" s="24" t="s">
        <v>127</v>
      </c>
      <c r="K7" s="21">
        <v>801</v>
      </c>
      <c r="L7" s="21">
        <v>1026</v>
      </c>
      <c r="M7" s="84">
        <v>968</v>
      </c>
      <c r="N7" s="89">
        <f>L7+M7</f>
        <v>1994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510</v>
      </c>
      <c r="E8" s="228">
        <v>666</v>
      </c>
      <c r="F8" s="35">
        <v>656</v>
      </c>
      <c r="G8" s="85">
        <f t="shared" si="0"/>
        <v>1322</v>
      </c>
      <c r="H8" s="90"/>
      <c r="I8" s="91">
        <v>59</v>
      </c>
      <c r="J8" s="92" t="s">
        <v>129</v>
      </c>
      <c r="K8" s="91">
        <v>1092</v>
      </c>
      <c r="L8" s="91">
        <v>1367</v>
      </c>
      <c r="M8" s="93">
        <v>1418</v>
      </c>
      <c r="N8" s="94">
        <f>L8+M8</f>
        <v>2785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383</v>
      </c>
      <c r="E9" s="21">
        <v>442</v>
      </c>
      <c r="F9" s="84">
        <v>465</v>
      </c>
      <c r="G9" s="159">
        <f t="shared" si="0"/>
        <v>907</v>
      </c>
      <c r="H9" s="95" t="s">
        <v>6</v>
      </c>
      <c r="I9" s="96"/>
      <c r="J9" s="96"/>
      <c r="K9" s="97">
        <f>SUM(K4:K8)</f>
        <v>4030</v>
      </c>
      <c r="L9" s="97">
        <f>SUM(L4:L8)</f>
        <v>4859</v>
      </c>
      <c r="M9" s="98">
        <f>SUM(M4:M8)</f>
        <v>4665</v>
      </c>
      <c r="N9" s="99">
        <f>SUM(N4:N8)</f>
        <v>9524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226</v>
      </c>
      <c r="F10" s="84">
        <v>239</v>
      </c>
      <c r="G10" s="85">
        <f t="shared" si="0"/>
        <v>465</v>
      </c>
      <c r="H10" s="17"/>
      <c r="I10" s="15">
        <v>60</v>
      </c>
      <c r="J10" s="18" t="s">
        <v>18</v>
      </c>
      <c r="K10" s="15">
        <v>176</v>
      </c>
      <c r="L10" s="15">
        <v>286</v>
      </c>
      <c r="M10" s="88">
        <v>277</v>
      </c>
      <c r="N10" s="83">
        <f t="shared" ref="N10:N16" si="1">L10+M10</f>
        <v>563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203</v>
      </c>
      <c r="E11" s="21">
        <v>167</v>
      </c>
      <c r="F11" s="84">
        <v>223</v>
      </c>
      <c r="G11" s="85">
        <f t="shared" si="0"/>
        <v>390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212</v>
      </c>
      <c r="M11" s="84">
        <v>218</v>
      </c>
      <c r="N11" s="89">
        <f t="shared" si="1"/>
        <v>430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1512</v>
      </c>
      <c r="E12" s="21">
        <v>1780</v>
      </c>
      <c r="F12" s="84">
        <v>1808</v>
      </c>
      <c r="G12" s="153">
        <f t="shared" si="0"/>
        <v>3588</v>
      </c>
      <c r="H12" s="23"/>
      <c r="I12" s="21">
        <v>62</v>
      </c>
      <c r="J12" s="24" t="s">
        <v>22</v>
      </c>
      <c r="K12" s="21">
        <v>296</v>
      </c>
      <c r="L12" s="21">
        <v>442</v>
      </c>
      <c r="M12" s="84">
        <v>475</v>
      </c>
      <c r="N12" s="89">
        <f t="shared" si="1"/>
        <v>917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266</v>
      </c>
      <c r="F13" s="93">
        <v>277</v>
      </c>
      <c r="G13" s="153">
        <f t="shared" si="0"/>
        <v>543</v>
      </c>
      <c r="H13" s="23"/>
      <c r="I13" s="21">
        <v>63</v>
      </c>
      <c r="J13" s="24" t="s">
        <v>24</v>
      </c>
      <c r="K13" s="21">
        <v>470</v>
      </c>
      <c r="L13" s="21">
        <v>680</v>
      </c>
      <c r="M13" s="84">
        <v>689</v>
      </c>
      <c r="N13" s="89">
        <f t="shared" si="1"/>
        <v>1369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3973</v>
      </c>
      <c r="E14" s="97">
        <f>SUM(E4:E13)</f>
        <v>4711</v>
      </c>
      <c r="F14" s="98">
        <f>SUM(F4:F13)</f>
        <v>4907</v>
      </c>
      <c r="G14" s="160">
        <f t="shared" si="0"/>
        <v>9618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358</v>
      </c>
      <c r="M14" s="84">
        <v>379</v>
      </c>
      <c r="N14" s="89">
        <f t="shared" si="1"/>
        <v>737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132</v>
      </c>
      <c r="F15" s="88">
        <v>146</v>
      </c>
      <c r="G15" s="82">
        <f t="shared" si="0"/>
        <v>278</v>
      </c>
      <c r="H15" s="23"/>
      <c r="I15" s="21">
        <v>65</v>
      </c>
      <c r="J15" s="24" t="s">
        <v>28</v>
      </c>
      <c r="K15" s="21">
        <v>274</v>
      </c>
      <c r="L15" s="21">
        <v>387</v>
      </c>
      <c r="M15" s="84">
        <v>427</v>
      </c>
      <c r="N15" s="89">
        <f t="shared" si="1"/>
        <v>814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244</v>
      </c>
      <c r="F16" s="84">
        <v>247</v>
      </c>
      <c r="G16" s="85">
        <f t="shared" si="0"/>
        <v>491</v>
      </c>
      <c r="H16" s="90"/>
      <c r="I16" s="91">
        <v>66</v>
      </c>
      <c r="J16" s="92" t="s">
        <v>30</v>
      </c>
      <c r="K16" s="91">
        <v>138</v>
      </c>
      <c r="L16" s="91">
        <v>177</v>
      </c>
      <c r="M16" s="93">
        <v>188</v>
      </c>
      <c r="N16" s="89">
        <f t="shared" si="1"/>
        <v>365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113</v>
      </c>
      <c r="F17" s="84">
        <v>111</v>
      </c>
      <c r="G17" s="85">
        <f t="shared" si="0"/>
        <v>224</v>
      </c>
      <c r="H17" s="95" t="s">
        <v>6</v>
      </c>
      <c r="I17" s="96"/>
      <c r="J17" s="96"/>
      <c r="K17" s="97">
        <f>SUM(K10:K16)</f>
        <v>1724</v>
      </c>
      <c r="L17" s="97">
        <f>SUM(L10:L16)</f>
        <v>2542</v>
      </c>
      <c r="M17" s="98">
        <f>SUM(M10:M16)</f>
        <v>2653</v>
      </c>
      <c r="N17" s="99">
        <f>SUM(N10:N16)</f>
        <v>5195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207</v>
      </c>
      <c r="E18" s="21">
        <v>308</v>
      </c>
      <c r="F18" s="84">
        <v>321</v>
      </c>
      <c r="G18" s="85">
        <f t="shared" si="0"/>
        <v>629</v>
      </c>
      <c r="H18" s="17"/>
      <c r="I18" s="15">
        <v>70</v>
      </c>
      <c r="J18" s="18" t="s">
        <v>35</v>
      </c>
      <c r="K18" s="15">
        <v>705</v>
      </c>
      <c r="L18" s="15">
        <v>842</v>
      </c>
      <c r="M18" s="88">
        <v>872</v>
      </c>
      <c r="N18" s="83">
        <f t="shared" ref="N18:N25" si="2">L18+M18</f>
        <v>1714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117</v>
      </c>
      <c r="F19" s="84">
        <v>122</v>
      </c>
      <c r="G19" s="85">
        <f t="shared" si="0"/>
        <v>239</v>
      </c>
      <c r="H19" s="23"/>
      <c r="I19" s="21">
        <v>72</v>
      </c>
      <c r="J19" s="24" t="s">
        <v>40</v>
      </c>
      <c r="K19" s="21">
        <v>281</v>
      </c>
      <c r="L19" s="21">
        <v>413</v>
      </c>
      <c r="M19" s="84">
        <v>379</v>
      </c>
      <c r="N19" s="206">
        <f t="shared" si="2"/>
        <v>792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199</v>
      </c>
      <c r="E20" s="21">
        <v>285</v>
      </c>
      <c r="F20" s="84">
        <v>304</v>
      </c>
      <c r="G20" s="85">
        <f t="shared" si="0"/>
        <v>589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284</v>
      </c>
      <c r="M20" s="84">
        <v>313</v>
      </c>
      <c r="N20" s="89">
        <f t="shared" si="2"/>
        <v>597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325</v>
      </c>
      <c r="E21" s="21">
        <v>418</v>
      </c>
      <c r="F21" s="84">
        <v>466</v>
      </c>
      <c r="G21" s="85">
        <f t="shared" si="0"/>
        <v>884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389</v>
      </c>
      <c r="M21" s="84">
        <v>427</v>
      </c>
      <c r="N21" s="89">
        <f t="shared" si="2"/>
        <v>816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158</v>
      </c>
      <c r="E22" s="21">
        <v>218</v>
      </c>
      <c r="F22" s="84">
        <v>246</v>
      </c>
      <c r="G22" s="85">
        <f t="shared" si="0"/>
        <v>464</v>
      </c>
      <c r="H22" s="23"/>
      <c r="I22" s="21">
        <v>75</v>
      </c>
      <c r="J22" s="24" t="s">
        <v>48</v>
      </c>
      <c r="K22" s="21">
        <v>344</v>
      </c>
      <c r="L22" s="21">
        <v>463</v>
      </c>
      <c r="M22" s="84">
        <v>468</v>
      </c>
      <c r="N22" s="89">
        <f t="shared" si="2"/>
        <v>931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181</v>
      </c>
      <c r="E23" s="21">
        <v>266</v>
      </c>
      <c r="F23" s="84">
        <v>283</v>
      </c>
      <c r="G23" s="85">
        <f t="shared" si="0"/>
        <v>549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207</v>
      </c>
      <c r="M23" s="220">
        <v>224</v>
      </c>
      <c r="N23" s="89">
        <f t="shared" si="2"/>
        <v>431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808</v>
      </c>
      <c r="E24" s="21">
        <v>1100</v>
      </c>
      <c r="F24" s="84">
        <v>1162</v>
      </c>
      <c r="G24" s="85">
        <f t="shared" si="0"/>
        <v>2262</v>
      </c>
      <c r="H24" s="23" t="s">
        <v>146</v>
      </c>
      <c r="I24" s="21">
        <v>77</v>
      </c>
      <c r="J24" s="24" t="s">
        <v>53</v>
      </c>
      <c r="K24" s="21">
        <v>51</v>
      </c>
      <c r="L24" s="21">
        <v>75</v>
      </c>
      <c r="M24" s="84">
        <v>73</v>
      </c>
      <c r="N24" s="89">
        <f t="shared" si="2"/>
        <v>148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69</v>
      </c>
      <c r="F25" s="220">
        <v>95</v>
      </c>
      <c r="G25" s="85">
        <f t="shared" si="0"/>
        <v>164</v>
      </c>
      <c r="H25" s="23"/>
      <c r="I25" s="21">
        <v>78</v>
      </c>
      <c r="J25" s="24" t="s">
        <v>55</v>
      </c>
      <c r="K25" s="21">
        <v>64</v>
      </c>
      <c r="L25" s="21">
        <v>58</v>
      </c>
      <c r="M25" s="84">
        <v>73</v>
      </c>
      <c r="N25" s="89">
        <f t="shared" si="2"/>
        <v>131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140</v>
      </c>
      <c r="E26" s="21">
        <v>182</v>
      </c>
      <c r="F26" s="84">
        <v>170</v>
      </c>
      <c r="G26" s="85">
        <f t="shared" si="0"/>
        <v>352</v>
      </c>
      <c r="H26" s="95" t="s">
        <v>6</v>
      </c>
      <c r="I26" s="96"/>
      <c r="J26" s="96"/>
      <c r="K26" s="97">
        <f>SUM(K18:K25)</f>
        <v>2084</v>
      </c>
      <c r="L26" s="97">
        <f>SUM(L18:L25)</f>
        <v>2731</v>
      </c>
      <c r="M26" s="98">
        <f>SUM(M18:M25)</f>
        <v>2829</v>
      </c>
      <c r="N26" s="99">
        <f>SUM(N18:N25)</f>
        <v>5560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383</v>
      </c>
      <c r="F27" s="93">
        <v>373</v>
      </c>
      <c r="G27" s="102">
        <f t="shared" si="0"/>
        <v>756</v>
      </c>
      <c r="H27" s="17"/>
      <c r="I27" s="15">
        <v>80</v>
      </c>
      <c r="J27" s="18" t="s">
        <v>58</v>
      </c>
      <c r="K27" s="15">
        <v>148</v>
      </c>
      <c r="L27" s="15">
        <v>197</v>
      </c>
      <c r="M27" s="88">
        <v>235</v>
      </c>
      <c r="N27" s="89">
        <f>L27+M27</f>
        <v>432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2758</v>
      </c>
      <c r="E28" s="97">
        <f>SUM(E15:E27)</f>
        <v>3835</v>
      </c>
      <c r="F28" s="98">
        <f>SUM(F15:F27)</f>
        <v>4046</v>
      </c>
      <c r="G28" s="104">
        <f>SUM(G15:G27)</f>
        <v>7881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120</v>
      </c>
      <c r="M28" s="84">
        <v>109</v>
      </c>
      <c r="N28" s="89">
        <f>L28+M28</f>
        <v>229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400</v>
      </c>
      <c r="E29" s="109">
        <v>533</v>
      </c>
      <c r="F29" s="109">
        <v>511</v>
      </c>
      <c r="G29" s="111">
        <f>E29+F29</f>
        <v>1044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282</v>
      </c>
      <c r="M29" s="84">
        <v>300</v>
      </c>
      <c r="N29" s="89">
        <f>L29+M29</f>
        <v>582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566</v>
      </c>
      <c r="E30" s="115">
        <v>709</v>
      </c>
      <c r="F30" s="115">
        <v>636</v>
      </c>
      <c r="G30" s="117">
        <f>E30+F30</f>
        <v>1345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145</v>
      </c>
      <c r="M30" s="84">
        <v>142</v>
      </c>
      <c r="N30" s="89">
        <f>L30+M30</f>
        <v>287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787</v>
      </c>
      <c r="E31" s="115">
        <v>1001</v>
      </c>
      <c r="F31" s="115">
        <v>974</v>
      </c>
      <c r="G31" s="117">
        <f>E31+F31</f>
        <v>1975</v>
      </c>
      <c r="H31" s="90"/>
      <c r="I31" s="91">
        <v>84</v>
      </c>
      <c r="J31" s="92" t="s">
        <v>70</v>
      </c>
      <c r="K31" s="91">
        <v>183</v>
      </c>
      <c r="L31" s="91">
        <v>223</v>
      </c>
      <c r="M31" s="93">
        <v>210</v>
      </c>
      <c r="N31" s="94">
        <f>L31+M31</f>
        <v>433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697</v>
      </c>
      <c r="E32" s="217">
        <v>857</v>
      </c>
      <c r="F32" s="115">
        <v>833</v>
      </c>
      <c r="G32" s="117">
        <f>E32+F32</f>
        <v>1690</v>
      </c>
      <c r="H32" s="95" t="s">
        <v>6</v>
      </c>
      <c r="I32" s="96"/>
      <c r="J32" s="96"/>
      <c r="K32" s="98">
        <f>SUM(K27:K31)</f>
        <v>739</v>
      </c>
      <c r="L32" s="98">
        <f>SUM(L27:L31)</f>
        <v>967</v>
      </c>
      <c r="M32" s="98">
        <f>SUM(M27:M31)</f>
        <v>996</v>
      </c>
      <c r="N32" s="99">
        <f>SUM(N27:N31)</f>
        <v>1963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590</v>
      </c>
      <c r="E33" s="121">
        <v>680</v>
      </c>
      <c r="F33" s="121">
        <v>684</v>
      </c>
      <c r="G33" s="117">
        <f>E33+F33</f>
        <v>1364</v>
      </c>
      <c r="H33" s="530" t="s">
        <v>169</v>
      </c>
      <c r="I33" s="15">
        <v>90</v>
      </c>
      <c r="J33" s="18" t="s">
        <v>142</v>
      </c>
      <c r="K33" s="15">
        <v>264</v>
      </c>
      <c r="L33" s="15">
        <v>364</v>
      </c>
      <c r="M33" s="88">
        <v>352</v>
      </c>
      <c r="N33" s="124">
        <f>L33+M33</f>
        <v>716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3040</v>
      </c>
      <c r="E34" s="97">
        <f>SUM(E29:E33)</f>
        <v>3780</v>
      </c>
      <c r="F34" s="98">
        <f>SUM(F29:F33)</f>
        <v>3638</v>
      </c>
      <c r="G34" s="104">
        <f>SUM(G29:G33)</f>
        <v>7418</v>
      </c>
      <c r="H34" s="518"/>
      <c r="I34" s="21">
        <v>91</v>
      </c>
      <c r="J34" s="24" t="s">
        <v>143</v>
      </c>
      <c r="K34" s="21">
        <v>462</v>
      </c>
      <c r="L34" s="21">
        <v>567</v>
      </c>
      <c r="M34" s="84">
        <v>594</v>
      </c>
      <c r="N34" s="125">
        <f>L34+M34</f>
        <v>1161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516</v>
      </c>
      <c r="E35" s="15">
        <v>620</v>
      </c>
      <c r="F35" s="88">
        <v>683</v>
      </c>
      <c r="G35" s="82">
        <f t="shared" ref="G35:G40" si="3">E35+F35</f>
        <v>1303</v>
      </c>
      <c r="H35" s="519"/>
      <c r="I35" s="91">
        <v>92</v>
      </c>
      <c r="J35" s="92" t="s">
        <v>145</v>
      </c>
      <c r="K35" s="91">
        <v>317</v>
      </c>
      <c r="L35" s="91">
        <v>360</v>
      </c>
      <c r="M35" s="93">
        <v>387</v>
      </c>
      <c r="N35" s="126">
        <f>L35+M35</f>
        <v>747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435</v>
      </c>
      <c r="E36" s="21">
        <v>662</v>
      </c>
      <c r="F36" s="84">
        <v>687</v>
      </c>
      <c r="G36" s="85">
        <f t="shared" si="3"/>
        <v>1349</v>
      </c>
      <c r="H36" s="95" t="s">
        <v>6</v>
      </c>
      <c r="I36" s="97"/>
      <c r="J36" s="97"/>
      <c r="K36" s="97">
        <f>SUM(K33:K35)</f>
        <v>1043</v>
      </c>
      <c r="L36" s="97">
        <f>SUM(L33:L35)</f>
        <v>1291</v>
      </c>
      <c r="M36" s="98">
        <f>SUM(M33:M35)</f>
        <v>1333</v>
      </c>
      <c r="N36" s="99">
        <f>SUM(N33:N35)</f>
        <v>2624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294</v>
      </c>
      <c r="F37" s="84">
        <v>284</v>
      </c>
      <c r="G37" s="85">
        <f t="shared" si="3"/>
        <v>578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34</v>
      </c>
      <c r="E38" s="21">
        <v>52</v>
      </c>
      <c r="F38" s="84">
        <v>48</v>
      </c>
      <c r="G38" s="85">
        <f>E38+F38</f>
        <v>100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141</v>
      </c>
      <c r="E39" s="21">
        <v>124</v>
      </c>
      <c r="F39" s="84">
        <v>164</v>
      </c>
      <c r="G39" s="85">
        <f t="shared" si="3"/>
        <v>288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258</v>
      </c>
      <c r="F40" s="93">
        <v>250</v>
      </c>
      <c r="G40" s="102">
        <f t="shared" si="3"/>
        <v>508</v>
      </c>
      <c r="H40" s="72" t="s">
        <v>210</v>
      </c>
      <c r="I40" s="73"/>
      <c r="J40" s="74"/>
      <c r="K40" s="41">
        <f>SUM(D14+D28+D34+D41+D46+K9+K17+K26+K32+K36)</f>
        <v>26573</v>
      </c>
      <c r="L40" s="41">
        <f>SUM(E14+E28+E34+E41+E46+L9+L17+L26+L32+L36)</f>
        <v>33584</v>
      </c>
      <c r="M40" s="207">
        <f>SUM(F14+F28+F34+F41+F46+M9+M17+M26+M32+M36)</f>
        <v>33978</v>
      </c>
      <c r="N40" s="208">
        <f>L40+M40</f>
        <v>67562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1472</v>
      </c>
      <c r="E41" s="97">
        <f>SUM(E35:E40)</f>
        <v>2010</v>
      </c>
      <c r="F41" s="98">
        <f>SUM(F35:F40)</f>
        <v>2116</v>
      </c>
      <c r="G41" s="104">
        <f>SUM(G35:G40)</f>
        <v>4126</v>
      </c>
      <c r="H41" s="531" t="s">
        <v>74</v>
      </c>
      <c r="I41" s="532"/>
      <c r="J41" s="533"/>
      <c r="K41" s="191">
        <v>26577</v>
      </c>
      <c r="L41" s="191">
        <v>33600</v>
      </c>
      <c r="M41" s="191">
        <v>34004</v>
      </c>
      <c r="N41" s="202">
        <f>L41+M41</f>
        <v>67604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1730</v>
      </c>
      <c r="E42" s="15">
        <v>2008</v>
      </c>
      <c r="F42" s="88">
        <v>1996</v>
      </c>
      <c r="G42" s="82">
        <f>E42+F42</f>
        <v>4004</v>
      </c>
      <c r="H42" s="534" t="s">
        <v>77</v>
      </c>
      <c r="I42" s="535"/>
      <c r="J42" s="536"/>
      <c r="K42" s="222">
        <f>K40-K41</f>
        <v>-4</v>
      </c>
      <c r="L42" s="222">
        <f>L40-L41</f>
        <v>-16</v>
      </c>
      <c r="M42" s="223">
        <f>M40-M41</f>
        <v>-26</v>
      </c>
      <c r="N42" s="133">
        <f>N40-N41</f>
        <v>-42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973</v>
      </c>
      <c r="E43" s="21">
        <v>1300</v>
      </c>
      <c r="F43" s="84">
        <v>1366</v>
      </c>
      <c r="G43" s="85">
        <f>E43+F43</f>
        <v>2666</v>
      </c>
      <c r="H43" s="209" t="s">
        <v>208</v>
      </c>
      <c r="I43" s="210"/>
      <c r="J43" s="210"/>
      <c r="K43" s="218">
        <v>805</v>
      </c>
      <c r="L43" s="218">
        <v>464</v>
      </c>
      <c r="M43" s="219">
        <v>595</v>
      </c>
      <c r="N43" s="213">
        <f>L43+M43</f>
        <v>1059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706</v>
      </c>
      <c r="E44" s="21">
        <v>798</v>
      </c>
      <c r="F44" s="84">
        <v>787</v>
      </c>
      <c r="G44" s="85">
        <f>E44+F44</f>
        <v>1585</v>
      </c>
      <c r="H44" s="537" t="s">
        <v>211</v>
      </c>
      <c r="I44" s="538"/>
      <c r="J44" s="539"/>
      <c r="K44" s="218">
        <v>804</v>
      </c>
      <c r="L44" s="218">
        <v>461</v>
      </c>
      <c r="M44" s="219">
        <v>596</v>
      </c>
      <c r="N44" s="213">
        <f>L44+M44</f>
        <v>1057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2301</v>
      </c>
      <c r="E45" s="91">
        <v>2752</v>
      </c>
      <c r="F45" s="93">
        <v>2646</v>
      </c>
      <c r="G45" s="102">
        <f>E45+F45</f>
        <v>5398</v>
      </c>
      <c r="H45" s="540" t="s">
        <v>212</v>
      </c>
      <c r="I45" s="541"/>
      <c r="J45" s="542"/>
      <c r="K45" s="194">
        <f>K43-K44</f>
        <v>1</v>
      </c>
      <c r="L45" s="194">
        <f>L43-L44</f>
        <v>3</v>
      </c>
      <c r="M45" s="195">
        <f>M43-M44</f>
        <v>-1</v>
      </c>
      <c r="N45" s="155">
        <f>N43-N44</f>
        <v>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5710</v>
      </c>
      <c r="E46" s="140">
        <f>SUM(E42:E45)</f>
        <v>6858</v>
      </c>
      <c r="F46" s="140">
        <f>SUM(F42:F45)</f>
        <v>6795</v>
      </c>
      <c r="G46" s="65">
        <f>SUM(G42:G45)</f>
        <v>13653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C401F-66BA-4C65-BBCF-96E58DB9FB59}">
  <dimension ref="A1:U81"/>
  <sheetViews>
    <sheetView topLeftCell="A22" zoomScaleNormal="100" workbookViewId="0">
      <selection activeCell="Q41" sqref="Q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42278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123</v>
      </c>
      <c r="E4" s="15">
        <v>130</v>
      </c>
      <c r="F4" s="88">
        <v>131</v>
      </c>
      <c r="G4" s="82">
        <f t="shared" ref="G4:G27" si="0">E4+F4</f>
        <v>261</v>
      </c>
      <c r="H4" s="17"/>
      <c r="I4" s="15">
        <v>55</v>
      </c>
      <c r="J4" s="18" t="s">
        <v>121</v>
      </c>
      <c r="K4" s="15">
        <v>732</v>
      </c>
      <c r="L4" s="15">
        <v>858</v>
      </c>
      <c r="M4" s="88">
        <v>624</v>
      </c>
      <c r="N4" s="83">
        <f>L4+M4</f>
        <v>1482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299</v>
      </c>
      <c r="E5" s="21">
        <v>376</v>
      </c>
      <c r="F5" s="186">
        <v>403</v>
      </c>
      <c r="G5" s="159">
        <f t="shared" si="0"/>
        <v>779</v>
      </c>
      <c r="H5" s="23" t="s">
        <v>10</v>
      </c>
      <c r="I5" s="21">
        <v>56</v>
      </c>
      <c r="J5" s="24" t="s">
        <v>123</v>
      </c>
      <c r="K5" s="21">
        <v>511</v>
      </c>
      <c r="L5" s="21">
        <v>591</v>
      </c>
      <c r="M5" s="84">
        <v>631</v>
      </c>
      <c r="N5" s="89">
        <f>L5+M5</f>
        <v>1222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437</v>
      </c>
      <c r="F6" s="84">
        <v>447</v>
      </c>
      <c r="G6" s="85">
        <f t="shared" si="0"/>
        <v>884</v>
      </c>
      <c r="H6" s="23"/>
      <c r="I6" s="21">
        <v>57</v>
      </c>
      <c r="J6" s="24" t="s">
        <v>125</v>
      </c>
      <c r="K6" s="21">
        <v>897</v>
      </c>
      <c r="L6" s="21">
        <v>1024</v>
      </c>
      <c r="M6" s="84">
        <v>1026</v>
      </c>
      <c r="N6" s="89">
        <f>L6+M6</f>
        <v>2050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183</v>
      </c>
      <c r="E7" s="21">
        <v>221</v>
      </c>
      <c r="F7" s="84">
        <v>261</v>
      </c>
      <c r="G7" s="159">
        <f t="shared" si="0"/>
        <v>482</v>
      </c>
      <c r="H7" s="23" t="s">
        <v>14</v>
      </c>
      <c r="I7" s="21">
        <v>58</v>
      </c>
      <c r="J7" s="24" t="s">
        <v>127</v>
      </c>
      <c r="K7" s="21">
        <v>801</v>
      </c>
      <c r="L7" s="21">
        <v>1032</v>
      </c>
      <c r="M7" s="84">
        <v>966</v>
      </c>
      <c r="N7" s="89">
        <f>L7+M7</f>
        <v>1998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510</v>
      </c>
      <c r="E8" s="228">
        <v>666</v>
      </c>
      <c r="F8" s="35">
        <v>657</v>
      </c>
      <c r="G8" s="85">
        <f t="shared" si="0"/>
        <v>1323</v>
      </c>
      <c r="H8" s="90"/>
      <c r="I8" s="91">
        <v>59</v>
      </c>
      <c r="J8" s="92" t="s">
        <v>129</v>
      </c>
      <c r="K8" s="91">
        <v>1098</v>
      </c>
      <c r="L8" s="91">
        <v>1373</v>
      </c>
      <c r="M8" s="93">
        <v>1427</v>
      </c>
      <c r="N8" s="94">
        <f>L8+M8</f>
        <v>2800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381</v>
      </c>
      <c r="E9" s="21">
        <v>443</v>
      </c>
      <c r="F9" s="84">
        <v>466</v>
      </c>
      <c r="G9" s="159">
        <f t="shared" si="0"/>
        <v>909</v>
      </c>
      <c r="H9" s="95" t="s">
        <v>6</v>
      </c>
      <c r="I9" s="96"/>
      <c r="J9" s="96"/>
      <c r="K9" s="97">
        <f>SUM(K4:K8)</f>
        <v>4039</v>
      </c>
      <c r="L9" s="97">
        <f>SUM(L4:L8)</f>
        <v>4878</v>
      </c>
      <c r="M9" s="98">
        <f>SUM(M4:M8)</f>
        <v>4674</v>
      </c>
      <c r="N9" s="99">
        <f>SUM(N4:N8)</f>
        <v>9552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225</v>
      </c>
      <c r="F10" s="84">
        <v>238</v>
      </c>
      <c r="G10" s="85">
        <f t="shared" si="0"/>
        <v>463</v>
      </c>
      <c r="H10" s="17"/>
      <c r="I10" s="15">
        <v>60</v>
      </c>
      <c r="J10" s="18" t="s">
        <v>18</v>
      </c>
      <c r="K10" s="15">
        <v>176</v>
      </c>
      <c r="L10" s="15">
        <v>286</v>
      </c>
      <c r="M10" s="88">
        <v>277</v>
      </c>
      <c r="N10" s="83">
        <f t="shared" ref="N10:N16" si="1">L10+M10</f>
        <v>563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205</v>
      </c>
      <c r="E11" s="21">
        <v>168</v>
      </c>
      <c r="F11" s="84">
        <v>227</v>
      </c>
      <c r="G11" s="85">
        <f t="shared" si="0"/>
        <v>395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211</v>
      </c>
      <c r="M11" s="84">
        <v>218</v>
      </c>
      <c r="N11" s="89">
        <f t="shared" si="1"/>
        <v>429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1511</v>
      </c>
      <c r="E12" s="21">
        <v>1775</v>
      </c>
      <c r="F12" s="84">
        <v>1809</v>
      </c>
      <c r="G12" s="153">
        <f t="shared" si="0"/>
        <v>3584</v>
      </c>
      <c r="H12" s="23"/>
      <c r="I12" s="21">
        <v>62</v>
      </c>
      <c r="J12" s="24" t="s">
        <v>22</v>
      </c>
      <c r="K12" s="21">
        <v>297</v>
      </c>
      <c r="L12" s="21">
        <v>442</v>
      </c>
      <c r="M12" s="84">
        <v>473</v>
      </c>
      <c r="N12" s="89">
        <f t="shared" si="1"/>
        <v>915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266</v>
      </c>
      <c r="F13" s="93">
        <v>278</v>
      </c>
      <c r="G13" s="153">
        <f t="shared" si="0"/>
        <v>544</v>
      </c>
      <c r="H13" s="23"/>
      <c r="I13" s="21">
        <v>63</v>
      </c>
      <c r="J13" s="24" t="s">
        <v>24</v>
      </c>
      <c r="K13" s="21">
        <v>470</v>
      </c>
      <c r="L13" s="21">
        <v>679</v>
      </c>
      <c r="M13" s="84">
        <v>688</v>
      </c>
      <c r="N13" s="89">
        <f t="shared" si="1"/>
        <v>1367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3968</v>
      </c>
      <c r="E14" s="97">
        <f>SUM(E4:E13)</f>
        <v>4707</v>
      </c>
      <c r="F14" s="98">
        <f>SUM(F4:F13)</f>
        <v>4917</v>
      </c>
      <c r="G14" s="160">
        <f t="shared" si="0"/>
        <v>9624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358</v>
      </c>
      <c r="M14" s="84">
        <v>380</v>
      </c>
      <c r="N14" s="89">
        <f t="shared" si="1"/>
        <v>738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132</v>
      </c>
      <c r="F15" s="88">
        <v>146</v>
      </c>
      <c r="G15" s="82">
        <f t="shared" si="0"/>
        <v>278</v>
      </c>
      <c r="H15" s="23"/>
      <c r="I15" s="21">
        <v>65</v>
      </c>
      <c r="J15" s="24" t="s">
        <v>28</v>
      </c>
      <c r="K15" s="21">
        <v>273</v>
      </c>
      <c r="L15" s="21">
        <v>384</v>
      </c>
      <c r="M15" s="84">
        <v>426</v>
      </c>
      <c r="N15" s="89">
        <f t="shared" si="1"/>
        <v>810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244</v>
      </c>
      <c r="F16" s="84">
        <v>247</v>
      </c>
      <c r="G16" s="85">
        <f t="shared" si="0"/>
        <v>491</v>
      </c>
      <c r="H16" s="90"/>
      <c r="I16" s="91">
        <v>66</v>
      </c>
      <c r="J16" s="92" t="s">
        <v>30</v>
      </c>
      <c r="K16" s="91">
        <v>138</v>
      </c>
      <c r="L16" s="91">
        <v>178</v>
      </c>
      <c r="M16" s="93">
        <v>188</v>
      </c>
      <c r="N16" s="89">
        <f t="shared" si="1"/>
        <v>366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113</v>
      </c>
      <c r="F17" s="84">
        <v>111</v>
      </c>
      <c r="G17" s="85">
        <f t="shared" si="0"/>
        <v>224</v>
      </c>
      <c r="H17" s="95" t="s">
        <v>6</v>
      </c>
      <c r="I17" s="96"/>
      <c r="J17" s="96"/>
      <c r="K17" s="97">
        <f>SUM(K10:K16)</f>
        <v>1726</v>
      </c>
      <c r="L17" s="97">
        <f>SUM(L10:L16)</f>
        <v>2538</v>
      </c>
      <c r="M17" s="98">
        <f>SUM(M10:M16)</f>
        <v>2650</v>
      </c>
      <c r="N17" s="99">
        <f>SUM(N10:N16)</f>
        <v>5188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206</v>
      </c>
      <c r="E18" s="21">
        <v>308</v>
      </c>
      <c r="F18" s="84">
        <v>321</v>
      </c>
      <c r="G18" s="85">
        <f t="shared" si="0"/>
        <v>629</v>
      </c>
      <c r="H18" s="17"/>
      <c r="I18" s="15">
        <v>70</v>
      </c>
      <c r="J18" s="18" t="s">
        <v>35</v>
      </c>
      <c r="K18" s="15">
        <v>706</v>
      </c>
      <c r="L18" s="15">
        <v>841</v>
      </c>
      <c r="M18" s="88">
        <v>871</v>
      </c>
      <c r="N18" s="83">
        <f t="shared" ref="N18:N25" si="2">L18+M18</f>
        <v>1712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116</v>
      </c>
      <c r="F19" s="84">
        <v>121</v>
      </c>
      <c r="G19" s="85">
        <f t="shared" si="0"/>
        <v>237</v>
      </c>
      <c r="H19" s="23"/>
      <c r="I19" s="21">
        <v>72</v>
      </c>
      <c r="J19" s="24" t="s">
        <v>40</v>
      </c>
      <c r="K19" s="21">
        <v>283</v>
      </c>
      <c r="L19" s="21">
        <v>416</v>
      </c>
      <c r="M19" s="84">
        <v>379</v>
      </c>
      <c r="N19" s="206">
        <f t="shared" si="2"/>
        <v>795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200</v>
      </c>
      <c r="E20" s="21">
        <v>284</v>
      </c>
      <c r="F20" s="84">
        <v>304</v>
      </c>
      <c r="G20" s="85">
        <f t="shared" si="0"/>
        <v>588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284</v>
      </c>
      <c r="M20" s="84">
        <v>313</v>
      </c>
      <c r="N20" s="89">
        <f t="shared" si="2"/>
        <v>597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323</v>
      </c>
      <c r="E21" s="21">
        <v>421</v>
      </c>
      <c r="F21" s="84">
        <v>466</v>
      </c>
      <c r="G21" s="85">
        <f t="shared" si="0"/>
        <v>887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390</v>
      </c>
      <c r="M21" s="84">
        <v>427</v>
      </c>
      <c r="N21" s="89">
        <f t="shared" si="2"/>
        <v>817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156</v>
      </c>
      <c r="E22" s="21">
        <v>213</v>
      </c>
      <c r="F22" s="84">
        <v>243</v>
      </c>
      <c r="G22" s="85">
        <f t="shared" si="0"/>
        <v>456</v>
      </c>
      <c r="H22" s="23"/>
      <c r="I22" s="21">
        <v>75</v>
      </c>
      <c r="J22" s="24" t="s">
        <v>48</v>
      </c>
      <c r="K22" s="21">
        <v>345</v>
      </c>
      <c r="L22" s="21">
        <v>465</v>
      </c>
      <c r="M22" s="84">
        <v>469</v>
      </c>
      <c r="N22" s="89">
        <f t="shared" si="2"/>
        <v>934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181</v>
      </c>
      <c r="E23" s="21">
        <v>265</v>
      </c>
      <c r="F23" s="84">
        <v>283</v>
      </c>
      <c r="G23" s="85">
        <f t="shared" si="0"/>
        <v>548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207</v>
      </c>
      <c r="M23" s="220">
        <v>224</v>
      </c>
      <c r="N23" s="89">
        <f t="shared" si="2"/>
        <v>431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806</v>
      </c>
      <c r="E24" s="21">
        <v>1106</v>
      </c>
      <c r="F24" s="84">
        <v>1166</v>
      </c>
      <c r="G24" s="85">
        <f t="shared" si="0"/>
        <v>2272</v>
      </c>
      <c r="H24" s="23" t="s">
        <v>146</v>
      </c>
      <c r="I24" s="21">
        <v>77</v>
      </c>
      <c r="J24" s="24" t="s">
        <v>53</v>
      </c>
      <c r="K24" s="21">
        <v>52</v>
      </c>
      <c r="L24" s="21">
        <v>76</v>
      </c>
      <c r="M24" s="84">
        <v>73</v>
      </c>
      <c r="N24" s="89">
        <f t="shared" si="2"/>
        <v>149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69</v>
      </c>
      <c r="F25" s="220">
        <v>93</v>
      </c>
      <c r="G25" s="85">
        <f t="shared" si="0"/>
        <v>162</v>
      </c>
      <c r="H25" s="23"/>
      <c r="I25" s="21">
        <v>78</v>
      </c>
      <c r="J25" s="24" t="s">
        <v>55</v>
      </c>
      <c r="K25" s="21">
        <v>62</v>
      </c>
      <c r="L25" s="21">
        <v>56</v>
      </c>
      <c r="M25" s="84">
        <v>72</v>
      </c>
      <c r="N25" s="89">
        <f t="shared" si="2"/>
        <v>128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184</v>
      </c>
      <c r="F26" s="84">
        <v>173</v>
      </c>
      <c r="G26" s="85">
        <f t="shared" si="0"/>
        <v>357</v>
      </c>
      <c r="H26" s="95" t="s">
        <v>6</v>
      </c>
      <c r="I26" s="96"/>
      <c r="J26" s="96"/>
      <c r="K26" s="97">
        <f>SUM(K18:K25)</f>
        <v>2088</v>
      </c>
      <c r="L26" s="97">
        <f>SUM(L18:L25)</f>
        <v>2735</v>
      </c>
      <c r="M26" s="98">
        <f>SUM(M18:M25)</f>
        <v>2828</v>
      </c>
      <c r="N26" s="99">
        <f>SUM(N18:N25)</f>
        <v>5563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227</v>
      </c>
      <c r="E27" s="221">
        <v>382</v>
      </c>
      <c r="F27" s="93">
        <v>373</v>
      </c>
      <c r="G27" s="102">
        <f t="shared" si="0"/>
        <v>755</v>
      </c>
      <c r="H27" s="17"/>
      <c r="I27" s="15">
        <v>80</v>
      </c>
      <c r="J27" s="18" t="s">
        <v>58</v>
      </c>
      <c r="K27" s="15">
        <v>146</v>
      </c>
      <c r="L27" s="15">
        <v>195</v>
      </c>
      <c r="M27" s="88">
        <v>235</v>
      </c>
      <c r="N27" s="89">
        <f>L27+M27</f>
        <v>430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2752</v>
      </c>
      <c r="E28" s="97">
        <f>SUM(E15:E27)</f>
        <v>3837</v>
      </c>
      <c r="F28" s="98">
        <f>SUM(F15:F27)</f>
        <v>4047</v>
      </c>
      <c r="G28" s="104">
        <f>SUM(G15:G27)</f>
        <v>7884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125</v>
      </c>
      <c r="M28" s="84">
        <v>110</v>
      </c>
      <c r="N28" s="89">
        <f>L28+M28</f>
        <v>235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401</v>
      </c>
      <c r="E29" s="109">
        <v>530</v>
      </c>
      <c r="F29" s="109">
        <v>512</v>
      </c>
      <c r="G29" s="111">
        <f>E29+F29</f>
        <v>1042</v>
      </c>
      <c r="H29" s="23" t="s">
        <v>64</v>
      </c>
      <c r="I29" s="21">
        <v>82</v>
      </c>
      <c r="J29" s="24" t="s">
        <v>65</v>
      </c>
      <c r="K29" s="21">
        <v>215</v>
      </c>
      <c r="L29" s="21">
        <v>282</v>
      </c>
      <c r="M29" s="84">
        <v>301</v>
      </c>
      <c r="N29" s="89">
        <f>L29+M29</f>
        <v>583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566</v>
      </c>
      <c r="E30" s="115">
        <v>709</v>
      </c>
      <c r="F30" s="115">
        <v>635</v>
      </c>
      <c r="G30" s="117">
        <f>E30+F30</f>
        <v>1344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146</v>
      </c>
      <c r="M30" s="84">
        <v>142</v>
      </c>
      <c r="N30" s="89">
        <f>L30+M30</f>
        <v>288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786</v>
      </c>
      <c r="E31" s="115">
        <v>999</v>
      </c>
      <c r="F31" s="115">
        <v>972</v>
      </c>
      <c r="G31" s="117">
        <f>E31+F31</f>
        <v>1971</v>
      </c>
      <c r="H31" s="90"/>
      <c r="I31" s="91">
        <v>84</v>
      </c>
      <c r="J31" s="92" t="s">
        <v>70</v>
      </c>
      <c r="K31" s="91">
        <v>185</v>
      </c>
      <c r="L31" s="91">
        <v>225</v>
      </c>
      <c r="M31" s="93">
        <v>212</v>
      </c>
      <c r="N31" s="94">
        <f>L31+M31</f>
        <v>437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700</v>
      </c>
      <c r="E32" s="217">
        <v>861</v>
      </c>
      <c r="F32" s="115">
        <v>838</v>
      </c>
      <c r="G32" s="117">
        <f>E32+F32</f>
        <v>1699</v>
      </c>
      <c r="H32" s="95" t="s">
        <v>6</v>
      </c>
      <c r="I32" s="96"/>
      <c r="J32" s="96"/>
      <c r="K32" s="98">
        <f>SUM(K27:K31)</f>
        <v>740</v>
      </c>
      <c r="L32" s="98">
        <f>SUM(L27:L31)</f>
        <v>973</v>
      </c>
      <c r="M32" s="98">
        <f>SUM(M27:M31)</f>
        <v>1000</v>
      </c>
      <c r="N32" s="99">
        <f>SUM(N27:N31)</f>
        <v>1973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589</v>
      </c>
      <c r="E33" s="121">
        <v>684</v>
      </c>
      <c r="F33" s="121">
        <v>683</v>
      </c>
      <c r="G33" s="117">
        <f>E33+F33</f>
        <v>1367</v>
      </c>
      <c r="H33" s="530" t="s">
        <v>169</v>
      </c>
      <c r="I33" s="15">
        <v>90</v>
      </c>
      <c r="J33" s="18" t="s">
        <v>142</v>
      </c>
      <c r="K33" s="15">
        <v>263</v>
      </c>
      <c r="L33" s="15">
        <v>365</v>
      </c>
      <c r="M33" s="88">
        <v>351</v>
      </c>
      <c r="N33" s="124">
        <f>L33+M33</f>
        <v>716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3042</v>
      </c>
      <c r="E34" s="97">
        <f>SUM(E29:E33)</f>
        <v>3783</v>
      </c>
      <c r="F34" s="98">
        <f>SUM(F29:F33)</f>
        <v>3640</v>
      </c>
      <c r="G34" s="104">
        <f>SUM(G29:G33)</f>
        <v>7423</v>
      </c>
      <c r="H34" s="518"/>
      <c r="I34" s="21">
        <v>91</v>
      </c>
      <c r="J34" s="24" t="s">
        <v>143</v>
      </c>
      <c r="K34" s="21">
        <v>463</v>
      </c>
      <c r="L34" s="21">
        <v>569</v>
      </c>
      <c r="M34" s="84">
        <v>597</v>
      </c>
      <c r="N34" s="125">
        <f>L34+M34</f>
        <v>1166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517</v>
      </c>
      <c r="E35" s="15">
        <v>622</v>
      </c>
      <c r="F35" s="88">
        <v>685</v>
      </c>
      <c r="G35" s="82">
        <f t="shared" ref="G35:G40" si="3">E35+F35</f>
        <v>1307</v>
      </c>
      <c r="H35" s="519"/>
      <c r="I35" s="91">
        <v>92</v>
      </c>
      <c r="J35" s="92" t="s">
        <v>145</v>
      </c>
      <c r="K35" s="91">
        <v>318</v>
      </c>
      <c r="L35" s="91">
        <v>361</v>
      </c>
      <c r="M35" s="93">
        <v>387</v>
      </c>
      <c r="N35" s="126">
        <f>L35+M35</f>
        <v>748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429</v>
      </c>
      <c r="E36" s="21">
        <v>652</v>
      </c>
      <c r="F36" s="84">
        <v>675</v>
      </c>
      <c r="G36" s="85">
        <f t="shared" si="3"/>
        <v>1327</v>
      </c>
      <c r="H36" s="95" t="s">
        <v>6</v>
      </c>
      <c r="I36" s="97"/>
      <c r="J36" s="97"/>
      <c r="K36" s="97">
        <f>SUM(K33:K35)</f>
        <v>1044</v>
      </c>
      <c r="L36" s="97">
        <f>SUM(L33:L35)</f>
        <v>1295</v>
      </c>
      <c r="M36" s="98">
        <f>SUM(M33:M35)</f>
        <v>1335</v>
      </c>
      <c r="N36" s="99">
        <f>SUM(N33:N35)</f>
        <v>2630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294</v>
      </c>
      <c r="F37" s="84">
        <v>284</v>
      </c>
      <c r="G37" s="85">
        <f t="shared" si="3"/>
        <v>578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34</v>
      </c>
      <c r="E38" s="21">
        <v>52</v>
      </c>
      <c r="F38" s="84">
        <v>48</v>
      </c>
      <c r="G38" s="85">
        <f>E38+F38</f>
        <v>100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127</v>
      </c>
      <c r="F39" s="84">
        <v>166</v>
      </c>
      <c r="G39" s="85">
        <f t="shared" si="3"/>
        <v>293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258</v>
      </c>
      <c r="F40" s="93">
        <v>252</v>
      </c>
      <c r="G40" s="102">
        <f t="shared" si="3"/>
        <v>510</v>
      </c>
      <c r="H40" s="72" t="s">
        <v>210</v>
      </c>
      <c r="I40" s="73"/>
      <c r="J40" s="74"/>
      <c r="K40" s="41">
        <f>SUM(D14+D28+D34+D41+D46+K9+K17+K26+K32+K36)</f>
        <v>26577</v>
      </c>
      <c r="L40" s="41">
        <f>SUM(E14+E28+E34+E41+E46+L9+L17+L26+L32+L36)</f>
        <v>33600</v>
      </c>
      <c r="M40" s="207">
        <f>SUM(F14+F28+F34+F41+F46+M9+M17+M26+M32+M36)</f>
        <v>34004</v>
      </c>
      <c r="N40" s="208">
        <f>L40+M40</f>
        <v>67604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1469</v>
      </c>
      <c r="E41" s="97">
        <f>SUM(E35:E40)</f>
        <v>2005</v>
      </c>
      <c r="F41" s="98">
        <f>SUM(F35:F40)</f>
        <v>2110</v>
      </c>
      <c r="G41" s="104">
        <f>SUM(G35:G40)</f>
        <v>4115</v>
      </c>
      <c r="H41" s="531" t="s">
        <v>74</v>
      </c>
      <c r="I41" s="532"/>
      <c r="J41" s="533"/>
      <c r="K41" s="191">
        <f>'H27.9月'!K40</f>
        <v>26556</v>
      </c>
      <c r="L41" s="191">
        <f>'H27.9月'!L40</f>
        <v>33592</v>
      </c>
      <c r="M41" s="191">
        <f>'H27.9月'!M40</f>
        <v>33997</v>
      </c>
      <c r="N41" s="202">
        <f>L41+M41</f>
        <v>67589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1732</v>
      </c>
      <c r="E42" s="15">
        <v>2005</v>
      </c>
      <c r="F42" s="88">
        <v>2000</v>
      </c>
      <c r="G42" s="82">
        <f>E42+F42</f>
        <v>4005</v>
      </c>
      <c r="H42" s="534" t="s">
        <v>77</v>
      </c>
      <c r="I42" s="535"/>
      <c r="J42" s="536"/>
      <c r="K42" s="222">
        <f>K40-K41</f>
        <v>21</v>
      </c>
      <c r="L42" s="222">
        <f>L40-L41</f>
        <v>8</v>
      </c>
      <c r="M42" s="223">
        <f>M40-M41</f>
        <v>7</v>
      </c>
      <c r="N42" s="133">
        <f>N40-N41</f>
        <v>15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975</v>
      </c>
      <c r="E43" s="21">
        <v>1297</v>
      </c>
      <c r="F43" s="84">
        <v>1371</v>
      </c>
      <c r="G43" s="85">
        <f>E43+F43</f>
        <v>2668</v>
      </c>
      <c r="H43" s="209" t="s">
        <v>208</v>
      </c>
      <c r="I43" s="210"/>
      <c r="J43" s="210"/>
      <c r="K43" s="218">
        <v>804</v>
      </c>
      <c r="L43" s="218">
        <v>461</v>
      </c>
      <c r="M43" s="219">
        <v>596</v>
      </c>
      <c r="N43" s="213">
        <f>L43+M43</f>
        <v>1057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705</v>
      </c>
      <c r="E44" s="21">
        <v>795</v>
      </c>
      <c r="F44" s="84">
        <v>785</v>
      </c>
      <c r="G44" s="85">
        <f>E44+F44</f>
        <v>1580</v>
      </c>
      <c r="H44" s="537" t="s">
        <v>211</v>
      </c>
      <c r="I44" s="538"/>
      <c r="J44" s="539"/>
      <c r="K44" s="218">
        <v>804</v>
      </c>
      <c r="L44" s="218">
        <v>460</v>
      </c>
      <c r="M44" s="219">
        <v>598</v>
      </c>
      <c r="N44" s="213">
        <f>L44+M44</f>
        <v>1058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2297</v>
      </c>
      <c r="E45" s="91">
        <v>2752</v>
      </c>
      <c r="F45" s="93">
        <v>2647</v>
      </c>
      <c r="G45" s="102">
        <f>E45+F45</f>
        <v>5399</v>
      </c>
      <c r="H45" s="540" t="s">
        <v>212</v>
      </c>
      <c r="I45" s="541"/>
      <c r="J45" s="542"/>
      <c r="K45" s="194">
        <f>K43-K44</f>
        <v>0</v>
      </c>
      <c r="L45" s="194">
        <f>L43-L44</f>
        <v>1</v>
      </c>
      <c r="M45" s="195">
        <f>M43-M44</f>
        <v>-2</v>
      </c>
      <c r="N45" s="155">
        <f>N43-N44</f>
        <v>-1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5709</v>
      </c>
      <c r="E46" s="140">
        <f>SUM(E42:E45)</f>
        <v>6849</v>
      </c>
      <c r="F46" s="140">
        <f>SUM(F42:F45)</f>
        <v>6803</v>
      </c>
      <c r="G46" s="65">
        <f>SUM(G42:G45)</f>
        <v>13652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6A0B0-1BA3-417D-ACD6-70CBD0B12849}">
  <dimension ref="A1:U81"/>
  <sheetViews>
    <sheetView topLeftCell="A28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42248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123</v>
      </c>
      <c r="E4" s="15">
        <v>129</v>
      </c>
      <c r="F4" s="88">
        <v>133</v>
      </c>
      <c r="G4" s="82">
        <f t="shared" ref="G4:G27" si="0">E4+F4</f>
        <v>262</v>
      </c>
      <c r="H4" s="17"/>
      <c r="I4" s="15">
        <v>55</v>
      </c>
      <c r="J4" s="18" t="s">
        <v>121</v>
      </c>
      <c r="K4" s="15">
        <v>729</v>
      </c>
      <c r="L4" s="15">
        <v>854</v>
      </c>
      <c r="M4" s="88">
        <v>616</v>
      </c>
      <c r="N4" s="83">
        <f>L4+M4</f>
        <v>1470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296</v>
      </c>
      <c r="E5" s="21">
        <v>371</v>
      </c>
      <c r="F5" s="186">
        <v>398</v>
      </c>
      <c r="G5" s="159">
        <f t="shared" si="0"/>
        <v>769</v>
      </c>
      <c r="H5" s="23" t="s">
        <v>10</v>
      </c>
      <c r="I5" s="21">
        <v>56</v>
      </c>
      <c r="J5" s="24" t="s">
        <v>123</v>
      </c>
      <c r="K5" s="21">
        <v>511</v>
      </c>
      <c r="L5" s="21">
        <v>589</v>
      </c>
      <c r="M5" s="84">
        <v>630</v>
      </c>
      <c r="N5" s="89">
        <f>L5+M5</f>
        <v>1219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338</v>
      </c>
      <c r="E6" s="21">
        <v>439</v>
      </c>
      <c r="F6" s="84">
        <v>445</v>
      </c>
      <c r="G6" s="85">
        <f t="shared" si="0"/>
        <v>884</v>
      </c>
      <c r="H6" s="23"/>
      <c r="I6" s="21">
        <v>57</v>
      </c>
      <c r="J6" s="24" t="s">
        <v>125</v>
      </c>
      <c r="K6" s="21">
        <v>896</v>
      </c>
      <c r="L6" s="21">
        <v>1027</v>
      </c>
      <c r="M6" s="84">
        <v>1028</v>
      </c>
      <c r="N6" s="89">
        <f>L6+M6</f>
        <v>2055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181</v>
      </c>
      <c r="E7" s="21">
        <v>222</v>
      </c>
      <c r="F7" s="84">
        <v>260</v>
      </c>
      <c r="G7" s="159">
        <f t="shared" si="0"/>
        <v>482</v>
      </c>
      <c r="H7" s="23" t="s">
        <v>14</v>
      </c>
      <c r="I7" s="21">
        <v>58</v>
      </c>
      <c r="J7" s="24" t="s">
        <v>127</v>
      </c>
      <c r="K7" s="21">
        <v>800</v>
      </c>
      <c r="L7" s="21">
        <v>1030</v>
      </c>
      <c r="M7" s="84">
        <v>969</v>
      </c>
      <c r="N7" s="89">
        <f>L7+M7</f>
        <v>1999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514</v>
      </c>
      <c r="E8" s="228">
        <v>673</v>
      </c>
      <c r="F8" s="35">
        <v>665</v>
      </c>
      <c r="G8" s="85">
        <f t="shared" si="0"/>
        <v>1338</v>
      </c>
      <c r="H8" s="90"/>
      <c r="I8" s="91">
        <v>59</v>
      </c>
      <c r="J8" s="92" t="s">
        <v>129</v>
      </c>
      <c r="K8" s="91">
        <v>1098</v>
      </c>
      <c r="L8" s="91">
        <v>1371</v>
      </c>
      <c r="M8" s="93">
        <v>1428</v>
      </c>
      <c r="N8" s="94">
        <f>L8+M8</f>
        <v>2799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380</v>
      </c>
      <c r="E9" s="21">
        <v>444</v>
      </c>
      <c r="F9" s="84">
        <v>466</v>
      </c>
      <c r="G9" s="159">
        <f t="shared" si="0"/>
        <v>910</v>
      </c>
      <c r="H9" s="95" t="s">
        <v>6</v>
      </c>
      <c r="I9" s="96"/>
      <c r="J9" s="96"/>
      <c r="K9" s="97">
        <f>SUM(K4:K8)</f>
        <v>4034</v>
      </c>
      <c r="L9" s="97">
        <f>SUM(L4:L8)</f>
        <v>4871</v>
      </c>
      <c r="M9" s="98">
        <f>SUM(M4:M8)</f>
        <v>4671</v>
      </c>
      <c r="N9" s="99">
        <f>SUM(N4:N8)</f>
        <v>9542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227</v>
      </c>
      <c r="F10" s="84">
        <v>240</v>
      </c>
      <c r="G10" s="85">
        <f t="shared" si="0"/>
        <v>467</v>
      </c>
      <c r="H10" s="17"/>
      <c r="I10" s="15">
        <v>60</v>
      </c>
      <c r="J10" s="18" t="s">
        <v>18</v>
      </c>
      <c r="K10" s="15">
        <v>176</v>
      </c>
      <c r="L10" s="15">
        <v>286</v>
      </c>
      <c r="M10" s="88">
        <v>278</v>
      </c>
      <c r="N10" s="83">
        <f t="shared" ref="N10:N16" si="1">L10+M10</f>
        <v>564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206</v>
      </c>
      <c r="E11" s="21">
        <v>169</v>
      </c>
      <c r="F11" s="84">
        <v>227</v>
      </c>
      <c r="G11" s="85">
        <f t="shared" si="0"/>
        <v>396</v>
      </c>
      <c r="H11" s="23" t="s">
        <v>19</v>
      </c>
      <c r="I11" s="21">
        <v>61</v>
      </c>
      <c r="J11" s="24" t="s">
        <v>20</v>
      </c>
      <c r="K11" s="21">
        <v>149</v>
      </c>
      <c r="L11" s="21">
        <v>212</v>
      </c>
      <c r="M11" s="84">
        <v>219</v>
      </c>
      <c r="N11" s="89">
        <f t="shared" si="1"/>
        <v>431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1510</v>
      </c>
      <c r="E12" s="21">
        <v>1767</v>
      </c>
      <c r="F12" s="84">
        <v>1807</v>
      </c>
      <c r="G12" s="153">
        <f t="shared" si="0"/>
        <v>3574</v>
      </c>
      <c r="H12" s="23"/>
      <c r="I12" s="21">
        <v>62</v>
      </c>
      <c r="J12" s="24" t="s">
        <v>22</v>
      </c>
      <c r="K12" s="21">
        <v>298</v>
      </c>
      <c r="L12" s="21">
        <v>444</v>
      </c>
      <c r="M12" s="84">
        <v>475</v>
      </c>
      <c r="N12" s="89">
        <f t="shared" si="1"/>
        <v>919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265</v>
      </c>
      <c r="F13" s="93">
        <v>280</v>
      </c>
      <c r="G13" s="153">
        <f t="shared" si="0"/>
        <v>545</v>
      </c>
      <c r="H13" s="23"/>
      <c r="I13" s="21">
        <v>63</v>
      </c>
      <c r="J13" s="24" t="s">
        <v>24</v>
      </c>
      <c r="K13" s="21">
        <v>473</v>
      </c>
      <c r="L13" s="21">
        <v>685</v>
      </c>
      <c r="M13" s="84">
        <v>689</v>
      </c>
      <c r="N13" s="89">
        <f t="shared" si="1"/>
        <v>1374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3965</v>
      </c>
      <c r="E14" s="97">
        <f>SUM(E4:E13)</f>
        <v>4706</v>
      </c>
      <c r="F14" s="98">
        <f>SUM(F4:F13)</f>
        <v>4921</v>
      </c>
      <c r="G14" s="160">
        <f t="shared" si="0"/>
        <v>9627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360</v>
      </c>
      <c r="M14" s="84">
        <v>383</v>
      </c>
      <c r="N14" s="89">
        <f t="shared" si="1"/>
        <v>743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131</v>
      </c>
      <c r="F15" s="88">
        <v>147</v>
      </c>
      <c r="G15" s="82">
        <f t="shared" si="0"/>
        <v>278</v>
      </c>
      <c r="H15" s="23"/>
      <c r="I15" s="21">
        <v>65</v>
      </c>
      <c r="J15" s="24" t="s">
        <v>28</v>
      </c>
      <c r="K15" s="21">
        <v>274</v>
      </c>
      <c r="L15" s="21">
        <v>386</v>
      </c>
      <c r="M15" s="84">
        <v>428</v>
      </c>
      <c r="N15" s="89">
        <f t="shared" si="1"/>
        <v>814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246</v>
      </c>
      <c r="F16" s="84">
        <v>247</v>
      </c>
      <c r="G16" s="85">
        <f t="shared" si="0"/>
        <v>493</v>
      </c>
      <c r="H16" s="90"/>
      <c r="I16" s="91">
        <v>66</v>
      </c>
      <c r="J16" s="92" t="s">
        <v>30</v>
      </c>
      <c r="K16" s="91">
        <v>138</v>
      </c>
      <c r="L16" s="91">
        <v>178</v>
      </c>
      <c r="M16" s="93">
        <v>188</v>
      </c>
      <c r="N16" s="89">
        <f t="shared" si="1"/>
        <v>366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114</v>
      </c>
      <c r="F17" s="84">
        <v>112</v>
      </c>
      <c r="G17" s="85">
        <f t="shared" si="0"/>
        <v>226</v>
      </c>
      <c r="H17" s="95" t="s">
        <v>6</v>
      </c>
      <c r="I17" s="96"/>
      <c r="J17" s="96"/>
      <c r="K17" s="97">
        <f>SUM(K10:K16)</f>
        <v>1732</v>
      </c>
      <c r="L17" s="97">
        <f>SUM(L10:L16)</f>
        <v>2551</v>
      </c>
      <c r="M17" s="98">
        <f>SUM(M10:M16)</f>
        <v>2660</v>
      </c>
      <c r="N17" s="99">
        <f>SUM(N10:N16)</f>
        <v>5211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206</v>
      </c>
      <c r="E18" s="21">
        <v>309</v>
      </c>
      <c r="F18" s="84">
        <v>321</v>
      </c>
      <c r="G18" s="85">
        <f t="shared" si="0"/>
        <v>630</v>
      </c>
      <c r="H18" s="17"/>
      <c r="I18" s="15">
        <v>70</v>
      </c>
      <c r="J18" s="18" t="s">
        <v>35</v>
      </c>
      <c r="K18" s="15">
        <v>700</v>
      </c>
      <c r="L18" s="15">
        <v>837</v>
      </c>
      <c r="M18" s="88">
        <v>867</v>
      </c>
      <c r="N18" s="83">
        <f t="shared" ref="N18:N25" si="2">L18+M18</f>
        <v>1704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117</v>
      </c>
      <c r="F19" s="84">
        <v>121</v>
      </c>
      <c r="G19" s="85">
        <f t="shared" si="0"/>
        <v>238</v>
      </c>
      <c r="H19" s="23"/>
      <c r="I19" s="21">
        <v>72</v>
      </c>
      <c r="J19" s="24" t="s">
        <v>40</v>
      </c>
      <c r="K19" s="21">
        <v>282</v>
      </c>
      <c r="L19" s="21">
        <v>413</v>
      </c>
      <c r="M19" s="84">
        <v>376</v>
      </c>
      <c r="N19" s="206">
        <f t="shared" si="2"/>
        <v>789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198</v>
      </c>
      <c r="E20" s="21">
        <v>283</v>
      </c>
      <c r="F20" s="84">
        <v>301</v>
      </c>
      <c r="G20" s="85">
        <f t="shared" si="0"/>
        <v>584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286</v>
      </c>
      <c r="M20" s="84">
        <v>312</v>
      </c>
      <c r="N20" s="89">
        <f t="shared" si="2"/>
        <v>598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324</v>
      </c>
      <c r="E21" s="21">
        <v>423</v>
      </c>
      <c r="F21" s="84">
        <v>467</v>
      </c>
      <c r="G21" s="85">
        <f t="shared" si="0"/>
        <v>890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390</v>
      </c>
      <c r="M21" s="84">
        <v>426</v>
      </c>
      <c r="N21" s="89">
        <f t="shared" si="2"/>
        <v>816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155</v>
      </c>
      <c r="E22" s="21">
        <v>209</v>
      </c>
      <c r="F22" s="84">
        <v>242</v>
      </c>
      <c r="G22" s="85">
        <f t="shared" si="0"/>
        <v>451</v>
      </c>
      <c r="H22" s="23"/>
      <c r="I22" s="21">
        <v>75</v>
      </c>
      <c r="J22" s="24" t="s">
        <v>48</v>
      </c>
      <c r="K22" s="21">
        <v>348</v>
      </c>
      <c r="L22" s="21">
        <v>469</v>
      </c>
      <c r="M22" s="84">
        <v>470</v>
      </c>
      <c r="N22" s="89">
        <f t="shared" si="2"/>
        <v>939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181</v>
      </c>
      <c r="E23" s="21">
        <v>267</v>
      </c>
      <c r="F23" s="84">
        <v>284</v>
      </c>
      <c r="G23" s="85">
        <f t="shared" si="0"/>
        <v>551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207</v>
      </c>
      <c r="M23" s="220">
        <v>223</v>
      </c>
      <c r="N23" s="89">
        <f t="shared" si="2"/>
        <v>430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804</v>
      </c>
      <c r="E24" s="21">
        <v>1102</v>
      </c>
      <c r="F24" s="84">
        <v>1169</v>
      </c>
      <c r="G24" s="85">
        <f t="shared" si="0"/>
        <v>2271</v>
      </c>
      <c r="H24" s="23" t="s">
        <v>146</v>
      </c>
      <c r="I24" s="21">
        <v>77</v>
      </c>
      <c r="J24" s="24" t="s">
        <v>53</v>
      </c>
      <c r="K24" s="21">
        <v>52</v>
      </c>
      <c r="L24" s="21">
        <v>77</v>
      </c>
      <c r="M24" s="84">
        <v>73</v>
      </c>
      <c r="N24" s="89">
        <f t="shared" si="2"/>
        <v>150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69</v>
      </c>
      <c r="F25" s="220">
        <v>92</v>
      </c>
      <c r="G25" s="85">
        <f t="shared" si="0"/>
        <v>161</v>
      </c>
      <c r="H25" s="23"/>
      <c r="I25" s="21">
        <v>78</v>
      </c>
      <c r="J25" s="24" t="s">
        <v>55</v>
      </c>
      <c r="K25" s="21">
        <v>62</v>
      </c>
      <c r="L25" s="21">
        <v>56</v>
      </c>
      <c r="M25" s="84">
        <v>73</v>
      </c>
      <c r="N25" s="89">
        <f t="shared" si="2"/>
        <v>129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183</v>
      </c>
      <c r="F26" s="84">
        <v>176</v>
      </c>
      <c r="G26" s="85">
        <f t="shared" si="0"/>
        <v>359</v>
      </c>
      <c r="H26" s="95" t="s">
        <v>6</v>
      </c>
      <c r="I26" s="96"/>
      <c r="J26" s="96"/>
      <c r="K26" s="97">
        <f>SUM(K18:K25)</f>
        <v>2083</v>
      </c>
      <c r="L26" s="97">
        <f>SUM(L18:L25)</f>
        <v>2735</v>
      </c>
      <c r="M26" s="98">
        <f>SUM(M18:M25)</f>
        <v>2820</v>
      </c>
      <c r="N26" s="99">
        <f>SUM(N18:N25)</f>
        <v>5555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382</v>
      </c>
      <c r="F27" s="93">
        <v>372</v>
      </c>
      <c r="G27" s="102">
        <f t="shared" si="0"/>
        <v>754</v>
      </c>
      <c r="H27" s="17"/>
      <c r="I27" s="15">
        <v>80</v>
      </c>
      <c r="J27" s="18" t="s">
        <v>58</v>
      </c>
      <c r="K27" s="15">
        <v>146</v>
      </c>
      <c r="L27" s="15">
        <v>196</v>
      </c>
      <c r="M27" s="88">
        <v>235</v>
      </c>
      <c r="N27" s="89">
        <f>L27+M27</f>
        <v>431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2749</v>
      </c>
      <c r="E28" s="97">
        <f>SUM(E15:E27)</f>
        <v>3835</v>
      </c>
      <c r="F28" s="98">
        <f>SUM(F15:F27)</f>
        <v>4051</v>
      </c>
      <c r="G28" s="104">
        <f>SUM(G15:G27)</f>
        <v>7886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125</v>
      </c>
      <c r="M28" s="84">
        <v>110</v>
      </c>
      <c r="N28" s="89">
        <f>L28+M28</f>
        <v>235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400</v>
      </c>
      <c r="E29" s="109">
        <v>533</v>
      </c>
      <c r="F29" s="109">
        <v>518</v>
      </c>
      <c r="G29" s="111">
        <f>E29+F29</f>
        <v>1051</v>
      </c>
      <c r="H29" s="23" t="s">
        <v>64</v>
      </c>
      <c r="I29" s="21">
        <v>82</v>
      </c>
      <c r="J29" s="24" t="s">
        <v>65</v>
      </c>
      <c r="K29" s="21">
        <v>215</v>
      </c>
      <c r="L29" s="21">
        <v>281</v>
      </c>
      <c r="M29" s="84">
        <v>302</v>
      </c>
      <c r="N29" s="89">
        <f>L29+M29</f>
        <v>583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565</v>
      </c>
      <c r="E30" s="115">
        <v>711</v>
      </c>
      <c r="F30" s="115">
        <v>636</v>
      </c>
      <c r="G30" s="117">
        <f>E30+F30</f>
        <v>1347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146</v>
      </c>
      <c r="M30" s="84">
        <v>142</v>
      </c>
      <c r="N30" s="89">
        <f>L30+M30</f>
        <v>288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780</v>
      </c>
      <c r="E31" s="115">
        <v>994</v>
      </c>
      <c r="F31" s="115">
        <v>964</v>
      </c>
      <c r="G31" s="117">
        <f>E31+F31</f>
        <v>1958</v>
      </c>
      <c r="H31" s="90"/>
      <c r="I31" s="91">
        <v>84</v>
      </c>
      <c r="J31" s="92" t="s">
        <v>70</v>
      </c>
      <c r="K31" s="91">
        <v>183</v>
      </c>
      <c r="L31" s="91">
        <v>224</v>
      </c>
      <c r="M31" s="93">
        <v>212</v>
      </c>
      <c r="N31" s="94">
        <f>L31+M31</f>
        <v>436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700</v>
      </c>
      <c r="E32" s="217">
        <v>859</v>
      </c>
      <c r="F32" s="115">
        <v>837</v>
      </c>
      <c r="G32" s="117">
        <f>E32+F32</f>
        <v>1696</v>
      </c>
      <c r="H32" s="95" t="s">
        <v>6</v>
      </c>
      <c r="I32" s="96"/>
      <c r="J32" s="96"/>
      <c r="K32" s="98">
        <f>SUM(K27:K31)</f>
        <v>738</v>
      </c>
      <c r="L32" s="98">
        <f>SUM(L27:L31)</f>
        <v>972</v>
      </c>
      <c r="M32" s="98">
        <f>SUM(M27:M31)</f>
        <v>1001</v>
      </c>
      <c r="N32" s="99">
        <f>SUM(N27:N31)</f>
        <v>1973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586</v>
      </c>
      <c r="E33" s="121">
        <v>679</v>
      </c>
      <c r="F33" s="121">
        <v>678</v>
      </c>
      <c r="G33" s="117">
        <f>E33+F33</f>
        <v>1357</v>
      </c>
      <c r="H33" s="530" t="s">
        <v>169</v>
      </c>
      <c r="I33" s="15">
        <v>90</v>
      </c>
      <c r="J33" s="18" t="s">
        <v>142</v>
      </c>
      <c r="K33" s="15">
        <v>263</v>
      </c>
      <c r="L33" s="15">
        <v>366</v>
      </c>
      <c r="M33" s="88">
        <v>354</v>
      </c>
      <c r="N33" s="124">
        <f>L33+M33</f>
        <v>720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3031</v>
      </c>
      <c r="E34" s="97">
        <f>SUM(E29:E33)</f>
        <v>3776</v>
      </c>
      <c r="F34" s="98">
        <f>SUM(F29:F33)</f>
        <v>3633</v>
      </c>
      <c r="G34" s="104">
        <f>SUM(G29:G33)</f>
        <v>7409</v>
      </c>
      <c r="H34" s="518"/>
      <c r="I34" s="21">
        <v>91</v>
      </c>
      <c r="J34" s="24" t="s">
        <v>143</v>
      </c>
      <c r="K34" s="21">
        <v>466</v>
      </c>
      <c r="L34" s="21">
        <v>572</v>
      </c>
      <c r="M34" s="84">
        <v>597</v>
      </c>
      <c r="N34" s="125">
        <f>L34+M34</f>
        <v>1169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517</v>
      </c>
      <c r="E35" s="15">
        <v>621</v>
      </c>
      <c r="F35" s="88">
        <v>683</v>
      </c>
      <c r="G35" s="82">
        <f t="shared" ref="G35:G40" si="3">E35+F35</f>
        <v>1304</v>
      </c>
      <c r="H35" s="519"/>
      <c r="I35" s="91">
        <v>92</v>
      </c>
      <c r="J35" s="92" t="s">
        <v>145</v>
      </c>
      <c r="K35" s="91">
        <v>318</v>
      </c>
      <c r="L35" s="91">
        <v>362</v>
      </c>
      <c r="M35" s="93">
        <v>388</v>
      </c>
      <c r="N35" s="126">
        <f>L35+M35</f>
        <v>750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421</v>
      </c>
      <c r="E36" s="21">
        <v>642</v>
      </c>
      <c r="F36" s="84">
        <v>664</v>
      </c>
      <c r="G36" s="85">
        <f t="shared" si="3"/>
        <v>1306</v>
      </c>
      <c r="H36" s="95" t="s">
        <v>6</v>
      </c>
      <c r="I36" s="97"/>
      <c r="J36" s="97"/>
      <c r="K36" s="97">
        <f>SUM(K33:K35)</f>
        <v>1047</v>
      </c>
      <c r="L36" s="97">
        <f>SUM(L33:L35)</f>
        <v>1300</v>
      </c>
      <c r="M36" s="98">
        <f>SUM(M33:M35)</f>
        <v>1339</v>
      </c>
      <c r="N36" s="99">
        <f>SUM(N33:N35)</f>
        <v>2639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295</v>
      </c>
      <c r="F37" s="84">
        <v>287</v>
      </c>
      <c r="G37" s="85">
        <f t="shared" si="3"/>
        <v>582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34</v>
      </c>
      <c r="E38" s="21">
        <v>50</v>
      </c>
      <c r="F38" s="84">
        <v>47</v>
      </c>
      <c r="G38" s="85">
        <f>E38+F38</f>
        <v>97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130</v>
      </c>
      <c r="F39" s="84">
        <v>166</v>
      </c>
      <c r="G39" s="85">
        <f t="shared" si="3"/>
        <v>296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258</v>
      </c>
      <c r="F40" s="93">
        <v>252</v>
      </c>
      <c r="G40" s="102">
        <f t="shared" si="3"/>
        <v>510</v>
      </c>
      <c r="H40" s="72" t="s">
        <v>210</v>
      </c>
      <c r="I40" s="73"/>
      <c r="J40" s="74"/>
      <c r="K40" s="41">
        <f>SUM(D14+D28+D34+D41+D46+K9+K17+K26+K32+K36)</f>
        <v>26556</v>
      </c>
      <c r="L40" s="41">
        <f>SUM(E14+E28+E34+E41+E46+L9+L17+L26+L32+L36)</f>
        <v>33592</v>
      </c>
      <c r="M40" s="207">
        <f>SUM(F14+F28+F34+F41+F46+M9+M17+M26+M32+M36)</f>
        <v>33997</v>
      </c>
      <c r="N40" s="208">
        <f>L40+M40</f>
        <v>67589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1461</v>
      </c>
      <c r="E41" s="97">
        <f>SUM(E35:E40)</f>
        <v>1996</v>
      </c>
      <c r="F41" s="98">
        <f>SUM(F35:F40)</f>
        <v>2099</v>
      </c>
      <c r="G41" s="104">
        <f>SUM(G35:G40)</f>
        <v>4095</v>
      </c>
      <c r="H41" s="531" t="s">
        <v>74</v>
      </c>
      <c r="I41" s="532"/>
      <c r="J41" s="533"/>
      <c r="K41" s="191">
        <f>'H27.8月'!K40</f>
        <v>26562</v>
      </c>
      <c r="L41" s="191">
        <f>'H27.8月'!L40</f>
        <v>33612</v>
      </c>
      <c r="M41" s="191">
        <f>'H27.8月'!M40</f>
        <v>33989</v>
      </c>
      <c r="N41" s="202">
        <f>L41+M41</f>
        <v>67601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1733</v>
      </c>
      <c r="E42" s="15">
        <v>2002</v>
      </c>
      <c r="F42" s="88">
        <v>1997</v>
      </c>
      <c r="G42" s="82">
        <f>E42+F42</f>
        <v>3999</v>
      </c>
      <c r="H42" s="534" t="s">
        <v>77</v>
      </c>
      <c r="I42" s="535"/>
      <c r="J42" s="536"/>
      <c r="K42" s="222">
        <f>K40-K41</f>
        <v>-6</v>
      </c>
      <c r="L42" s="222">
        <f>L40-L41</f>
        <v>-20</v>
      </c>
      <c r="M42" s="223">
        <f>M40-M41</f>
        <v>8</v>
      </c>
      <c r="N42" s="133">
        <f>N40-N41</f>
        <v>-12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972</v>
      </c>
      <c r="E43" s="21">
        <v>1297</v>
      </c>
      <c r="F43" s="84">
        <v>1370</v>
      </c>
      <c r="G43" s="85">
        <f>E43+F43</f>
        <v>2667</v>
      </c>
      <c r="H43" s="209" t="s">
        <v>208</v>
      </c>
      <c r="I43" s="210"/>
      <c r="J43" s="210"/>
      <c r="K43" s="218">
        <v>804</v>
      </c>
      <c r="L43" s="218">
        <v>460</v>
      </c>
      <c r="M43" s="219">
        <v>598</v>
      </c>
      <c r="N43" s="213">
        <f>L43+M43</f>
        <v>1058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709</v>
      </c>
      <c r="E44" s="21">
        <v>795</v>
      </c>
      <c r="F44" s="84">
        <v>789</v>
      </c>
      <c r="G44" s="85">
        <f>E44+F44</f>
        <v>1584</v>
      </c>
      <c r="H44" s="537" t="s">
        <v>211</v>
      </c>
      <c r="I44" s="538"/>
      <c r="J44" s="539"/>
      <c r="K44" s="218">
        <v>804</v>
      </c>
      <c r="L44" s="218">
        <v>466</v>
      </c>
      <c r="M44" s="219">
        <v>585</v>
      </c>
      <c r="N44" s="213">
        <f>L44+M44</f>
        <v>1051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2302</v>
      </c>
      <c r="E45" s="91">
        <v>2756</v>
      </c>
      <c r="F45" s="93">
        <v>2646</v>
      </c>
      <c r="G45" s="102">
        <f>E45+F45</f>
        <v>5402</v>
      </c>
      <c r="H45" s="540" t="s">
        <v>212</v>
      </c>
      <c r="I45" s="541"/>
      <c r="J45" s="542"/>
      <c r="K45" s="194">
        <f>K43-K44</f>
        <v>0</v>
      </c>
      <c r="L45" s="194">
        <f>L43-L44</f>
        <v>-6</v>
      </c>
      <c r="M45" s="195">
        <f>M43-M44</f>
        <v>13</v>
      </c>
      <c r="N45" s="155">
        <f>N43-N44</f>
        <v>7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5716</v>
      </c>
      <c r="E46" s="140">
        <f>SUM(E42:E45)</f>
        <v>6850</v>
      </c>
      <c r="F46" s="140">
        <f>SUM(F42:F45)</f>
        <v>6802</v>
      </c>
      <c r="G46" s="65">
        <f>SUM(G42:G45)</f>
        <v>13652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B8EDF-BF1E-4F31-AF9C-127EDF88B8ED}">
  <dimension ref="A1:U81"/>
  <sheetViews>
    <sheetView topLeftCell="A25" zoomScaleNormal="100" workbookViewId="0">
      <selection activeCell="D54" sqref="D5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42217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123</v>
      </c>
      <c r="E4" s="15">
        <v>129</v>
      </c>
      <c r="F4" s="88">
        <v>132</v>
      </c>
      <c r="G4" s="82">
        <f t="shared" ref="G4:G27" si="0">E4+F4</f>
        <v>261</v>
      </c>
      <c r="H4" s="17"/>
      <c r="I4" s="15">
        <v>55</v>
      </c>
      <c r="J4" s="18" t="s">
        <v>121</v>
      </c>
      <c r="K4" s="15">
        <v>728</v>
      </c>
      <c r="L4" s="15">
        <v>853</v>
      </c>
      <c r="M4" s="88">
        <v>614</v>
      </c>
      <c r="N4" s="83">
        <f>L4+M4</f>
        <v>1467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294</v>
      </c>
      <c r="E5" s="21">
        <v>369</v>
      </c>
      <c r="F5" s="186">
        <v>398</v>
      </c>
      <c r="G5" s="159">
        <f t="shared" si="0"/>
        <v>767</v>
      </c>
      <c r="H5" s="23" t="s">
        <v>10</v>
      </c>
      <c r="I5" s="21">
        <v>56</v>
      </c>
      <c r="J5" s="24" t="s">
        <v>123</v>
      </c>
      <c r="K5" s="21">
        <v>509</v>
      </c>
      <c r="L5" s="21">
        <v>586</v>
      </c>
      <c r="M5" s="84">
        <v>629</v>
      </c>
      <c r="N5" s="89">
        <f>L5+M5</f>
        <v>1215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337</v>
      </c>
      <c r="E6" s="21">
        <v>439</v>
      </c>
      <c r="F6" s="84">
        <v>447</v>
      </c>
      <c r="G6" s="85">
        <f t="shared" si="0"/>
        <v>886</v>
      </c>
      <c r="H6" s="23"/>
      <c r="I6" s="21">
        <v>57</v>
      </c>
      <c r="J6" s="24" t="s">
        <v>125</v>
      </c>
      <c r="K6" s="21">
        <v>895</v>
      </c>
      <c r="L6" s="21">
        <v>1025</v>
      </c>
      <c r="M6" s="84">
        <v>1029</v>
      </c>
      <c r="N6" s="89">
        <f>L6+M6</f>
        <v>2054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181</v>
      </c>
      <c r="E7" s="21">
        <v>222</v>
      </c>
      <c r="F7" s="84">
        <v>261</v>
      </c>
      <c r="G7" s="159">
        <f t="shared" si="0"/>
        <v>483</v>
      </c>
      <c r="H7" s="23" t="s">
        <v>14</v>
      </c>
      <c r="I7" s="21">
        <v>58</v>
      </c>
      <c r="J7" s="24" t="s">
        <v>127</v>
      </c>
      <c r="K7" s="21">
        <v>800</v>
      </c>
      <c r="L7" s="21">
        <v>1033</v>
      </c>
      <c r="M7" s="84">
        <v>966</v>
      </c>
      <c r="N7" s="89">
        <f>L7+M7</f>
        <v>1999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516</v>
      </c>
      <c r="E8" s="228">
        <v>677</v>
      </c>
      <c r="F8" s="35">
        <v>670</v>
      </c>
      <c r="G8" s="85">
        <f t="shared" si="0"/>
        <v>1347</v>
      </c>
      <c r="H8" s="90"/>
      <c r="I8" s="91">
        <v>59</v>
      </c>
      <c r="J8" s="92" t="s">
        <v>129</v>
      </c>
      <c r="K8" s="91">
        <v>1101</v>
      </c>
      <c r="L8" s="91">
        <v>1377</v>
      </c>
      <c r="M8" s="93">
        <v>1421</v>
      </c>
      <c r="N8" s="94">
        <f>L8+M8</f>
        <v>2798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379</v>
      </c>
      <c r="E9" s="21">
        <v>441</v>
      </c>
      <c r="F9" s="84">
        <v>468</v>
      </c>
      <c r="G9" s="159">
        <f t="shared" si="0"/>
        <v>909</v>
      </c>
      <c r="H9" s="95" t="s">
        <v>6</v>
      </c>
      <c r="I9" s="96"/>
      <c r="J9" s="96"/>
      <c r="K9" s="97">
        <f>SUM(K4:K8)</f>
        <v>4033</v>
      </c>
      <c r="L9" s="97">
        <f>SUM(L4:L8)</f>
        <v>4874</v>
      </c>
      <c r="M9" s="98">
        <f>SUM(M4:M8)</f>
        <v>4659</v>
      </c>
      <c r="N9" s="99">
        <f>SUM(N4:N8)</f>
        <v>9533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227</v>
      </c>
      <c r="F10" s="84">
        <v>241</v>
      </c>
      <c r="G10" s="85">
        <f t="shared" si="0"/>
        <v>468</v>
      </c>
      <c r="H10" s="17"/>
      <c r="I10" s="15">
        <v>60</v>
      </c>
      <c r="J10" s="18" t="s">
        <v>18</v>
      </c>
      <c r="K10" s="15">
        <v>176</v>
      </c>
      <c r="L10" s="15">
        <v>286</v>
      </c>
      <c r="M10" s="88">
        <v>278</v>
      </c>
      <c r="N10" s="83">
        <f t="shared" ref="N10:N16" si="1">L10+M10</f>
        <v>564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206</v>
      </c>
      <c r="E11" s="21">
        <v>169</v>
      </c>
      <c r="F11" s="84">
        <v>227</v>
      </c>
      <c r="G11" s="85">
        <f t="shared" si="0"/>
        <v>396</v>
      </c>
      <c r="H11" s="23" t="s">
        <v>19</v>
      </c>
      <c r="I11" s="21">
        <v>61</v>
      </c>
      <c r="J11" s="24" t="s">
        <v>20</v>
      </c>
      <c r="K11" s="21">
        <v>149</v>
      </c>
      <c r="L11" s="21">
        <v>212</v>
      </c>
      <c r="M11" s="84">
        <v>219</v>
      </c>
      <c r="N11" s="89">
        <f t="shared" si="1"/>
        <v>431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1508</v>
      </c>
      <c r="E12" s="21">
        <v>1764</v>
      </c>
      <c r="F12" s="84">
        <v>1808</v>
      </c>
      <c r="G12" s="153">
        <f t="shared" si="0"/>
        <v>3572</v>
      </c>
      <c r="H12" s="23"/>
      <c r="I12" s="21">
        <v>62</v>
      </c>
      <c r="J12" s="24" t="s">
        <v>22</v>
      </c>
      <c r="K12" s="21">
        <v>299</v>
      </c>
      <c r="L12" s="21">
        <v>445</v>
      </c>
      <c r="M12" s="84">
        <v>475</v>
      </c>
      <c r="N12" s="89">
        <f t="shared" si="1"/>
        <v>920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265</v>
      </c>
      <c r="F13" s="93">
        <v>280</v>
      </c>
      <c r="G13" s="153">
        <f t="shared" si="0"/>
        <v>545</v>
      </c>
      <c r="H13" s="23"/>
      <c r="I13" s="21">
        <v>63</v>
      </c>
      <c r="J13" s="24" t="s">
        <v>24</v>
      </c>
      <c r="K13" s="21">
        <v>473</v>
      </c>
      <c r="L13" s="21">
        <v>684</v>
      </c>
      <c r="M13" s="84">
        <v>691</v>
      </c>
      <c r="N13" s="89">
        <f t="shared" si="1"/>
        <v>1375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3962</v>
      </c>
      <c r="E14" s="97">
        <f>SUM(E4:E13)</f>
        <v>4702</v>
      </c>
      <c r="F14" s="98">
        <f>SUM(F4:F13)</f>
        <v>4932</v>
      </c>
      <c r="G14" s="160">
        <f t="shared" si="0"/>
        <v>9634</v>
      </c>
      <c r="H14" s="23" t="s">
        <v>25</v>
      </c>
      <c r="I14" s="21">
        <v>64</v>
      </c>
      <c r="J14" s="24" t="s">
        <v>26</v>
      </c>
      <c r="K14" s="21">
        <v>225</v>
      </c>
      <c r="L14" s="21">
        <v>362</v>
      </c>
      <c r="M14" s="84">
        <v>384</v>
      </c>
      <c r="N14" s="89">
        <f t="shared" si="1"/>
        <v>746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131</v>
      </c>
      <c r="F15" s="88">
        <v>146</v>
      </c>
      <c r="G15" s="82">
        <f t="shared" si="0"/>
        <v>277</v>
      </c>
      <c r="H15" s="23"/>
      <c r="I15" s="21">
        <v>65</v>
      </c>
      <c r="J15" s="24" t="s">
        <v>28</v>
      </c>
      <c r="K15" s="21">
        <v>274</v>
      </c>
      <c r="L15" s="21">
        <v>388</v>
      </c>
      <c r="M15" s="84">
        <v>430</v>
      </c>
      <c r="N15" s="89">
        <f t="shared" si="1"/>
        <v>818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246</v>
      </c>
      <c r="F16" s="84">
        <v>248</v>
      </c>
      <c r="G16" s="85">
        <f t="shared" si="0"/>
        <v>494</v>
      </c>
      <c r="H16" s="90"/>
      <c r="I16" s="91">
        <v>66</v>
      </c>
      <c r="J16" s="92" t="s">
        <v>30</v>
      </c>
      <c r="K16" s="91">
        <v>138</v>
      </c>
      <c r="L16" s="91">
        <v>178</v>
      </c>
      <c r="M16" s="93">
        <v>188</v>
      </c>
      <c r="N16" s="89">
        <f t="shared" si="1"/>
        <v>366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114</v>
      </c>
      <c r="F17" s="84">
        <v>112</v>
      </c>
      <c r="G17" s="85">
        <f t="shared" si="0"/>
        <v>226</v>
      </c>
      <c r="H17" s="95" t="s">
        <v>6</v>
      </c>
      <c r="I17" s="96"/>
      <c r="J17" s="96"/>
      <c r="K17" s="97">
        <f>SUM(K10:K16)</f>
        <v>1734</v>
      </c>
      <c r="L17" s="97">
        <f>SUM(L10:L16)</f>
        <v>2555</v>
      </c>
      <c r="M17" s="98">
        <f>SUM(M10:M16)</f>
        <v>2665</v>
      </c>
      <c r="N17" s="99">
        <f>SUM(N10:N16)</f>
        <v>5220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205</v>
      </c>
      <c r="E18" s="21">
        <v>308</v>
      </c>
      <c r="F18" s="84">
        <v>318</v>
      </c>
      <c r="G18" s="85">
        <f t="shared" si="0"/>
        <v>626</v>
      </c>
      <c r="H18" s="17"/>
      <c r="I18" s="15">
        <v>70</v>
      </c>
      <c r="J18" s="18" t="s">
        <v>35</v>
      </c>
      <c r="K18" s="15">
        <v>699</v>
      </c>
      <c r="L18" s="15">
        <v>840</v>
      </c>
      <c r="M18" s="88">
        <v>864</v>
      </c>
      <c r="N18" s="83">
        <f t="shared" ref="N18:N25" si="2">L18+M18</f>
        <v>1704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117</v>
      </c>
      <c r="F19" s="84">
        <v>121</v>
      </c>
      <c r="G19" s="85">
        <f t="shared" si="0"/>
        <v>238</v>
      </c>
      <c r="H19" s="23"/>
      <c r="I19" s="21">
        <v>72</v>
      </c>
      <c r="J19" s="24" t="s">
        <v>40</v>
      </c>
      <c r="K19" s="21">
        <v>282</v>
      </c>
      <c r="L19" s="21">
        <v>417</v>
      </c>
      <c r="M19" s="84">
        <v>376</v>
      </c>
      <c r="N19" s="206">
        <f t="shared" si="2"/>
        <v>793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199</v>
      </c>
      <c r="E20" s="21">
        <v>282</v>
      </c>
      <c r="F20" s="84">
        <v>303</v>
      </c>
      <c r="G20" s="85">
        <f t="shared" si="0"/>
        <v>585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289</v>
      </c>
      <c r="M20" s="84">
        <v>313</v>
      </c>
      <c r="N20" s="89">
        <f t="shared" si="2"/>
        <v>602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323</v>
      </c>
      <c r="E21" s="21">
        <v>421</v>
      </c>
      <c r="F21" s="84">
        <v>466</v>
      </c>
      <c r="G21" s="85">
        <f t="shared" si="0"/>
        <v>887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390</v>
      </c>
      <c r="M21" s="84">
        <v>425</v>
      </c>
      <c r="N21" s="89">
        <f t="shared" si="2"/>
        <v>815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155</v>
      </c>
      <c r="E22" s="21">
        <v>209</v>
      </c>
      <c r="F22" s="84">
        <v>241</v>
      </c>
      <c r="G22" s="85">
        <f t="shared" si="0"/>
        <v>450</v>
      </c>
      <c r="H22" s="23"/>
      <c r="I22" s="21">
        <v>75</v>
      </c>
      <c r="J22" s="24" t="s">
        <v>48</v>
      </c>
      <c r="K22" s="21">
        <v>348</v>
      </c>
      <c r="L22" s="21">
        <v>470</v>
      </c>
      <c r="M22" s="84">
        <v>470</v>
      </c>
      <c r="N22" s="89">
        <f t="shared" si="2"/>
        <v>940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182</v>
      </c>
      <c r="E23" s="21">
        <v>267</v>
      </c>
      <c r="F23" s="84">
        <v>285</v>
      </c>
      <c r="G23" s="85">
        <f t="shared" si="0"/>
        <v>552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211</v>
      </c>
      <c r="M23" s="220">
        <v>225</v>
      </c>
      <c r="N23" s="89">
        <f t="shared" si="2"/>
        <v>436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807</v>
      </c>
      <c r="E24" s="21">
        <v>1105</v>
      </c>
      <c r="F24" s="84">
        <v>1167</v>
      </c>
      <c r="G24" s="85">
        <f t="shared" si="0"/>
        <v>2272</v>
      </c>
      <c r="H24" s="23" t="s">
        <v>146</v>
      </c>
      <c r="I24" s="21">
        <v>77</v>
      </c>
      <c r="J24" s="24" t="s">
        <v>53</v>
      </c>
      <c r="K24" s="21">
        <v>52</v>
      </c>
      <c r="L24" s="21">
        <v>77</v>
      </c>
      <c r="M24" s="84">
        <v>73</v>
      </c>
      <c r="N24" s="89">
        <f t="shared" si="2"/>
        <v>150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68</v>
      </c>
      <c r="F25" s="220">
        <v>93</v>
      </c>
      <c r="G25" s="85">
        <f t="shared" si="0"/>
        <v>161</v>
      </c>
      <c r="H25" s="23"/>
      <c r="I25" s="21">
        <v>78</v>
      </c>
      <c r="J25" s="24" t="s">
        <v>55</v>
      </c>
      <c r="K25" s="21">
        <v>62</v>
      </c>
      <c r="L25" s="21">
        <v>56</v>
      </c>
      <c r="M25" s="84">
        <v>71</v>
      </c>
      <c r="N25" s="89">
        <f t="shared" si="2"/>
        <v>127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183</v>
      </c>
      <c r="F26" s="84">
        <v>176</v>
      </c>
      <c r="G26" s="85">
        <f t="shared" si="0"/>
        <v>359</v>
      </c>
      <c r="H26" s="95" t="s">
        <v>6</v>
      </c>
      <c r="I26" s="96"/>
      <c r="J26" s="96"/>
      <c r="K26" s="97">
        <f>SUM(K18:K25)</f>
        <v>2083</v>
      </c>
      <c r="L26" s="97">
        <f>SUM(L18:L25)</f>
        <v>2750</v>
      </c>
      <c r="M26" s="98">
        <f>SUM(M18:M25)</f>
        <v>2817</v>
      </c>
      <c r="N26" s="99">
        <f>SUM(N18:N25)</f>
        <v>5567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382</v>
      </c>
      <c r="F27" s="93">
        <v>372</v>
      </c>
      <c r="G27" s="102">
        <f t="shared" si="0"/>
        <v>754</v>
      </c>
      <c r="H27" s="17"/>
      <c r="I27" s="15">
        <v>80</v>
      </c>
      <c r="J27" s="18" t="s">
        <v>58</v>
      </c>
      <c r="K27" s="15">
        <v>146</v>
      </c>
      <c r="L27" s="15">
        <v>197</v>
      </c>
      <c r="M27" s="88">
        <v>234</v>
      </c>
      <c r="N27" s="89">
        <f>L27+M27</f>
        <v>431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2753</v>
      </c>
      <c r="E28" s="97">
        <f>SUM(E15:E27)</f>
        <v>3833</v>
      </c>
      <c r="F28" s="98">
        <f>SUM(F15:F27)</f>
        <v>4048</v>
      </c>
      <c r="G28" s="104">
        <f>SUM(G15:G27)</f>
        <v>7881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124</v>
      </c>
      <c r="M28" s="84">
        <v>110</v>
      </c>
      <c r="N28" s="89">
        <f>L28+M28</f>
        <v>234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401</v>
      </c>
      <c r="E29" s="109">
        <v>533</v>
      </c>
      <c r="F29" s="109">
        <v>517</v>
      </c>
      <c r="G29" s="111">
        <f>E29+F29</f>
        <v>1050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282</v>
      </c>
      <c r="M29" s="84">
        <v>302</v>
      </c>
      <c r="N29" s="89">
        <f>L29+M29</f>
        <v>584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565</v>
      </c>
      <c r="E30" s="115">
        <v>708</v>
      </c>
      <c r="F30" s="115">
        <v>635</v>
      </c>
      <c r="G30" s="117">
        <f>E30+F30</f>
        <v>1343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146</v>
      </c>
      <c r="M30" s="84">
        <v>142</v>
      </c>
      <c r="N30" s="89">
        <f>L30+M30</f>
        <v>288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779</v>
      </c>
      <c r="E31" s="115">
        <v>992</v>
      </c>
      <c r="F31" s="115">
        <v>963</v>
      </c>
      <c r="G31" s="117">
        <f>E31+F31</f>
        <v>1955</v>
      </c>
      <c r="H31" s="90"/>
      <c r="I31" s="91">
        <v>84</v>
      </c>
      <c r="J31" s="92" t="s">
        <v>70</v>
      </c>
      <c r="K31" s="91">
        <v>184</v>
      </c>
      <c r="L31" s="91">
        <v>226</v>
      </c>
      <c r="M31" s="93">
        <v>212</v>
      </c>
      <c r="N31" s="94">
        <f>L31+M31</f>
        <v>438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700</v>
      </c>
      <c r="E32" s="217">
        <v>860</v>
      </c>
      <c r="F32" s="115">
        <v>839</v>
      </c>
      <c r="G32" s="117">
        <f>E32+F32</f>
        <v>1699</v>
      </c>
      <c r="H32" s="95" t="s">
        <v>6</v>
      </c>
      <c r="I32" s="96"/>
      <c r="J32" s="96"/>
      <c r="K32" s="98">
        <f>SUM(K27:K31)</f>
        <v>740</v>
      </c>
      <c r="L32" s="98">
        <f>SUM(L27:L31)</f>
        <v>975</v>
      </c>
      <c r="M32" s="98">
        <f>SUM(M27:M31)</f>
        <v>1000</v>
      </c>
      <c r="N32" s="99">
        <f>SUM(N27:N31)</f>
        <v>1975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584</v>
      </c>
      <c r="E33" s="121">
        <v>674</v>
      </c>
      <c r="F33" s="121">
        <v>676</v>
      </c>
      <c r="G33" s="117">
        <f>E33+F33</f>
        <v>1350</v>
      </c>
      <c r="H33" s="530" t="s">
        <v>169</v>
      </c>
      <c r="I33" s="15">
        <v>90</v>
      </c>
      <c r="J33" s="18" t="s">
        <v>142</v>
      </c>
      <c r="K33" s="15">
        <v>262</v>
      </c>
      <c r="L33" s="15">
        <v>367</v>
      </c>
      <c r="M33" s="88">
        <v>353</v>
      </c>
      <c r="N33" s="124">
        <f>L33+M33</f>
        <v>720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3029</v>
      </c>
      <c r="E34" s="97">
        <f>SUM(E29:E33)</f>
        <v>3767</v>
      </c>
      <c r="F34" s="98">
        <f>SUM(F29:F33)</f>
        <v>3630</v>
      </c>
      <c r="G34" s="104">
        <f>SUM(G29:G33)</f>
        <v>7397</v>
      </c>
      <c r="H34" s="518"/>
      <c r="I34" s="21">
        <v>91</v>
      </c>
      <c r="J34" s="24" t="s">
        <v>143</v>
      </c>
      <c r="K34" s="21">
        <v>465</v>
      </c>
      <c r="L34" s="21">
        <v>572</v>
      </c>
      <c r="M34" s="84">
        <v>597</v>
      </c>
      <c r="N34" s="125">
        <f>L34+M34</f>
        <v>1169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518</v>
      </c>
      <c r="E35" s="15">
        <v>622</v>
      </c>
      <c r="F35" s="88">
        <v>682</v>
      </c>
      <c r="G35" s="82">
        <f t="shared" ref="G35:G40" si="3">E35+F35</f>
        <v>1304</v>
      </c>
      <c r="H35" s="519"/>
      <c r="I35" s="91">
        <v>92</v>
      </c>
      <c r="J35" s="92" t="s">
        <v>145</v>
      </c>
      <c r="K35" s="91">
        <v>320</v>
      </c>
      <c r="L35" s="91">
        <v>364</v>
      </c>
      <c r="M35" s="93">
        <v>389</v>
      </c>
      <c r="N35" s="126">
        <f>L35+M35</f>
        <v>753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422</v>
      </c>
      <c r="E36" s="21">
        <v>642</v>
      </c>
      <c r="F36" s="84">
        <v>666</v>
      </c>
      <c r="G36" s="85">
        <f t="shared" si="3"/>
        <v>1308</v>
      </c>
      <c r="H36" s="95" t="s">
        <v>6</v>
      </c>
      <c r="I36" s="97"/>
      <c r="J36" s="97"/>
      <c r="K36" s="97">
        <f>SUM(K33:K35)</f>
        <v>1047</v>
      </c>
      <c r="L36" s="97">
        <f>SUM(L33:L35)</f>
        <v>1303</v>
      </c>
      <c r="M36" s="98">
        <f>SUM(M33:M35)</f>
        <v>1339</v>
      </c>
      <c r="N36" s="99">
        <f>SUM(N33:N35)</f>
        <v>2642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294</v>
      </c>
      <c r="F37" s="84">
        <v>288</v>
      </c>
      <c r="G37" s="85">
        <f t="shared" si="3"/>
        <v>582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34</v>
      </c>
      <c r="E38" s="21">
        <v>50</v>
      </c>
      <c r="F38" s="84">
        <v>47</v>
      </c>
      <c r="G38" s="85">
        <f>E38+F38</f>
        <v>97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130</v>
      </c>
      <c r="F39" s="84">
        <v>167</v>
      </c>
      <c r="G39" s="85">
        <f t="shared" si="3"/>
        <v>297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258</v>
      </c>
      <c r="F40" s="93">
        <v>252</v>
      </c>
      <c r="G40" s="102">
        <f t="shared" si="3"/>
        <v>510</v>
      </c>
      <c r="H40" s="72" t="s">
        <v>210</v>
      </c>
      <c r="I40" s="73"/>
      <c r="J40" s="74"/>
      <c r="K40" s="41">
        <f>SUM(D14+D28+D34+D41+D46+K9+K17+K26+K32+K36)</f>
        <v>26562</v>
      </c>
      <c r="L40" s="41">
        <f>SUM(E14+E28+E34+E41+E46+L9+L17+L26+L32+L36)</f>
        <v>33612</v>
      </c>
      <c r="M40" s="207">
        <f>SUM(F14+F28+F34+F41+F46+M9+M17+M26+M32+M36)</f>
        <v>33989</v>
      </c>
      <c r="N40" s="208">
        <f>L40+M40</f>
        <v>67601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1463</v>
      </c>
      <c r="E41" s="97">
        <f>SUM(E35:E40)</f>
        <v>1996</v>
      </c>
      <c r="F41" s="98">
        <f>SUM(F35:F40)</f>
        <v>2102</v>
      </c>
      <c r="G41" s="104">
        <f>SUM(G35:G40)</f>
        <v>4098</v>
      </c>
      <c r="H41" s="531" t="s">
        <v>74</v>
      </c>
      <c r="I41" s="532"/>
      <c r="J41" s="533"/>
      <c r="K41" s="191">
        <f>'H27.7月'!K40</f>
        <v>26516</v>
      </c>
      <c r="L41" s="191">
        <f>'H27.7月'!L40</f>
        <v>33583</v>
      </c>
      <c r="M41" s="191">
        <f>'H27.7月'!M40</f>
        <v>33955</v>
      </c>
      <c r="N41" s="202">
        <f>L41+M41</f>
        <v>67538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1725</v>
      </c>
      <c r="E42" s="15">
        <v>1997</v>
      </c>
      <c r="F42" s="88">
        <v>1989</v>
      </c>
      <c r="G42" s="82">
        <f>E42+F42</f>
        <v>3986</v>
      </c>
      <c r="H42" s="534" t="s">
        <v>77</v>
      </c>
      <c r="I42" s="535"/>
      <c r="J42" s="536"/>
      <c r="K42" s="222">
        <f>K40-K41</f>
        <v>46</v>
      </c>
      <c r="L42" s="222">
        <f>L40-L41</f>
        <v>29</v>
      </c>
      <c r="M42" s="223">
        <f>M40-M41</f>
        <v>34</v>
      </c>
      <c r="N42" s="133">
        <f>N40-N41</f>
        <v>63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975</v>
      </c>
      <c r="E43" s="21">
        <v>1302</v>
      </c>
      <c r="F43" s="84">
        <v>1372</v>
      </c>
      <c r="G43" s="85">
        <f>E43+F43</f>
        <v>2674</v>
      </c>
      <c r="H43" s="209" t="s">
        <v>208</v>
      </c>
      <c r="I43" s="210"/>
      <c r="J43" s="210"/>
      <c r="K43" s="218">
        <v>804</v>
      </c>
      <c r="L43" s="218">
        <v>466</v>
      </c>
      <c r="M43" s="219">
        <v>585</v>
      </c>
      <c r="N43" s="213">
        <f>L43+M43</f>
        <v>1051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715</v>
      </c>
      <c r="E44" s="21">
        <v>798</v>
      </c>
      <c r="F44" s="84">
        <v>794</v>
      </c>
      <c r="G44" s="85">
        <f>E44+F44</f>
        <v>1592</v>
      </c>
      <c r="H44" s="537" t="s">
        <v>211</v>
      </c>
      <c r="I44" s="538"/>
      <c r="J44" s="539"/>
      <c r="K44" s="218">
        <v>798</v>
      </c>
      <c r="L44" s="218">
        <v>461</v>
      </c>
      <c r="M44" s="219">
        <v>584</v>
      </c>
      <c r="N44" s="213">
        <f>L44+M44</f>
        <v>1045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2303</v>
      </c>
      <c r="E45" s="91">
        <v>2760</v>
      </c>
      <c r="F45" s="93">
        <v>2642</v>
      </c>
      <c r="G45" s="102">
        <f>E45+F45</f>
        <v>5402</v>
      </c>
      <c r="H45" s="540" t="s">
        <v>212</v>
      </c>
      <c r="I45" s="541"/>
      <c r="J45" s="542"/>
      <c r="K45" s="194">
        <f>K43-K44</f>
        <v>6</v>
      </c>
      <c r="L45" s="194">
        <f>L43-L44</f>
        <v>5</v>
      </c>
      <c r="M45" s="195">
        <f>M43-M44</f>
        <v>1</v>
      </c>
      <c r="N45" s="155">
        <f>N43-N44</f>
        <v>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5718</v>
      </c>
      <c r="E46" s="140">
        <f>SUM(E42:E45)</f>
        <v>6857</v>
      </c>
      <c r="F46" s="140">
        <f>SUM(F42:F45)</f>
        <v>6797</v>
      </c>
      <c r="G46" s="65">
        <f>SUM(G42:G45)</f>
        <v>13654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AE17-DB34-4349-B316-5F7EE5E19256}">
  <dimension ref="A1:U81"/>
  <sheetViews>
    <sheetView zoomScaleNormal="100" workbookViewId="0">
      <selection activeCell="H52" sqref="H5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42186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123</v>
      </c>
      <c r="E4" s="15">
        <v>127</v>
      </c>
      <c r="F4" s="88">
        <v>128</v>
      </c>
      <c r="G4" s="82">
        <f t="shared" ref="G4:G27" si="0">E4+F4</f>
        <v>255</v>
      </c>
      <c r="H4" s="17"/>
      <c r="I4" s="15">
        <v>55</v>
      </c>
      <c r="J4" s="18" t="s">
        <v>121</v>
      </c>
      <c r="K4" s="15">
        <v>724</v>
      </c>
      <c r="L4" s="15">
        <v>849</v>
      </c>
      <c r="M4" s="88">
        <v>619</v>
      </c>
      <c r="N4" s="83">
        <f>L4+M4</f>
        <v>1468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294</v>
      </c>
      <c r="E5" s="21">
        <v>369</v>
      </c>
      <c r="F5" s="186">
        <v>402</v>
      </c>
      <c r="G5" s="159">
        <f t="shared" si="0"/>
        <v>771</v>
      </c>
      <c r="H5" s="23" t="s">
        <v>10</v>
      </c>
      <c r="I5" s="21">
        <v>56</v>
      </c>
      <c r="J5" s="24" t="s">
        <v>123</v>
      </c>
      <c r="K5" s="21">
        <v>506</v>
      </c>
      <c r="L5" s="21">
        <v>584</v>
      </c>
      <c r="M5" s="84">
        <v>624</v>
      </c>
      <c r="N5" s="89">
        <f>L5+M5</f>
        <v>1208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336</v>
      </c>
      <c r="E6" s="21">
        <v>438</v>
      </c>
      <c r="F6" s="84">
        <v>445</v>
      </c>
      <c r="G6" s="85">
        <f t="shared" si="0"/>
        <v>883</v>
      </c>
      <c r="H6" s="23"/>
      <c r="I6" s="21">
        <v>57</v>
      </c>
      <c r="J6" s="24" t="s">
        <v>125</v>
      </c>
      <c r="K6" s="21">
        <v>900</v>
      </c>
      <c r="L6" s="21">
        <v>1028</v>
      </c>
      <c r="M6" s="84">
        <v>1034</v>
      </c>
      <c r="N6" s="89">
        <f>L6+M6</f>
        <v>2062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182</v>
      </c>
      <c r="E7" s="21">
        <v>225</v>
      </c>
      <c r="F7" s="84">
        <v>263</v>
      </c>
      <c r="G7" s="159">
        <f t="shared" si="0"/>
        <v>488</v>
      </c>
      <c r="H7" s="23" t="s">
        <v>14</v>
      </c>
      <c r="I7" s="21">
        <v>58</v>
      </c>
      <c r="J7" s="24" t="s">
        <v>127</v>
      </c>
      <c r="K7" s="21">
        <v>795</v>
      </c>
      <c r="L7" s="21">
        <v>1030</v>
      </c>
      <c r="M7" s="84">
        <v>958</v>
      </c>
      <c r="N7" s="89">
        <f>L7+M7</f>
        <v>1988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513</v>
      </c>
      <c r="E8" s="228">
        <v>674</v>
      </c>
      <c r="F8" s="35">
        <v>667</v>
      </c>
      <c r="G8" s="85">
        <f t="shared" si="0"/>
        <v>1341</v>
      </c>
      <c r="H8" s="90"/>
      <c r="I8" s="91">
        <v>59</v>
      </c>
      <c r="J8" s="92" t="s">
        <v>129</v>
      </c>
      <c r="K8" s="91">
        <v>1095</v>
      </c>
      <c r="L8" s="91">
        <v>1372</v>
      </c>
      <c r="M8" s="93">
        <v>1416</v>
      </c>
      <c r="N8" s="94">
        <f>L8+M8</f>
        <v>2788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376</v>
      </c>
      <c r="E9" s="21">
        <v>438</v>
      </c>
      <c r="F9" s="84">
        <v>468</v>
      </c>
      <c r="G9" s="159">
        <f t="shared" si="0"/>
        <v>906</v>
      </c>
      <c r="H9" s="95" t="s">
        <v>6</v>
      </c>
      <c r="I9" s="96"/>
      <c r="J9" s="96"/>
      <c r="K9" s="97">
        <f>SUM(K4:K8)</f>
        <v>4020</v>
      </c>
      <c r="L9" s="97">
        <f>SUM(L4:L8)</f>
        <v>4863</v>
      </c>
      <c r="M9" s="98">
        <f>SUM(M4:M8)</f>
        <v>4651</v>
      </c>
      <c r="N9" s="99">
        <f>SUM(N4:N8)</f>
        <v>9514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228</v>
      </c>
      <c r="F10" s="84">
        <v>241</v>
      </c>
      <c r="G10" s="85">
        <f t="shared" si="0"/>
        <v>469</v>
      </c>
      <c r="H10" s="17"/>
      <c r="I10" s="15">
        <v>60</v>
      </c>
      <c r="J10" s="18" t="s">
        <v>18</v>
      </c>
      <c r="K10" s="15">
        <v>175</v>
      </c>
      <c r="L10" s="15">
        <v>284</v>
      </c>
      <c r="M10" s="88">
        <v>279</v>
      </c>
      <c r="N10" s="83">
        <f t="shared" ref="N10:N16" si="1">L10+M10</f>
        <v>563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207</v>
      </c>
      <c r="E11" s="21">
        <v>170</v>
      </c>
      <c r="F11" s="84">
        <v>230</v>
      </c>
      <c r="G11" s="85">
        <f t="shared" si="0"/>
        <v>400</v>
      </c>
      <c r="H11" s="23" t="s">
        <v>19</v>
      </c>
      <c r="I11" s="21">
        <v>61</v>
      </c>
      <c r="J11" s="24" t="s">
        <v>20</v>
      </c>
      <c r="K11" s="21">
        <v>149</v>
      </c>
      <c r="L11" s="21">
        <v>212</v>
      </c>
      <c r="M11" s="84">
        <v>220</v>
      </c>
      <c r="N11" s="89">
        <f t="shared" si="1"/>
        <v>432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1503</v>
      </c>
      <c r="E12" s="21">
        <v>1753</v>
      </c>
      <c r="F12" s="84">
        <v>1799</v>
      </c>
      <c r="G12" s="153">
        <f t="shared" si="0"/>
        <v>3552</v>
      </c>
      <c r="H12" s="23"/>
      <c r="I12" s="21">
        <v>62</v>
      </c>
      <c r="J12" s="24" t="s">
        <v>22</v>
      </c>
      <c r="K12" s="21">
        <v>300</v>
      </c>
      <c r="L12" s="21">
        <v>444</v>
      </c>
      <c r="M12" s="84">
        <v>475</v>
      </c>
      <c r="N12" s="89">
        <f t="shared" si="1"/>
        <v>919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267</v>
      </c>
      <c r="F13" s="93">
        <v>282</v>
      </c>
      <c r="G13" s="153">
        <f t="shared" si="0"/>
        <v>549</v>
      </c>
      <c r="H13" s="23"/>
      <c r="I13" s="21">
        <v>63</v>
      </c>
      <c r="J13" s="24" t="s">
        <v>24</v>
      </c>
      <c r="K13" s="21">
        <v>474</v>
      </c>
      <c r="L13" s="21">
        <v>683</v>
      </c>
      <c r="M13" s="84">
        <v>692</v>
      </c>
      <c r="N13" s="89">
        <f t="shared" si="1"/>
        <v>1375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3953</v>
      </c>
      <c r="E14" s="97">
        <f>SUM(E4:E13)</f>
        <v>4689</v>
      </c>
      <c r="F14" s="98">
        <f>SUM(F4:F13)</f>
        <v>4925</v>
      </c>
      <c r="G14" s="160">
        <f t="shared" si="0"/>
        <v>9614</v>
      </c>
      <c r="H14" s="23" t="s">
        <v>25</v>
      </c>
      <c r="I14" s="21">
        <v>64</v>
      </c>
      <c r="J14" s="24" t="s">
        <v>26</v>
      </c>
      <c r="K14" s="21">
        <v>223</v>
      </c>
      <c r="L14" s="21">
        <v>364</v>
      </c>
      <c r="M14" s="84">
        <v>383</v>
      </c>
      <c r="N14" s="89">
        <f t="shared" si="1"/>
        <v>747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103</v>
      </c>
      <c r="E15" s="15">
        <v>133</v>
      </c>
      <c r="F15" s="88">
        <v>146</v>
      </c>
      <c r="G15" s="82">
        <f t="shared" si="0"/>
        <v>279</v>
      </c>
      <c r="H15" s="23"/>
      <c r="I15" s="21">
        <v>65</v>
      </c>
      <c r="J15" s="24" t="s">
        <v>28</v>
      </c>
      <c r="K15" s="21">
        <v>271</v>
      </c>
      <c r="L15" s="21">
        <v>388</v>
      </c>
      <c r="M15" s="84">
        <v>428</v>
      </c>
      <c r="N15" s="89">
        <f t="shared" si="1"/>
        <v>816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247</v>
      </c>
      <c r="F16" s="84">
        <v>248</v>
      </c>
      <c r="G16" s="85">
        <f t="shared" si="0"/>
        <v>495</v>
      </c>
      <c r="H16" s="90"/>
      <c r="I16" s="91">
        <v>66</v>
      </c>
      <c r="J16" s="92" t="s">
        <v>30</v>
      </c>
      <c r="K16" s="91">
        <v>139</v>
      </c>
      <c r="L16" s="91">
        <v>179</v>
      </c>
      <c r="M16" s="93">
        <v>189</v>
      </c>
      <c r="N16" s="89">
        <f t="shared" si="1"/>
        <v>368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114</v>
      </c>
      <c r="F17" s="84">
        <v>112</v>
      </c>
      <c r="G17" s="85">
        <f t="shared" si="0"/>
        <v>226</v>
      </c>
      <c r="H17" s="95" t="s">
        <v>6</v>
      </c>
      <c r="I17" s="96"/>
      <c r="J17" s="96"/>
      <c r="K17" s="97">
        <f>SUM(K10:K16)</f>
        <v>1731</v>
      </c>
      <c r="L17" s="97">
        <f>SUM(L10:L16)</f>
        <v>2554</v>
      </c>
      <c r="M17" s="98">
        <f>SUM(M10:M16)</f>
        <v>2666</v>
      </c>
      <c r="N17" s="99">
        <f>SUM(N10:N16)</f>
        <v>5220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206</v>
      </c>
      <c r="E18" s="21">
        <v>309</v>
      </c>
      <c r="F18" s="84">
        <v>321</v>
      </c>
      <c r="G18" s="85">
        <f t="shared" si="0"/>
        <v>630</v>
      </c>
      <c r="H18" s="17"/>
      <c r="I18" s="15">
        <v>70</v>
      </c>
      <c r="J18" s="18" t="s">
        <v>35</v>
      </c>
      <c r="K18" s="15">
        <v>696</v>
      </c>
      <c r="L18" s="15">
        <v>833</v>
      </c>
      <c r="M18" s="88">
        <v>861</v>
      </c>
      <c r="N18" s="83">
        <f t="shared" ref="N18:N25" si="2">L18+M18</f>
        <v>1694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74</v>
      </c>
      <c r="E19" s="21">
        <v>117</v>
      </c>
      <c r="F19" s="84">
        <v>122</v>
      </c>
      <c r="G19" s="85">
        <f t="shared" si="0"/>
        <v>239</v>
      </c>
      <c r="H19" s="23"/>
      <c r="I19" s="21">
        <v>72</v>
      </c>
      <c r="J19" s="24" t="s">
        <v>40</v>
      </c>
      <c r="K19" s="21">
        <v>280</v>
      </c>
      <c r="L19" s="21">
        <v>417</v>
      </c>
      <c r="M19" s="84">
        <v>374</v>
      </c>
      <c r="N19" s="206">
        <f t="shared" si="2"/>
        <v>791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199</v>
      </c>
      <c r="E20" s="21">
        <v>282</v>
      </c>
      <c r="F20" s="84">
        <v>303</v>
      </c>
      <c r="G20" s="85">
        <f t="shared" si="0"/>
        <v>585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289</v>
      </c>
      <c r="M20" s="84">
        <v>313</v>
      </c>
      <c r="N20" s="89">
        <f t="shared" si="2"/>
        <v>602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321</v>
      </c>
      <c r="E21" s="21">
        <v>417</v>
      </c>
      <c r="F21" s="84">
        <v>465</v>
      </c>
      <c r="G21" s="85">
        <f t="shared" si="0"/>
        <v>882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390</v>
      </c>
      <c r="M21" s="84">
        <v>427</v>
      </c>
      <c r="N21" s="89">
        <f t="shared" si="2"/>
        <v>817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155</v>
      </c>
      <c r="E22" s="21">
        <v>209</v>
      </c>
      <c r="F22" s="84">
        <v>240</v>
      </c>
      <c r="G22" s="85">
        <f t="shared" si="0"/>
        <v>449</v>
      </c>
      <c r="H22" s="23"/>
      <c r="I22" s="21">
        <v>75</v>
      </c>
      <c r="J22" s="24" t="s">
        <v>48</v>
      </c>
      <c r="K22" s="21">
        <v>347</v>
      </c>
      <c r="L22" s="21">
        <v>469</v>
      </c>
      <c r="M22" s="84">
        <v>466</v>
      </c>
      <c r="N22" s="89">
        <f t="shared" si="2"/>
        <v>935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182</v>
      </c>
      <c r="E23" s="21">
        <v>267</v>
      </c>
      <c r="F23" s="84">
        <v>284</v>
      </c>
      <c r="G23" s="85">
        <f t="shared" si="0"/>
        <v>551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211</v>
      </c>
      <c r="M23" s="220">
        <v>225</v>
      </c>
      <c r="N23" s="89">
        <f t="shared" si="2"/>
        <v>436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808</v>
      </c>
      <c r="E24" s="21">
        <v>1107</v>
      </c>
      <c r="F24" s="84">
        <v>1167</v>
      </c>
      <c r="G24" s="85">
        <f t="shared" si="0"/>
        <v>2274</v>
      </c>
      <c r="H24" s="23" t="s">
        <v>146</v>
      </c>
      <c r="I24" s="21">
        <v>77</v>
      </c>
      <c r="J24" s="24" t="s">
        <v>53</v>
      </c>
      <c r="K24" s="21">
        <v>53</v>
      </c>
      <c r="L24" s="21">
        <v>78</v>
      </c>
      <c r="M24" s="84">
        <v>73</v>
      </c>
      <c r="N24" s="89">
        <f t="shared" si="2"/>
        <v>151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68</v>
      </c>
      <c r="F25" s="84">
        <v>93</v>
      </c>
      <c r="G25" s="85">
        <f t="shared" si="0"/>
        <v>161</v>
      </c>
      <c r="H25" s="23"/>
      <c r="I25" s="21">
        <v>78</v>
      </c>
      <c r="J25" s="24" t="s">
        <v>55</v>
      </c>
      <c r="K25" s="21">
        <v>63</v>
      </c>
      <c r="L25" s="21">
        <v>60</v>
      </c>
      <c r="M25" s="84">
        <v>72</v>
      </c>
      <c r="N25" s="89">
        <f t="shared" si="2"/>
        <v>132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182</v>
      </c>
      <c r="F26" s="84">
        <v>176</v>
      </c>
      <c r="G26" s="85">
        <f t="shared" si="0"/>
        <v>358</v>
      </c>
      <c r="H26" s="95" t="s">
        <v>6</v>
      </c>
      <c r="I26" s="96"/>
      <c r="J26" s="96"/>
      <c r="K26" s="97">
        <f>SUM(K18:K25)</f>
        <v>2078</v>
      </c>
      <c r="L26" s="97">
        <f>SUM(L18:L25)</f>
        <v>2747</v>
      </c>
      <c r="M26" s="98">
        <f>SUM(M18:M25)</f>
        <v>2811</v>
      </c>
      <c r="N26" s="99">
        <f>SUM(N18:N25)</f>
        <v>5558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226</v>
      </c>
      <c r="E27" s="221">
        <v>383</v>
      </c>
      <c r="F27" s="93">
        <v>372</v>
      </c>
      <c r="G27" s="102">
        <f t="shared" si="0"/>
        <v>755</v>
      </c>
      <c r="H27" s="17"/>
      <c r="I27" s="15">
        <v>80</v>
      </c>
      <c r="J27" s="18" t="s">
        <v>58</v>
      </c>
      <c r="K27" s="15">
        <v>146</v>
      </c>
      <c r="L27" s="15">
        <v>197</v>
      </c>
      <c r="M27" s="88">
        <v>234</v>
      </c>
      <c r="N27" s="89">
        <f>L27+M27</f>
        <v>431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2753</v>
      </c>
      <c r="E28" s="97">
        <f>SUM(E15:E27)</f>
        <v>3835</v>
      </c>
      <c r="F28" s="98">
        <f>SUM(F15:F27)</f>
        <v>4049</v>
      </c>
      <c r="G28" s="104">
        <f>SUM(G15:G27)</f>
        <v>7884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124</v>
      </c>
      <c r="M28" s="84">
        <v>110</v>
      </c>
      <c r="N28" s="89">
        <f>L28+M28</f>
        <v>234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399</v>
      </c>
      <c r="E29" s="109">
        <v>533</v>
      </c>
      <c r="F29" s="109">
        <v>514</v>
      </c>
      <c r="G29" s="111">
        <f>E29+F29</f>
        <v>1047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283</v>
      </c>
      <c r="M29" s="84">
        <v>302</v>
      </c>
      <c r="N29" s="89">
        <f>L29+M29</f>
        <v>585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564</v>
      </c>
      <c r="E30" s="115">
        <v>706</v>
      </c>
      <c r="F30" s="115">
        <v>639</v>
      </c>
      <c r="G30" s="117">
        <f>E30+F30</f>
        <v>1345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146</v>
      </c>
      <c r="M30" s="84">
        <v>142</v>
      </c>
      <c r="N30" s="89">
        <f>L30+M30</f>
        <v>288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777</v>
      </c>
      <c r="E31" s="115">
        <v>990</v>
      </c>
      <c r="F31" s="115">
        <v>955</v>
      </c>
      <c r="G31" s="117">
        <f>E31+F31</f>
        <v>1945</v>
      </c>
      <c r="H31" s="90"/>
      <c r="I31" s="91">
        <v>84</v>
      </c>
      <c r="J31" s="92" t="s">
        <v>70</v>
      </c>
      <c r="K31" s="91">
        <v>183</v>
      </c>
      <c r="L31" s="91">
        <v>224</v>
      </c>
      <c r="M31" s="93">
        <v>212</v>
      </c>
      <c r="N31" s="94">
        <f>L31+M31</f>
        <v>436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699</v>
      </c>
      <c r="E32" s="217">
        <v>860</v>
      </c>
      <c r="F32" s="115">
        <v>841</v>
      </c>
      <c r="G32" s="117">
        <f>E32+F32</f>
        <v>1701</v>
      </c>
      <c r="H32" s="95" t="s">
        <v>6</v>
      </c>
      <c r="I32" s="96"/>
      <c r="J32" s="96"/>
      <c r="K32" s="98">
        <f>SUM(K27:K31)</f>
        <v>740</v>
      </c>
      <c r="L32" s="98">
        <f>SUM(L27:L31)</f>
        <v>974</v>
      </c>
      <c r="M32" s="98">
        <f>SUM(M27:M31)</f>
        <v>1000</v>
      </c>
      <c r="N32" s="99">
        <f>SUM(N27:N31)</f>
        <v>1974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583</v>
      </c>
      <c r="E33" s="121">
        <v>668</v>
      </c>
      <c r="F33" s="121">
        <v>677</v>
      </c>
      <c r="G33" s="117">
        <f>E33+F33</f>
        <v>1345</v>
      </c>
      <c r="H33" s="530" t="s">
        <v>169</v>
      </c>
      <c r="I33" s="15">
        <v>90</v>
      </c>
      <c r="J33" s="18" t="s">
        <v>142</v>
      </c>
      <c r="K33" s="15">
        <v>262</v>
      </c>
      <c r="L33" s="15">
        <v>369</v>
      </c>
      <c r="M33" s="88">
        <v>353</v>
      </c>
      <c r="N33" s="124">
        <f>L33+M33</f>
        <v>722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3022</v>
      </c>
      <c r="E34" s="97">
        <f>SUM(E29:E33)</f>
        <v>3757</v>
      </c>
      <c r="F34" s="98">
        <f>SUM(F29:F33)</f>
        <v>3626</v>
      </c>
      <c r="G34" s="104">
        <f>SUM(G29:G33)</f>
        <v>7383</v>
      </c>
      <c r="H34" s="518"/>
      <c r="I34" s="21">
        <v>91</v>
      </c>
      <c r="J34" s="24" t="s">
        <v>143</v>
      </c>
      <c r="K34" s="21">
        <v>465</v>
      </c>
      <c r="L34" s="21">
        <v>575</v>
      </c>
      <c r="M34" s="84">
        <v>597</v>
      </c>
      <c r="N34" s="125">
        <f>L34+M34</f>
        <v>1172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515</v>
      </c>
      <c r="E35" s="15">
        <v>622</v>
      </c>
      <c r="F35" s="88">
        <v>679</v>
      </c>
      <c r="G35" s="82">
        <f t="shared" ref="G35:G40" si="3">E35+F35</f>
        <v>1301</v>
      </c>
      <c r="H35" s="519"/>
      <c r="I35" s="91">
        <v>92</v>
      </c>
      <c r="J35" s="92" t="s">
        <v>145</v>
      </c>
      <c r="K35" s="91">
        <v>319</v>
      </c>
      <c r="L35" s="91">
        <v>361</v>
      </c>
      <c r="M35" s="93">
        <v>387</v>
      </c>
      <c r="N35" s="126">
        <f>L35+M35</f>
        <v>748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424</v>
      </c>
      <c r="E36" s="21">
        <v>647</v>
      </c>
      <c r="F36" s="84">
        <v>670</v>
      </c>
      <c r="G36" s="85">
        <f t="shared" si="3"/>
        <v>1317</v>
      </c>
      <c r="H36" s="95" t="s">
        <v>6</v>
      </c>
      <c r="I36" s="97"/>
      <c r="J36" s="97"/>
      <c r="K36" s="97">
        <f>SUM(K33:K35)</f>
        <v>1046</v>
      </c>
      <c r="L36" s="97">
        <f>SUM(L33:L35)</f>
        <v>1305</v>
      </c>
      <c r="M36" s="98">
        <f>SUM(M33:M35)</f>
        <v>1337</v>
      </c>
      <c r="N36" s="99">
        <f>SUM(N33:N35)</f>
        <v>2642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294</v>
      </c>
      <c r="F37" s="84">
        <v>287</v>
      </c>
      <c r="G37" s="85">
        <f t="shared" si="3"/>
        <v>581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34</v>
      </c>
      <c r="E38" s="21">
        <v>50</v>
      </c>
      <c r="F38" s="84">
        <v>47</v>
      </c>
      <c r="G38" s="85">
        <f>E38+F38</f>
        <v>97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142</v>
      </c>
      <c r="E39" s="21">
        <v>129</v>
      </c>
      <c r="F39" s="84">
        <v>165</v>
      </c>
      <c r="G39" s="85">
        <f t="shared" si="3"/>
        <v>294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258</v>
      </c>
      <c r="F40" s="93">
        <v>252</v>
      </c>
      <c r="G40" s="102">
        <f t="shared" si="3"/>
        <v>510</v>
      </c>
      <c r="H40" s="72" t="s">
        <v>210</v>
      </c>
      <c r="I40" s="73"/>
      <c r="J40" s="74"/>
      <c r="K40" s="41">
        <f>SUM(D14+D28+D34+D41+D46+K9+K17+K26+K32+K36)</f>
        <v>26516</v>
      </c>
      <c r="L40" s="41">
        <f>SUM(E14+E28+E34+E41+E46+L9+L17+L26+L32+L36)</f>
        <v>33583</v>
      </c>
      <c r="M40" s="207">
        <f>SUM(F14+F28+F34+F41+F46+M9+M17+M26+M32+M36)</f>
        <v>33955</v>
      </c>
      <c r="N40" s="208">
        <f>L40+M40</f>
        <v>67538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1460</v>
      </c>
      <c r="E41" s="97">
        <f>SUM(E35:E40)</f>
        <v>2000</v>
      </c>
      <c r="F41" s="98">
        <f>SUM(F35:F40)</f>
        <v>2100</v>
      </c>
      <c r="G41" s="104">
        <f>SUM(G35:G40)</f>
        <v>4100</v>
      </c>
      <c r="H41" s="531" t="s">
        <v>74</v>
      </c>
      <c r="I41" s="532"/>
      <c r="J41" s="533"/>
      <c r="K41" s="191">
        <f>'H27.6月'!K40</f>
        <v>26516</v>
      </c>
      <c r="L41" s="191">
        <f>'H27.6月'!L40</f>
        <v>33598</v>
      </c>
      <c r="M41" s="191">
        <f>'H27.6月'!M40</f>
        <v>33942</v>
      </c>
      <c r="N41" s="202">
        <f>L41+M41</f>
        <v>67540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1720</v>
      </c>
      <c r="E42" s="15">
        <v>1993</v>
      </c>
      <c r="F42" s="88">
        <v>1987</v>
      </c>
      <c r="G42" s="82">
        <f>E42+F42</f>
        <v>3980</v>
      </c>
      <c r="H42" s="534" t="s">
        <v>77</v>
      </c>
      <c r="I42" s="535"/>
      <c r="J42" s="536"/>
      <c r="K42" s="222">
        <f>K40-K41</f>
        <v>0</v>
      </c>
      <c r="L42" s="222">
        <f>L40-L41</f>
        <v>-15</v>
      </c>
      <c r="M42" s="223">
        <f>M40-M41</f>
        <v>13</v>
      </c>
      <c r="N42" s="133">
        <f>N40-N41</f>
        <v>-2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975</v>
      </c>
      <c r="E43" s="21">
        <v>1305</v>
      </c>
      <c r="F43" s="84">
        <v>1373</v>
      </c>
      <c r="G43" s="85">
        <f>E43+F43</f>
        <v>2678</v>
      </c>
      <c r="H43" s="209" t="s">
        <v>208</v>
      </c>
      <c r="I43" s="210"/>
      <c r="J43" s="210"/>
      <c r="K43" s="218">
        <v>798</v>
      </c>
      <c r="L43" s="218">
        <v>461</v>
      </c>
      <c r="M43" s="219">
        <v>584</v>
      </c>
      <c r="N43" s="213">
        <f>L43+M43</f>
        <v>1045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712</v>
      </c>
      <c r="E44" s="21">
        <v>795</v>
      </c>
      <c r="F44" s="84">
        <v>792</v>
      </c>
      <c r="G44" s="85">
        <f>E44+F44</f>
        <v>1587</v>
      </c>
      <c r="H44" s="537" t="s">
        <v>211</v>
      </c>
      <c r="I44" s="538"/>
      <c r="J44" s="539"/>
      <c r="K44" s="218">
        <v>813</v>
      </c>
      <c r="L44" s="218">
        <v>477</v>
      </c>
      <c r="M44" s="218">
        <v>581</v>
      </c>
      <c r="N44" s="213">
        <f>L44+M44</f>
        <v>1058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2306</v>
      </c>
      <c r="E45" s="91">
        <v>2766</v>
      </c>
      <c r="F45" s="93">
        <v>2638</v>
      </c>
      <c r="G45" s="102">
        <f>E45+F45</f>
        <v>5404</v>
      </c>
      <c r="H45" s="540" t="s">
        <v>212</v>
      </c>
      <c r="I45" s="541"/>
      <c r="J45" s="542"/>
      <c r="K45" s="194">
        <f>K43-K44</f>
        <v>-15</v>
      </c>
      <c r="L45" s="194">
        <f>L43-L44</f>
        <v>-16</v>
      </c>
      <c r="M45" s="195">
        <f>M43-M44</f>
        <v>3</v>
      </c>
      <c r="N45" s="155">
        <f>N43-N44</f>
        <v>-13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5713</v>
      </c>
      <c r="E46" s="140">
        <f>SUM(E42:E45)</f>
        <v>6859</v>
      </c>
      <c r="F46" s="140">
        <f>SUM(F42:F45)</f>
        <v>6790</v>
      </c>
      <c r="G46" s="65">
        <f>SUM(G42:G45)</f>
        <v>13649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EB59-CB5A-4BA9-ABD4-659593E1044B}">
  <dimension ref="A1:U81"/>
  <sheetViews>
    <sheetView topLeftCell="A23" zoomScaleNormal="100" workbookViewId="0">
      <selection activeCell="D51" sqref="D5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42156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125</v>
      </c>
      <c r="E4" s="15">
        <v>129</v>
      </c>
      <c r="F4" s="88">
        <v>131</v>
      </c>
      <c r="G4" s="82">
        <f t="shared" ref="G4:G27" si="0">E4+F4</f>
        <v>260</v>
      </c>
      <c r="H4" s="17"/>
      <c r="I4" s="15">
        <v>55</v>
      </c>
      <c r="J4" s="18" t="s">
        <v>121</v>
      </c>
      <c r="K4" s="15">
        <v>720</v>
      </c>
      <c r="L4" s="15">
        <v>840</v>
      </c>
      <c r="M4" s="88">
        <v>606</v>
      </c>
      <c r="N4" s="83">
        <f>L4+M4</f>
        <v>1446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293</v>
      </c>
      <c r="E5" s="21">
        <v>370</v>
      </c>
      <c r="F5" s="186">
        <v>399</v>
      </c>
      <c r="G5" s="159">
        <f t="shared" si="0"/>
        <v>769</v>
      </c>
      <c r="H5" s="23" t="s">
        <v>10</v>
      </c>
      <c r="I5" s="21">
        <v>56</v>
      </c>
      <c r="J5" s="24" t="s">
        <v>123</v>
      </c>
      <c r="K5" s="21">
        <v>508</v>
      </c>
      <c r="L5" s="21">
        <v>584</v>
      </c>
      <c r="M5" s="84">
        <v>629</v>
      </c>
      <c r="N5" s="89">
        <f>L5+M5</f>
        <v>1213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334</v>
      </c>
      <c r="E6" s="21">
        <v>436</v>
      </c>
      <c r="F6" s="84">
        <v>442</v>
      </c>
      <c r="G6" s="85">
        <f t="shared" si="0"/>
        <v>878</v>
      </c>
      <c r="H6" s="23"/>
      <c r="I6" s="21">
        <v>57</v>
      </c>
      <c r="J6" s="24" t="s">
        <v>125</v>
      </c>
      <c r="K6" s="21">
        <v>903</v>
      </c>
      <c r="L6" s="21">
        <v>1033</v>
      </c>
      <c r="M6" s="84">
        <v>1036</v>
      </c>
      <c r="N6" s="89">
        <f>L6+M6</f>
        <v>2069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182</v>
      </c>
      <c r="E7" s="21">
        <v>226</v>
      </c>
      <c r="F7" s="84">
        <v>265</v>
      </c>
      <c r="G7" s="159">
        <f t="shared" si="0"/>
        <v>491</v>
      </c>
      <c r="H7" s="23" t="s">
        <v>14</v>
      </c>
      <c r="I7" s="21">
        <v>58</v>
      </c>
      <c r="J7" s="24" t="s">
        <v>127</v>
      </c>
      <c r="K7" s="21">
        <v>805</v>
      </c>
      <c r="L7" s="21">
        <v>1035</v>
      </c>
      <c r="M7" s="84">
        <v>961</v>
      </c>
      <c r="N7" s="89">
        <f>L7+M7</f>
        <v>1996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514</v>
      </c>
      <c r="E8" s="228">
        <v>674</v>
      </c>
      <c r="F8" s="35">
        <v>666</v>
      </c>
      <c r="G8" s="85">
        <f t="shared" si="0"/>
        <v>1340</v>
      </c>
      <c r="H8" s="90"/>
      <c r="I8" s="91">
        <v>59</v>
      </c>
      <c r="J8" s="92" t="s">
        <v>129</v>
      </c>
      <c r="K8" s="91">
        <v>1093</v>
      </c>
      <c r="L8" s="91">
        <v>1370</v>
      </c>
      <c r="M8" s="93">
        <v>1417</v>
      </c>
      <c r="N8" s="94">
        <f>L8+M8</f>
        <v>2787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370</v>
      </c>
      <c r="E9" s="21">
        <v>438</v>
      </c>
      <c r="F9" s="84">
        <v>463</v>
      </c>
      <c r="G9" s="159">
        <f t="shared" si="0"/>
        <v>901</v>
      </c>
      <c r="H9" s="95" t="s">
        <v>6</v>
      </c>
      <c r="I9" s="96"/>
      <c r="J9" s="96"/>
      <c r="K9" s="97">
        <f>SUM(K4:K8)</f>
        <v>4029</v>
      </c>
      <c r="L9" s="97">
        <f>SUM(L4:L8)</f>
        <v>4862</v>
      </c>
      <c r="M9" s="98">
        <f>SUM(M4:M8)</f>
        <v>4649</v>
      </c>
      <c r="N9" s="99">
        <f>SUM(N4:N8)</f>
        <v>9511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228</v>
      </c>
      <c r="F10" s="84">
        <v>240</v>
      </c>
      <c r="G10" s="85">
        <f t="shared" si="0"/>
        <v>468</v>
      </c>
      <c r="H10" s="17"/>
      <c r="I10" s="15">
        <v>60</v>
      </c>
      <c r="J10" s="18" t="s">
        <v>18</v>
      </c>
      <c r="K10" s="15">
        <v>175</v>
      </c>
      <c r="L10" s="15">
        <v>285</v>
      </c>
      <c r="M10" s="88">
        <v>278</v>
      </c>
      <c r="N10" s="83">
        <f t="shared" ref="N10:N16" si="1">L10+M10</f>
        <v>563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205</v>
      </c>
      <c r="E11" s="21">
        <v>170</v>
      </c>
      <c r="F11" s="84">
        <v>228</v>
      </c>
      <c r="G11" s="85">
        <f t="shared" si="0"/>
        <v>398</v>
      </c>
      <c r="H11" s="23" t="s">
        <v>19</v>
      </c>
      <c r="I11" s="21">
        <v>61</v>
      </c>
      <c r="J11" s="24" t="s">
        <v>20</v>
      </c>
      <c r="K11" s="21">
        <v>149</v>
      </c>
      <c r="L11" s="21">
        <v>211</v>
      </c>
      <c r="M11" s="84">
        <v>220</v>
      </c>
      <c r="N11" s="89">
        <f t="shared" si="1"/>
        <v>431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1497</v>
      </c>
      <c r="E12" s="21">
        <v>1750</v>
      </c>
      <c r="F12" s="84">
        <v>1789</v>
      </c>
      <c r="G12" s="153">
        <f t="shared" si="0"/>
        <v>3539</v>
      </c>
      <c r="H12" s="23"/>
      <c r="I12" s="21">
        <v>62</v>
      </c>
      <c r="J12" s="24" t="s">
        <v>22</v>
      </c>
      <c r="K12" s="21">
        <v>299</v>
      </c>
      <c r="L12" s="21">
        <v>445</v>
      </c>
      <c r="M12" s="84">
        <v>473</v>
      </c>
      <c r="N12" s="89">
        <f t="shared" si="1"/>
        <v>918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267</v>
      </c>
      <c r="F13" s="93">
        <v>283</v>
      </c>
      <c r="G13" s="153">
        <f t="shared" si="0"/>
        <v>550</v>
      </c>
      <c r="H13" s="23"/>
      <c r="I13" s="21">
        <v>63</v>
      </c>
      <c r="J13" s="24" t="s">
        <v>24</v>
      </c>
      <c r="K13" s="21">
        <v>474</v>
      </c>
      <c r="L13" s="21">
        <v>684</v>
      </c>
      <c r="M13" s="84">
        <v>692</v>
      </c>
      <c r="N13" s="89">
        <f t="shared" si="1"/>
        <v>1376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3939</v>
      </c>
      <c r="E14" s="97">
        <f>SUM(E4:E13)</f>
        <v>4688</v>
      </c>
      <c r="F14" s="98">
        <f>SUM(F4:F13)</f>
        <v>4906</v>
      </c>
      <c r="G14" s="160">
        <f t="shared" si="0"/>
        <v>9594</v>
      </c>
      <c r="H14" s="23" t="s">
        <v>25</v>
      </c>
      <c r="I14" s="21">
        <v>64</v>
      </c>
      <c r="J14" s="24" t="s">
        <v>26</v>
      </c>
      <c r="K14" s="21">
        <v>221</v>
      </c>
      <c r="L14" s="21">
        <v>364</v>
      </c>
      <c r="M14" s="84">
        <v>384</v>
      </c>
      <c r="N14" s="89">
        <f t="shared" si="1"/>
        <v>748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132</v>
      </c>
      <c r="F15" s="88">
        <v>146</v>
      </c>
      <c r="G15" s="82">
        <f t="shared" si="0"/>
        <v>278</v>
      </c>
      <c r="H15" s="23"/>
      <c r="I15" s="21">
        <v>65</v>
      </c>
      <c r="J15" s="24" t="s">
        <v>28</v>
      </c>
      <c r="K15" s="21">
        <v>271</v>
      </c>
      <c r="L15" s="21">
        <v>390</v>
      </c>
      <c r="M15" s="84">
        <v>429</v>
      </c>
      <c r="N15" s="89">
        <f t="shared" si="1"/>
        <v>819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248</v>
      </c>
      <c r="F16" s="84">
        <v>248</v>
      </c>
      <c r="G16" s="85">
        <f t="shared" si="0"/>
        <v>496</v>
      </c>
      <c r="H16" s="90"/>
      <c r="I16" s="91">
        <v>66</v>
      </c>
      <c r="J16" s="92" t="s">
        <v>30</v>
      </c>
      <c r="K16" s="91">
        <v>139</v>
      </c>
      <c r="L16" s="91">
        <v>179</v>
      </c>
      <c r="M16" s="93">
        <v>190</v>
      </c>
      <c r="N16" s="89">
        <f t="shared" si="1"/>
        <v>369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114</v>
      </c>
      <c r="F17" s="84">
        <v>113</v>
      </c>
      <c r="G17" s="85">
        <f t="shared" si="0"/>
        <v>227</v>
      </c>
      <c r="H17" s="95" t="s">
        <v>6</v>
      </c>
      <c r="I17" s="96"/>
      <c r="J17" s="96"/>
      <c r="K17" s="97">
        <f>SUM(K10:K16)</f>
        <v>1728</v>
      </c>
      <c r="L17" s="97">
        <f>SUM(L10:L16)</f>
        <v>2558</v>
      </c>
      <c r="M17" s="98">
        <f>SUM(M10:M16)</f>
        <v>2666</v>
      </c>
      <c r="N17" s="99">
        <f>SUM(N10:N16)</f>
        <v>5224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207</v>
      </c>
      <c r="E18" s="21">
        <v>309</v>
      </c>
      <c r="F18" s="84">
        <v>322</v>
      </c>
      <c r="G18" s="85">
        <f t="shared" si="0"/>
        <v>631</v>
      </c>
      <c r="H18" s="17"/>
      <c r="I18" s="15">
        <v>70</v>
      </c>
      <c r="J18" s="18" t="s">
        <v>35</v>
      </c>
      <c r="K18" s="15">
        <v>695</v>
      </c>
      <c r="L18" s="15">
        <v>832</v>
      </c>
      <c r="M18" s="88">
        <v>863</v>
      </c>
      <c r="N18" s="83">
        <f t="shared" ref="N18:N25" si="2">L18+M18</f>
        <v>1695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74</v>
      </c>
      <c r="E19" s="21">
        <v>118</v>
      </c>
      <c r="F19" s="84">
        <v>121</v>
      </c>
      <c r="G19" s="85">
        <f t="shared" si="0"/>
        <v>239</v>
      </c>
      <c r="H19" s="23"/>
      <c r="I19" s="21">
        <v>72</v>
      </c>
      <c r="J19" s="24" t="s">
        <v>40</v>
      </c>
      <c r="K19" s="21">
        <v>282</v>
      </c>
      <c r="L19" s="21">
        <v>415</v>
      </c>
      <c r="M19" s="84">
        <v>377</v>
      </c>
      <c r="N19" s="206">
        <f t="shared" si="2"/>
        <v>792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198</v>
      </c>
      <c r="E20" s="21">
        <v>282</v>
      </c>
      <c r="F20" s="84">
        <v>301</v>
      </c>
      <c r="G20" s="85">
        <f t="shared" si="0"/>
        <v>583</v>
      </c>
      <c r="H20" s="23" t="s">
        <v>42</v>
      </c>
      <c r="I20" s="21">
        <v>73</v>
      </c>
      <c r="J20" s="24" t="s">
        <v>43</v>
      </c>
      <c r="K20" s="21">
        <v>216</v>
      </c>
      <c r="L20" s="21">
        <v>288</v>
      </c>
      <c r="M20" s="84">
        <v>313</v>
      </c>
      <c r="N20" s="89">
        <f t="shared" si="2"/>
        <v>601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322</v>
      </c>
      <c r="E21" s="21">
        <v>418</v>
      </c>
      <c r="F21" s="84">
        <v>469</v>
      </c>
      <c r="G21" s="85">
        <f t="shared" si="0"/>
        <v>887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391</v>
      </c>
      <c r="M21" s="84">
        <v>425</v>
      </c>
      <c r="N21" s="89">
        <f t="shared" si="2"/>
        <v>816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155</v>
      </c>
      <c r="E22" s="21">
        <v>210</v>
      </c>
      <c r="F22" s="84">
        <v>241</v>
      </c>
      <c r="G22" s="85">
        <f t="shared" si="0"/>
        <v>451</v>
      </c>
      <c r="H22" s="23"/>
      <c r="I22" s="21">
        <v>75</v>
      </c>
      <c r="J22" s="24" t="s">
        <v>48</v>
      </c>
      <c r="K22" s="21">
        <v>349</v>
      </c>
      <c r="L22" s="21">
        <v>469</v>
      </c>
      <c r="M22" s="84">
        <v>467</v>
      </c>
      <c r="N22" s="89">
        <f t="shared" si="2"/>
        <v>936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182</v>
      </c>
      <c r="E23" s="21">
        <v>267</v>
      </c>
      <c r="F23" s="84">
        <v>284</v>
      </c>
      <c r="G23" s="85">
        <f t="shared" si="0"/>
        <v>551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211</v>
      </c>
      <c r="M23" s="220">
        <v>227</v>
      </c>
      <c r="N23" s="89">
        <f t="shared" si="2"/>
        <v>438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810</v>
      </c>
      <c r="E24" s="21">
        <v>1110</v>
      </c>
      <c r="F24" s="84">
        <v>1173</v>
      </c>
      <c r="G24" s="85">
        <f t="shared" si="0"/>
        <v>2283</v>
      </c>
      <c r="H24" s="23" t="s">
        <v>146</v>
      </c>
      <c r="I24" s="21">
        <v>77</v>
      </c>
      <c r="J24" s="24" t="s">
        <v>53</v>
      </c>
      <c r="K24" s="21">
        <v>53</v>
      </c>
      <c r="L24" s="21">
        <v>78</v>
      </c>
      <c r="M24" s="84">
        <v>73</v>
      </c>
      <c r="N24" s="89">
        <f t="shared" si="2"/>
        <v>151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68</v>
      </c>
      <c r="F25" s="84">
        <v>92</v>
      </c>
      <c r="G25" s="85">
        <f t="shared" si="0"/>
        <v>160</v>
      </c>
      <c r="H25" s="23"/>
      <c r="I25" s="21">
        <v>78</v>
      </c>
      <c r="J25" s="24" t="s">
        <v>55</v>
      </c>
      <c r="K25" s="21">
        <v>63</v>
      </c>
      <c r="L25" s="21">
        <v>60</v>
      </c>
      <c r="M25" s="84">
        <v>72</v>
      </c>
      <c r="N25" s="89">
        <f t="shared" si="2"/>
        <v>132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143</v>
      </c>
      <c r="E26" s="21">
        <v>182</v>
      </c>
      <c r="F26" s="84">
        <v>176</v>
      </c>
      <c r="G26" s="85">
        <f t="shared" si="0"/>
        <v>358</v>
      </c>
      <c r="H26" s="95" t="s">
        <v>6</v>
      </c>
      <c r="I26" s="96"/>
      <c r="J26" s="96"/>
      <c r="K26" s="97">
        <f>SUM(K18:K25)</f>
        <v>2079</v>
      </c>
      <c r="L26" s="97">
        <f>SUM(L18:L25)</f>
        <v>2744</v>
      </c>
      <c r="M26" s="98">
        <f>SUM(M18:M25)</f>
        <v>2817</v>
      </c>
      <c r="N26" s="99">
        <f>SUM(N18:N25)</f>
        <v>5561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225</v>
      </c>
      <c r="E27" s="221">
        <v>382</v>
      </c>
      <c r="F27" s="93">
        <v>372</v>
      </c>
      <c r="G27" s="102">
        <f t="shared" si="0"/>
        <v>754</v>
      </c>
      <c r="H27" s="17"/>
      <c r="I27" s="15">
        <v>80</v>
      </c>
      <c r="J27" s="18" t="s">
        <v>58</v>
      </c>
      <c r="K27" s="15">
        <v>146</v>
      </c>
      <c r="L27" s="15">
        <v>197</v>
      </c>
      <c r="M27" s="88">
        <v>235</v>
      </c>
      <c r="N27" s="89">
        <f>L27+M27</f>
        <v>432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2754</v>
      </c>
      <c r="E28" s="97">
        <f>SUM(E15:E27)</f>
        <v>3840</v>
      </c>
      <c r="F28" s="98">
        <f>SUM(F15:F27)</f>
        <v>4058</v>
      </c>
      <c r="G28" s="104">
        <f>SUM(G15:G27)</f>
        <v>7898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123</v>
      </c>
      <c r="M28" s="84">
        <v>109</v>
      </c>
      <c r="N28" s="89">
        <f>L28+M28</f>
        <v>232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400</v>
      </c>
      <c r="E29" s="109">
        <v>536</v>
      </c>
      <c r="F29" s="109">
        <v>514</v>
      </c>
      <c r="G29" s="111">
        <f>E29+F29</f>
        <v>1050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286</v>
      </c>
      <c r="M29" s="84">
        <v>302</v>
      </c>
      <c r="N29" s="89">
        <f>L29+M29</f>
        <v>588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565</v>
      </c>
      <c r="E30" s="115">
        <v>703</v>
      </c>
      <c r="F30" s="115">
        <v>639</v>
      </c>
      <c r="G30" s="117">
        <f>E30+F30</f>
        <v>1342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147</v>
      </c>
      <c r="M30" s="84">
        <v>143</v>
      </c>
      <c r="N30" s="89">
        <f>L30+M30</f>
        <v>290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774</v>
      </c>
      <c r="E31" s="115">
        <v>987</v>
      </c>
      <c r="F31" s="115">
        <v>947</v>
      </c>
      <c r="G31" s="117">
        <f>E31+F31</f>
        <v>1934</v>
      </c>
      <c r="H31" s="90"/>
      <c r="I31" s="91">
        <v>84</v>
      </c>
      <c r="J31" s="92" t="s">
        <v>70</v>
      </c>
      <c r="K31" s="91">
        <v>183</v>
      </c>
      <c r="L31" s="91">
        <v>226</v>
      </c>
      <c r="M31" s="93">
        <v>212</v>
      </c>
      <c r="N31" s="94">
        <f>L31+M31</f>
        <v>438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699</v>
      </c>
      <c r="E32" s="217">
        <v>858</v>
      </c>
      <c r="F32" s="115">
        <v>845</v>
      </c>
      <c r="G32" s="117">
        <f>E32+F32</f>
        <v>1703</v>
      </c>
      <c r="H32" s="95" t="s">
        <v>6</v>
      </c>
      <c r="I32" s="96"/>
      <c r="J32" s="96"/>
      <c r="K32" s="98">
        <f>SUM(K27:K31)</f>
        <v>739</v>
      </c>
      <c r="L32" s="98">
        <f>SUM(L27:L31)</f>
        <v>979</v>
      </c>
      <c r="M32" s="98">
        <f>SUM(M27:M31)</f>
        <v>1001</v>
      </c>
      <c r="N32" s="99">
        <f>SUM(N27:N31)</f>
        <v>1980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589</v>
      </c>
      <c r="E33" s="121">
        <v>673</v>
      </c>
      <c r="F33" s="121">
        <v>678</v>
      </c>
      <c r="G33" s="117">
        <f>E33+F33</f>
        <v>1351</v>
      </c>
      <c r="H33" s="530" t="s">
        <v>169</v>
      </c>
      <c r="I33" s="15">
        <v>90</v>
      </c>
      <c r="J33" s="18" t="s">
        <v>142</v>
      </c>
      <c r="K33" s="15">
        <v>262</v>
      </c>
      <c r="L33" s="15">
        <v>371</v>
      </c>
      <c r="M33" s="88">
        <v>356</v>
      </c>
      <c r="N33" s="124">
        <f>L33+M33</f>
        <v>727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3027</v>
      </c>
      <c r="E34" s="97">
        <f>SUM(E29:E33)</f>
        <v>3757</v>
      </c>
      <c r="F34" s="98">
        <f>SUM(F29:F33)</f>
        <v>3623</v>
      </c>
      <c r="G34" s="104">
        <f>SUM(G29:G33)</f>
        <v>7380</v>
      </c>
      <c r="H34" s="518"/>
      <c r="I34" s="21">
        <v>91</v>
      </c>
      <c r="J34" s="24" t="s">
        <v>143</v>
      </c>
      <c r="K34" s="21">
        <v>465</v>
      </c>
      <c r="L34" s="21">
        <v>576</v>
      </c>
      <c r="M34" s="84">
        <v>598</v>
      </c>
      <c r="N34" s="125">
        <f>L34+M34</f>
        <v>1174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620</v>
      </c>
      <c r="F35" s="88">
        <v>680</v>
      </c>
      <c r="G35" s="82">
        <f t="shared" ref="G35:G40" si="3">E35+F35</f>
        <v>1300</v>
      </c>
      <c r="H35" s="519"/>
      <c r="I35" s="91">
        <v>92</v>
      </c>
      <c r="J35" s="92" t="s">
        <v>145</v>
      </c>
      <c r="K35" s="91">
        <v>319</v>
      </c>
      <c r="L35" s="91">
        <v>362</v>
      </c>
      <c r="M35" s="93">
        <v>387</v>
      </c>
      <c r="N35" s="126">
        <f>L35+M35</f>
        <v>749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421</v>
      </c>
      <c r="E36" s="21">
        <v>648</v>
      </c>
      <c r="F36" s="84">
        <v>672</v>
      </c>
      <c r="G36" s="85">
        <f t="shared" si="3"/>
        <v>1320</v>
      </c>
      <c r="H36" s="95" t="s">
        <v>6</v>
      </c>
      <c r="I36" s="97"/>
      <c r="J36" s="97"/>
      <c r="K36" s="97">
        <f>SUM(K33:K35)</f>
        <v>1046</v>
      </c>
      <c r="L36" s="97">
        <f>SUM(L33:L35)</f>
        <v>1309</v>
      </c>
      <c r="M36" s="98">
        <f>SUM(M33:M35)</f>
        <v>1341</v>
      </c>
      <c r="N36" s="99">
        <f>SUM(N33:N35)</f>
        <v>2650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293</v>
      </c>
      <c r="F37" s="84">
        <v>287</v>
      </c>
      <c r="G37" s="85">
        <f t="shared" si="3"/>
        <v>580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34</v>
      </c>
      <c r="E38" s="21">
        <v>50</v>
      </c>
      <c r="F38" s="84">
        <v>47</v>
      </c>
      <c r="G38" s="85">
        <f>E38+F38</f>
        <v>97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142</v>
      </c>
      <c r="E39" s="21">
        <v>129</v>
      </c>
      <c r="F39" s="84">
        <v>165</v>
      </c>
      <c r="G39" s="85">
        <f t="shared" si="3"/>
        <v>294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258</v>
      </c>
      <c r="F40" s="93">
        <v>252</v>
      </c>
      <c r="G40" s="102">
        <f t="shared" si="3"/>
        <v>510</v>
      </c>
      <c r="H40" s="72" t="s">
        <v>210</v>
      </c>
      <c r="I40" s="73"/>
      <c r="J40" s="74"/>
      <c r="K40" s="41">
        <f>SUM(D14+D28+D34+D41+D46+K9+K17+K26+K32+K36)</f>
        <v>26516</v>
      </c>
      <c r="L40" s="41">
        <f>SUM(E14+E28+E34+E41+E46+L9+L17+L26+L32+L36)</f>
        <v>33598</v>
      </c>
      <c r="M40" s="207">
        <f>SUM(F14+F28+F34+F41+F46+M9+M17+M26+M32+M36)</f>
        <v>33942</v>
      </c>
      <c r="N40" s="208">
        <f>L40+M40</f>
        <v>67540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1456</v>
      </c>
      <c r="E41" s="97">
        <f>SUM(E35:E40)</f>
        <v>1998</v>
      </c>
      <c r="F41" s="98">
        <f>SUM(F35:F40)</f>
        <v>2103</v>
      </c>
      <c r="G41" s="104">
        <f>SUM(G35:G40)</f>
        <v>4101</v>
      </c>
      <c r="H41" s="531" t="s">
        <v>74</v>
      </c>
      <c r="I41" s="532"/>
      <c r="J41" s="533"/>
      <c r="K41" s="191">
        <v>26506</v>
      </c>
      <c r="L41" s="191">
        <v>33588</v>
      </c>
      <c r="M41" s="191">
        <v>33950</v>
      </c>
      <c r="N41" s="202">
        <f>L41+M41</f>
        <v>67538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1720</v>
      </c>
      <c r="E42" s="15">
        <v>1993</v>
      </c>
      <c r="F42" s="88">
        <v>1986</v>
      </c>
      <c r="G42" s="82">
        <f>E42+F42</f>
        <v>3979</v>
      </c>
      <c r="H42" s="534" t="s">
        <v>77</v>
      </c>
      <c r="I42" s="535"/>
      <c r="J42" s="536"/>
      <c r="K42" s="222">
        <f>K40-K41</f>
        <v>10</v>
      </c>
      <c r="L42" s="222">
        <f>L40-L41</f>
        <v>10</v>
      </c>
      <c r="M42" s="223">
        <f>M40-M41</f>
        <v>-8</v>
      </c>
      <c r="N42" s="133">
        <f>N40-N41</f>
        <v>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975</v>
      </c>
      <c r="E43" s="21">
        <v>1302</v>
      </c>
      <c r="F43" s="84">
        <v>1366</v>
      </c>
      <c r="G43" s="85">
        <f>E43+F43</f>
        <v>2668</v>
      </c>
      <c r="H43" s="209" t="s">
        <v>208</v>
      </c>
      <c r="I43" s="210"/>
      <c r="J43" s="210"/>
      <c r="K43" s="218">
        <v>813</v>
      </c>
      <c r="L43" s="218">
        <v>477</v>
      </c>
      <c r="M43" s="219">
        <v>581</v>
      </c>
      <c r="N43" s="213">
        <f>L43+M43</f>
        <v>1058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714</v>
      </c>
      <c r="E44" s="21">
        <v>796</v>
      </c>
      <c r="F44" s="84">
        <v>792</v>
      </c>
      <c r="G44" s="85">
        <f>E44+F44</f>
        <v>1588</v>
      </c>
      <c r="H44" s="537" t="s">
        <v>211</v>
      </c>
      <c r="I44" s="538"/>
      <c r="J44" s="539"/>
      <c r="K44" s="218">
        <v>811</v>
      </c>
      <c r="L44" s="218">
        <v>475</v>
      </c>
      <c r="M44" s="218">
        <v>577</v>
      </c>
      <c r="N44" s="213">
        <f>L44+M44</f>
        <v>1052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2310</v>
      </c>
      <c r="E45" s="91">
        <v>2772</v>
      </c>
      <c r="F45" s="93">
        <v>2634</v>
      </c>
      <c r="G45" s="102">
        <f>E45+F45</f>
        <v>5406</v>
      </c>
      <c r="H45" s="540" t="s">
        <v>212</v>
      </c>
      <c r="I45" s="541"/>
      <c r="J45" s="542"/>
      <c r="K45" s="194">
        <f>K43-K44</f>
        <v>2</v>
      </c>
      <c r="L45" s="194">
        <f>L43-L44</f>
        <v>2</v>
      </c>
      <c r="M45" s="195">
        <f>M43-M44</f>
        <v>4</v>
      </c>
      <c r="N45" s="155">
        <f>N43-N44</f>
        <v>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5719</v>
      </c>
      <c r="E46" s="140">
        <f>SUM(E42:E45)</f>
        <v>6863</v>
      </c>
      <c r="F46" s="140">
        <f>SUM(F42:F45)</f>
        <v>6778</v>
      </c>
      <c r="G46" s="65">
        <f>SUM(G42:G45)</f>
        <v>13641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F42F7-0AF9-4751-A00B-44565334314B}">
  <dimension ref="A1:U81"/>
  <sheetViews>
    <sheetView topLeftCell="A31" zoomScaleNormal="100" workbookViewId="0">
      <selection activeCell="D51" sqref="D5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42125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124</v>
      </c>
      <c r="E4" s="15">
        <v>128</v>
      </c>
      <c r="F4" s="88">
        <v>131</v>
      </c>
      <c r="G4" s="82">
        <f t="shared" ref="G4:G27" si="0">E4+F4</f>
        <v>259</v>
      </c>
      <c r="H4" s="17"/>
      <c r="I4" s="15">
        <v>55</v>
      </c>
      <c r="J4" s="18" t="s">
        <v>121</v>
      </c>
      <c r="K4" s="15">
        <v>728</v>
      </c>
      <c r="L4" s="15">
        <v>848</v>
      </c>
      <c r="M4" s="88">
        <v>610</v>
      </c>
      <c r="N4" s="83">
        <f>L4+M4</f>
        <v>1458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296</v>
      </c>
      <c r="E5" s="21">
        <v>371</v>
      </c>
      <c r="F5" s="186">
        <v>404</v>
      </c>
      <c r="G5" s="159">
        <f t="shared" si="0"/>
        <v>775</v>
      </c>
      <c r="H5" s="23" t="s">
        <v>10</v>
      </c>
      <c r="I5" s="21">
        <v>56</v>
      </c>
      <c r="J5" s="24" t="s">
        <v>123</v>
      </c>
      <c r="K5" s="21">
        <v>504</v>
      </c>
      <c r="L5" s="21">
        <v>576</v>
      </c>
      <c r="M5" s="84">
        <v>624</v>
      </c>
      <c r="N5" s="89">
        <f>L5+M5</f>
        <v>1200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338</v>
      </c>
      <c r="E6" s="21">
        <v>437</v>
      </c>
      <c r="F6" s="84">
        <v>449</v>
      </c>
      <c r="G6" s="85">
        <f t="shared" si="0"/>
        <v>886</v>
      </c>
      <c r="H6" s="23"/>
      <c r="I6" s="21">
        <v>57</v>
      </c>
      <c r="J6" s="24" t="s">
        <v>125</v>
      </c>
      <c r="K6" s="21">
        <v>900</v>
      </c>
      <c r="L6" s="21">
        <v>1030</v>
      </c>
      <c r="M6" s="84">
        <v>1037</v>
      </c>
      <c r="N6" s="89">
        <f>L6+M6</f>
        <v>2067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183</v>
      </c>
      <c r="E7" s="21">
        <v>227</v>
      </c>
      <c r="F7" s="84">
        <v>266</v>
      </c>
      <c r="G7" s="159">
        <f t="shared" si="0"/>
        <v>493</v>
      </c>
      <c r="H7" s="23" t="s">
        <v>14</v>
      </c>
      <c r="I7" s="21">
        <v>58</v>
      </c>
      <c r="J7" s="24" t="s">
        <v>127</v>
      </c>
      <c r="K7" s="21">
        <v>807</v>
      </c>
      <c r="L7" s="21">
        <v>1037</v>
      </c>
      <c r="M7" s="84">
        <v>959</v>
      </c>
      <c r="N7" s="89">
        <f>L7+M7</f>
        <v>1996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515</v>
      </c>
      <c r="E8" s="228">
        <v>673</v>
      </c>
      <c r="F8" s="35">
        <v>669</v>
      </c>
      <c r="G8" s="85">
        <f t="shared" si="0"/>
        <v>1342</v>
      </c>
      <c r="H8" s="90"/>
      <c r="I8" s="91">
        <v>59</v>
      </c>
      <c r="J8" s="92" t="s">
        <v>129</v>
      </c>
      <c r="K8" s="91">
        <v>1092</v>
      </c>
      <c r="L8" s="91">
        <v>1368</v>
      </c>
      <c r="M8" s="93">
        <v>1419</v>
      </c>
      <c r="N8" s="94">
        <f>L8+M8</f>
        <v>2787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368</v>
      </c>
      <c r="E9" s="21">
        <v>439</v>
      </c>
      <c r="F9" s="84">
        <v>461</v>
      </c>
      <c r="G9" s="159">
        <f t="shared" si="0"/>
        <v>900</v>
      </c>
      <c r="H9" s="95" t="s">
        <v>6</v>
      </c>
      <c r="I9" s="96"/>
      <c r="J9" s="96"/>
      <c r="K9" s="97">
        <f>SUM(K4:K8)</f>
        <v>4031</v>
      </c>
      <c r="L9" s="97">
        <f>SUM(L4:L8)</f>
        <v>4859</v>
      </c>
      <c r="M9" s="98">
        <f>SUM(M4:M8)</f>
        <v>4649</v>
      </c>
      <c r="N9" s="99">
        <f>SUM(N4:N8)</f>
        <v>9508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206</v>
      </c>
      <c r="E10" s="21">
        <v>231</v>
      </c>
      <c r="F10" s="84">
        <v>246</v>
      </c>
      <c r="G10" s="85">
        <f t="shared" si="0"/>
        <v>477</v>
      </c>
      <c r="H10" s="17"/>
      <c r="I10" s="15">
        <v>60</v>
      </c>
      <c r="J10" s="18" t="s">
        <v>18</v>
      </c>
      <c r="K10" s="15">
        <v>175</v>
      </c>
      <c r="L10" s="15">
        <v>285</v>
      </c>
      <c r="M10" s="88">
        <v>279</v>
      </c>
      <c r="N10" s="83">
        <f t="shared" ref="N10:N16" si="1">L10+M10</f>
        <v>564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204</v>
      </c>
      <c r="E11" s="21">
        <v>168</v>
      </c>
      <c r="F11" s="84">
        <v>226</v>
      </c>
      <c r="G11" s="85">
        <f t="shared" si="0"/>
        <v>394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210</v>
      </c>
      <c r="M11" s="84">
        <v>218</v>
      </c>
      <c r="N11" s="89">
        <f t="shared" si="1"/>
        <v>428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1497</v>
      </c>
      <c r="E12" s="21">
        <v>1751</v>
      </c>
      <c r="F12" s="84">
        <v>1786</v>
      </c>
      <c r="G12" s="153">
        <f t="shared" si="0"/>
        <v>3537</v>
      </c>
      <c r="H12" s="23"/>
      <c r="I12" s="21">
        <v>62</v>
      </c>
      <c r="J12" s="24" t="s">
        <v>22</v>
      </c>
      <c r="K12" s="21">
        <v>300</v>
      </c>
      <c r="L12" s="21">
        <v>446</v>
      </c>
      <c r="M12" s="84">
        <v>476</v>
      </c>
      <c r="N12" s="89">
        <f t="shared" si="1"/>
        <v>922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268</v>
      </c>
      <c r="F13" s="93">
        <v>283</v>
      </c>
      <c r="G13" s="153">
        <f t="shared" si="0"/>
        <v>551</v>
      </c>
      <c r="H13" s="23"/>
      <c r="I13" s="21">
        <v>63</v>
      </c>
      <c r="J13" s="24" t="s">
        <v>24</v>
      </c>
      <c r="K13" s="21">
        <v>474</v>
      </c>
      <c r="L13" s="21">
        <v>680</v>
      </c>
      <c r="M13" s="84">
        <v>691</v>
      </c>
      <c r="N13" s="89">
        <f t="shared" si="1"/>
        <v>1371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3947</v>
      </c>
      <c r="E14" s="97">
        <f>SUM(E4:E13)</f>
        <v>4693</v>
      </c>
      <c r="F14" s="98">
        <f>SUM(F4:F13)</f>
        <v>4921</v>
      </c>
      <c r="G14" s="160">
        <f t="shared" si="0"/>
        <v>9614</v>
      </c>
      <c r="H14" s="23" t="s">
        <v>25</v>
      </c>
      <c r="I14" s="21">
        <v>64</v>
      </c>
      <c r="J14" s="24" t="s">
        <v>26</v>
      </c>
      <c r="K14" s="21">
        <v>218</v>
      </c>
      <c r="L14" s="21">
        <v>364</v>
      </c>
      <c r="M14" s="84">
        <v>382</v>
      </c>
      <c r="N14" s="89">
        <f t="shared" si="1"/>
        <v>746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131</v>
      </c>
      <c r="F15" s="88">
        <v>144</v>
      </c>
      <c r="G15" s="82">
        <f t="shared" si="0"/>
        <v>275</v>
      </c>
      <c r="H15" s="23"/>
      <c r="I15" s="21">
        <v>65</v>
      </c>
      <c r="J15" s="24" t="s">
        <v>28</v>
      </c>
      <c r="K15" s="21">
        <v>272</v>
      </c>
      <c r="L15" s="21">
        <v>395</v>
      </c>
      <c r="M15" s="84">
        <v>432</v>
      </c>
      <c r="N15" s="89">
        <f t="shared" si="1"/>
        <v>827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249</v>
      </c>
      <c r="F16" s="84">
        <v>248</v>
      </c>
      <c r="G16" s="85">
        <f t="shared" si="0"/>
        <v>497</v>
      </c>
      <c r="H16" s="90"/>
      <c r="I16" s="91">
        <v>66</v>
      </c>
      <c r="J16" s="92" t="s">
        <v>30</v>
      </c>
      <c r="K16" s="91">
        <v>139</v>
      </c>
      <c r="L16" s="91">
        <v>182</v>
      </c>
      <c r="M16" s="93">
        <v>191</v>
      </c>
      <c r="N16" s="89">
        <f t="shared" si="1"/>
        <v>373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114</v>
      </c>
      <c r="F17" s="84">
        <v>114</v>
      </c>
      <c r="G17" s="85">
        <f t="shared" si="0"/>
        <v>228</v>
      </c>
      <c r="H17" s="95" t="s">
        <v>6</v>
      </c>
      <c r="I17" s="96"/>
      <c r="J17" s="96"/>
      <c r="K17" s="97">
        <f>SUM(K10:K16)</f>
        <v>1726</v>
      </c>
      <c r="L17" s="97">
        <f>SUM(L10:L16)</f>
        <v>2562</v>
      </c>
      <c r="M17" s="98">
        <f>SUM(M10:M16)</f>
        <v>2669</v>
      </c>
      <c r="N17" s="99">
        <f>SUM(N10:N16)</f>
        <v>5231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310</v>
      </c>
      <c r="F18" s="84">
        <v>321</v>
      </c>
      <c r="G18" s="85">
        <f t="shared" si="0"/>
        <v>631</v>
      </c>
      <c r="H18" s="17"/>
      <c r="I18" s="15">
        <v>70</v>
      </c>
      <c r="J18" s="18" t="s">
        <v>35</v>
      </c>
      <c r="K18" s="15">
        <v>698</v>
      </c>
      <c r="L18" s="15">
        <v>836</v>
      </c>
      <c r="M18" s="88">
        <v>864</v>
      </c>
      <c r="N18" s="83">
        <f t="shared" ref="N18:N25" si="2">L18+M18</f>
        <v>1700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74</v>
      </c>
      <c r="E19" s="21">
        <v>118</v>
      </c>
      <c r="F19" s="84">
        <v>122</v>
      </c>
      <c r="G19" s="85">
        <f t="shared" si="0"/>
        <v>240</v>
      </c>
      <c r="H19" s="23"/>
      <c r="I19" s="21">
        <v>72</v>
      </c>
      <c r="J19" s="24" t="s">
        <v>40</v>
      </c>
      <c r="K19" s="21">
        <v>282</v>
      </c>
      <c r="L19" s="21">
        <v>415</v>
      </c>
      <c r="M19" s="84">
        <v>377</v>
      </c>
      <c r="N19" s="206">
        <f t="shared" si="2"/>
        <v>792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200</v>
      </c>
      <c r="E20" s="21">
        <v>284</v>
      </c>
      <c r="F20" s="84">
        <v>304</v>
      </c>
      <c r="G20" s="85">
        <f t="shared" si="0"/>
        <v>588</v>
      </c>
      <c r="H20" s="23" t="s">
        <v>42</v>
      </c>
      <c r="I20" s="21">
        <v>73</v>
      </c>
      <c r="J20" s="24" t="s">
        <v>43</v>
      </c>
      <c r="K20" s="21">
        <v>216</v>
      </c>
      <c r="L20" s="21">
        <v>289</v>
      </c>
      <c r="M20" s="84">
        <v>312</v>
      </c>
      <c r="N20" s="89">
        <f t="shared" si="2"/>
        <v>601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316</v>
      </c>
      <c r="E21" s="21">
        <v>413</v>
      </c>
      <c r="F21" s="84">
        <v>466</v>
      </c>
      <c r="G21" s="85">
        <f t="shared" si="0"/>
        <v>879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392</v>
      </c>
      <c r="M21" s="84">
        <v>425</v>
      </c>
      <c r="N21" s="89">
        <f t="shared" si="2"/>
        <v>817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155</v>
      </c>
      <c r="E22" s="21">
        <v>210</v>
      </c>
      <c r="F22" s="84">
        <v>241</v>
      </c>
      <c r="G22" s="85">
        <f t="shared" si="0"/>
        <v>451</v>
      </c>
      <c r="H22" s="23"/>
      <c r="I22" s="21">
        <v>75</v>
      </c>
      <c r="J22" s="24" t="s">
        <v>48</v>
      </c>
      <c r="K22" s="21">
        <v>349</v>
      </c>
      <c r="L22" s="21">
        <v>470</v>
      </c>
      <c r="M22" s="84">
        <v>468</v>
      </c>
      <c r="N22" s="89">
        <f t="shared" si="2"/>
        <v>938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183</v>
      </c>
      <c r="E23" s="21">
        <v>267</v>
      </c>
      <c r="F23" s="84">
        <v>284</v>
      </c>
      <c r="G23" s="85">
        <f t="shared" si="0"/>
        <v>551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214</v>
      </c>
      <c r="M23" s="220">
        <v>228</v>
      </c>
      <c r="N23" s="89">
        <f t="shared" si="2"/>
        <v>442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811</v>
      </c>
      <c r="E24" s="21">
        <v>1112</v>
      </c>
      <c r="F24" s="84">
        <v>1173</v>
      </c>
      <c r="G24" s="85">
        <f t="shared" si="0"/>
        <v>2285</v>
      </c>
      <c r="H24" s="23" t="s">
        <v>146</v>
      </c>
      <c r="I24" s="21">
        <v>77</v>
      </c>
      <c r="J24" s="24" t="s">
        <v>53</v>
      </c>
      <c r="K24" s="21">
        <v>53</v>
      </c>
      <c r="L24" s="21">
        <v>78</v>
      </c>
      <c r="M24" s="84">
        <v>72</v>
      </c>
      <c r="N24" s="89">
        <f t="shared" si="2"/>
        <v>150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69</v>
      </c>
      <c r="F25" s="84">
        <v>93</v>
      </c>
      <c r="G25" s="85">
        <f t="shared" si="0"/>
        <v>162</v>
      </c>
      <c r="H25" s="23"/>
      <c r="I25" s="21">
        <v>78</v>
      </c>
      <c r="J25" s="24" t="s">
        <v>55</v>
      </c>
      <c r="K25" s="21">
        <v>64</v>
      </c>
      <c r="L25" s="21">
        <v>60</v>
      </c>
      <c r="M25" s="84">
        <v>73</v>
      </c>
      <c r="N25" s="89">
        <f t="shared" si="2"/>
        <v>133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181</v>
      </c>
      <c r="F26" s="84">
        <v>175</v>
      </c>
      <c r="G26" s="85">
        <f t="shared" si="0"/>
        <v>356</v>
      </c>
      <c r="H26" s="95" t="s">
        <v>6</v>
      </c>
      <c r="I26" s="96"/>
      <c r="J26" s="96"/>
      <c r="K26" s="97">
        <f>SUM(K18:K25)</f>
        <v>2083</v>
      </c>
      <c r="L26" s="97">
        <f>SUM(L18:L25)</f>
        <v>2754</v>
      </c>
      <c r="M26" s="98">
        <f>SUM(M18:M25)</f>
        <v>2819</v>
      </c>
      <c r="N26" s="99">
        <f>SUM(N18:N25)</f>
        <v>5573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224</v>
      </c>
      <c r="E27" s="221">
        <v>380</v>
      </c>
      <c r="F27" s="93">
        <v>371</v>
      </c>
      <c r="G27" s="102">
        <f t="shared" si="0"/>
        <v>751</v>
      </c>
      <c r="H27" s="17"/>
      <c r="I27" s="15">
        <v>80</v>
      </c>
      <c r="J27" s="18" t="s">
        <v>58</v>
      </c>
      <c r="K27" s="15">
        <v>147</v>
      </c>
      <c r="L27" s="15">
        <v>197</v>
      </c>
      <c r="M27" s="88">
        <v>235</v>
      </c>
      <c r="N27" s="89">
        <f>L27+M27</f>
        <v>432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2751</v>
      </c>
      <c r="E28" s="97">
        <f>SUM(E15:E27)</f>
        <v>3838</v>
      </c>
      <c r="F28" s="98">
        <f>SUM(F15:F27)</f>
        <v>4056</v>
      </c>
      <c r="G28" s="104">
        <f>SUM(G15:G27)</f>
        <v>7894</v>
      </c>
      <c r="H28" s="23" t="s">
        <v>61</v>
      </c>
      <c r="I28" s="21">
        <v>81</v>
      </c>
      <c r="J28" s="24" t="s">
        <v>62</v>
      </c>
      <c r="K28" s="21">
        <v>79</v>
      </c>
      <c r="L28" s="21">
        <v>121</v>
      </c>
      <c r="M28" s="84">
        <v>107</v>
      </c>
      <c r="N28" s="89">
        <f>L28+M28</f>
        <v>228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400</v>
      </c>
      <c r="E29" s="109">
        <v>540</v>
      </c>
      <c r="F29" s="109">
        <v>512</v>
      </c>
      <c r="G29" s="111">
        <f>E29+F29</f>
        <v>1052</v>
      </c>
      <c r="H29" s="23" t="s">
        <v>64</v>
      </c>
      <c r="I29" s="21">
        <v>82</v>
      </c>
      <c r="J29" s="24" t="s">
        <v>65</v>
      </c>
      <c r="K29" s="21">
        <v>215</v>
      </c>
      <c r="L29" s="21">
        <v>285</v>
      </c>
      <c r="M29" s="84">
        <v>301</v>
      </c>
      <c r="N29" s="89">
        <f>L29+M29</f>
        <v>586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566</v>
      </c>
      <c r="E30" s="115">
        <v>703</v>
      </c>
      <c r="F30" s="115">
        <v>646</v>
      </c>
      <c r="G30" s="117">
        <f>E30+F30</f>
        <v>1349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149</v>
      </c>
      <c r="M30" s="84">
        <v>143</v>
      </c>
      <c r="N30" s="89">
        <f>L30+M30</f>
        <v>292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773</v>
      </c>
      <c r="E31" s="115">
        <v>986</v>
      </c>
      <c r="F31" s="115">
        <v>947</v>
      </c>
      <c r="G31" s="117">
        <f>E31+F31</f>
        <v>1933</v>
      </c>
      <c r="H31" s="90"/>
      <c r="I31" s="91">
        <v>84</v>
      </c>
      <c r="J31" s="92" t="s">
        <v>70</v>
      </c>
      <c r="K31" s="91">
        <v>182</v>
      </c>
      <c r="L31" s="91">
        <v>225</v>
      </c>
      <c r="M31" s="93">
        <v>211</v>
      </c>
      <c r="N31" s="94">
        <f>L31+M31</f>
        <v>436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695</v>
      </c>
      <c r="E32" s="217">
        <v>852</v>
      </c>
      <c r="F32" s="115">
        <v>842</v>
      </c>
      <c r="G32" s="117">
        <f>E32+F32</f>
        <v>1694</v>
      </c>
      <c r="H32" s="95" t="s">
        <v>6</v>
      </c>
      <c r="I32" s="96"/>
      <c r="J32" s="96"/>
      <c r="K32" s="98">
        <f>SUM(K27:K31)</f>
        <v>737</v>
      </c>
      <c r="L32" s="98">
        <f>SUM(L27:L31)</f>
        <v>977</v>
      </c>
      <c r="M32" s="98">
        <f>SUM(M27:M31)</f>
        <v>997</v>
      </c>
      <c r="N32" s="99">
        <f>SUM(N27:N31)</f>
        <v>1974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589</v>
      </c>
      <c r="E33" s="121">
        <v>676</v>
      </c>
      <c r="F33" s="121">
        <v>676</v>
      </c>
      <c r="G33" s="117">
        <f>E33+F33</f>
        <v>1352</v>
      </c>
      <c r="H33" s="530" t="s">
        <v>169</v>
      </c>
      <c r="I33" s="15">
        <v>90</v>
      </c>
      <c r="J33" s="18" t="s">
        <v>142</v>
      </c>
      <c r="K33" s="15">
        <v>262</v>
      </c>
      <c r="L33" s="15">
        <v>372</v>
      </c>
      <c r="M33" s="88">
        <v>357</v>
      </c>
      <c r="N33" s="124">
        <f>L33+M33</f>
        <v>729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3023</v>
      </c>
      <c r="E34" s="97">
        <f>SUM(E29:E33)</f>
        <v>3757</v>
      </c>
      <c r="F34" s="98">
        <f>SUM(F29:F33)</f>
        <v>3623</v>
      </c>
      <c r="G34" s="104">
        <f>SUM(G29:G33)</f>
        <v>7380</v>
      </c>
      <c r="H34" s="518"/>
      <c r="I34" s="21">
        <v>91</v>
      </c>
      <c r="J34" s="24" t="s">
        <v>143</v>
      </c>
      <c r="K34" s="21">
        <v>466</v>
      </c>
      <c r="L34" s="21">
        <v>578</v>
      </c>
      <c r="M34" s="84">
        <v>600</v>
      </c>
      <c r="N34" s="125">
        <f>L34+M34</f>
        <v>1178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516</v>
      </c>
      <c r="E35" s="15">
        <v>622</v>
      </c>
      <c r="F35" s="88">
        <v>681</v>
      </c>
      <c r="G35" s="82">
        <f t="shared" ref="G35:G40" si="3">E35+F35</f>
        <v>1303</v>
      </c>
      <c r="H35" s="519"/>
      <c r="I35" s="91">
        <v>92</v>
      </c>
      <c r="J35" s="92" t="s">
        <v>145</v>
      </c>
      <c r="K35" s="91">
        <v>320</v>
      </c>
      <c r="L35" s="91">
        <v>362</v>
      </c>
      <c r="M35" s="93">
        <v>387</v>
      </c>
      <c r="N35" s="126">
        <f>L35+M35</f>
        <v>749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421</v>
      </c>
      <c r="E36" s="21">
        <v>647</v>
      </c>
      <c r="F36" s="84">
        <v>672</v>
      </c>
      <c r="G36" s="85">
        <f t="shared" si="3"/>
        <v>1319</v>
      </c>
      <c r="H36" s="95" t="s">
        <v>6</v>
      </c>
      <c r="I36" s="97"/>
      <c r="J36" s="97"/>
      <c r="K36" s="97">
        <f>SUM(K33:K35)</f>
        <v>1048</v>
      </c>
      <c r="L36" s="97">
        <f>SUM(L33:L35)</f>
        <v>1312</v>
      </c>
      <c r="M36" s="98">
        <f>SUM(M33:M35)</f>
        <v>1344</v>
      </c>
      <c r="N36" s="99">
        <f>SUM(N33:N35)</f>
        <v>2656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293</v>
      </c>
      <c r="F37" s="84">
        <v>287</v>
      </c>
      <c r="G37" s="85">
        <f t="shared" si="3"/>
        <v>580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34</v>
      </c>
      <c r="E38" s="21">
        <v>50</v>
      </c>
      <c r="F38" s="84">
        <v>48</v>
      </c>
      <c r="G38" s="85">
        <f>E38+F38</f>
        <v>98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131</v>
      </c>
      <c r="F39" s="84">
        <v>170</v>
      </c>
      <c r="G39" s="85">
        <f t="shared" si="3"/>
        <v>301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258</v>
      </c>
      <c r="F40" s="93">
        <v>252</v>
      </c>
      <c r="G40" s="102">
        <f t="shared" si="3"/>
        <v>510</v>
      </c>
      <c r="H40" s="72" t="s">
        <v>210</v>
      </c>
      <c r="I40" s="73"/>
      <c r="J40" s="74"/>
      <c r="K40" s="41">
        <f>SUM(D14+D28+D34+D41+D46+K9+K17+K26+K32+K36)</f>
        <v>26506</v>
      </c>
      <c r="L40" s="41">
        <f>SUM(E14+E28+E34+E41+E46+L9+L17+L26+L32+L36)</f>
        <v>33588</v>
      </c>
      <c r="M40" s="207">
        <f>SUM(F14+F28+F34+F41+F46+M9+M17+M26+M32+M36)</f>
        <v>33950</v>
      </c>
      <c r="N40" s="208">
        <f>L40+M40</f>
        <v>67538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1462</v>
      </c>
      <c r="E41" s="97">
        <f>SUM(E35:E40)</f>
        <v>2001</v>
      </c>
      <c r="F41" s="98">
        <f>SUM(F35:F40)</f>
        <v>2110</v>
      </c>
      <c r="G41" s="104">
        <f>SUM(G35:G40)</f>
        <v>4111</v>
      </c>
      <c r="H41" s="531" t="s">
        <v>74</v>
      </c>
      <c r="I41" s="532"/>
      <c r="J41" s="533"/>
      <c r="K41" s="191">
        <v>26467</v>
      </c>
      <c r="L41" s="191">
        <v>33559</v>
      </c>
      <c r="M41" s="191">
        <v>33931</v>
      </c>
      <c r="N41" s="202">
        <f>L41+M41</f>
        <v>67490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1721</v>
      </c>
      <c r="E42" s="15">
        <v>1995</v>
      </c>
      <c r="F42" s="88">
        <v>1989</v>
      </c>
      <c r="G42" s="82">
        <f>E42+F42</f>
        <v>3984</v>
      </c>
      <c r="H42" s="534" t="s">
        <v>77</v>
      </c>
      <c r="I42" s="535"/>
      <c r="J42" s="536"/>
      <c r="K42" s="222">
        <f>K40-K41</f>
        <v>39</v>
      </c>
      <c r="L42" s="222">
        <f>L40-L41</f>
        <v>29</v>
      </c>
      <c r="M42" s="223">
        <f>M40-M41</f>
        <v>19</v>
      </c>
      <c r="N42" s="133">
        <f>N40-N41</f>
        <v>48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966</v>
      </c>
      <c r="E43" s="21">
        <v>1293</v>
      </c>
      <c r="F43" s="84">
        <v>1356</v>
      </c>
      <c r="G43" s="85">
        <f>E43+F43</f>
        <v>2649</v>
      </c>
      <c r="H43" s="209" t="s">
        <v>208</v>
      </c>
      <c r="I43" s="210"/>
      <c r="J43" s="210"/>
      <c r="K43" s="218">
        <v>811</v>
      </c>
      <c r="L43" s="218">
        <v>475</v>
      </c>
      <c r="M43" s="219">
        <v>577</v>
      </c>
      <c r="N43" s="213">
        <f>L43+M43</f>
        <v>1052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714</v>
      </c>
      <c r="E44" s="21">
        <v>793</v>
      </c>
      <c r="F44" s="84">
        <v>790</v>
      </c>
      <c r="G44" s="85">
        <f>E44+F44</f>
        <v>1583</v>
      </c>
      <c r="H44" s="537" t="s">
        <v>211</v>
      </c>
      <c r="I44" s="538"/>
      <c r="J44" s="539"/>
      <c r="K44" s="218">
        <v>817</v>
      </c>
      <c r="L44" s="218">
        <v>486</v>
      </c>
      <c r="M44" s="218">
        <v>576</v>
      </c>
      <c r="N44" s="213">
        <f>L44+M44</f>
        <v>1062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2297</v>
      </c>
      <c r="E45" s="91">
        <v>2754</v>
      </c>
      <c r="F45" s="93">
        <v>2627</v>
      </c>
      <c r="G45" s="102">
        <f>E45+F45</f>
        <v>5381</v>
      </c>
      <c r="H45" s="540" t="s">
        <v>212</v>
      </c>
      <c r="I45" s="541"/>
      <c r="J45" s="542"/>
      <c r="K45" s="194">
        <f>K43-K44</f>
        <v>-6</v>
      </c>
      <c r="L45" s="194">
        <f>L43-L44</f>
        <v>-11</v>
      </c>
      <c r="M45" s="195">
        <f>M43-M44</f>
        <v>1</v>
      </c>
      <c r="N45" s="155">
        <f>N43-N44</f>
        <v>-10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5698</v>
      </c>
      <c r="E46" s="140">
        <f>SUM(E42:E45)</f>
        <v>6835</v>
      </c>
      <c r="F46" s="140">
        <f>SUM(F42:F45)</f>
        <v>6762</v>
      </c>
      <c r="G46" s="65">
        <f>SUM(G42:G45)</f>
        <v>13597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5:J45"/>
    <mergeCell ref="H46:N46"/>
    <mergeCell ref="A1:N1"/>
    <mergeCell ref="L2:N2"/>
    <mergeCell ref="P19:R19"/>
    <mergeCell ref="H33:H35"/>
    <mergeCell ref="H41:J41"/>
    <mergeCell ref="H42:J42"/>
    <mergeCell ref="H44:J44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15C71-F287-4D46-84F4-76032F217877}">
  <dimension ref="A1:U81"/>
  <sheetViews>
    <sheetView topLeftCell="A22" zoomScaleNormal="100" workbookViewId="0">
      <selection activeCell="F50" sqref="F5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42095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123</v>
      </c>
      <c r="E4" s="15">
        <v>130</v>
      </c>
      <c r="F4" s="88">
        <v>130</v>
      </c>
      <c r="G4" s="82">
        <f t="shared" ref="G4:G27" si="0">E4+F4</f>
        <v>260</v>
      </c>
      <c r="H4" s="17"/>
      <c r="I4" s="15">
        <v>55</v>
      </c>
      <c r="J4" s="18" t="s">
        <v>121</v>
      </c>
      <c r="K4" s="15">
        <v>724</v>
      </c>
      <c r="L4" s="15">
        <v>845</v>
      </c>
      <c r="M4" s="88">
        <v>606</v>
      </c>
      <c r="N4" s="83">
        <f>L4+M4</f>
        <v>1451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297</v>
      </c>
      <c r="E5" s="21">
        <v>371</v>
      </c>
      <c r="F5" s="186">
        <v>404</v>
      </c>
      <c r="G5" s="159">
        <f t="shared" si="0"/>
        <v>775</v>
      </c>
      <c r="H5" s="23" t="s">
        <v>10</v>
      </c>
      <c r="I5" s="21">
        <v>56</v>
      </c>
      <c r="J5" s="24" t="s">
        <v>123</v>
      </c>
      <c r="K5" s="21">
        <v>498</v>
      </c>
      <c r="L5" s="21">
        <v>574</v>
      </c>
      <c r="M5" s="84">
        <v>618</v>
      </c>
      <c r="N5" s="89">
        <f>L5+M5</f>
        <v>1192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338</v>
      </c>
      <c r="E6" s="21">
        <v>438</v>
      </c>
      <c r="F6" s="84">
        <v>451</v>
      </c>
      <c r="G6" s="85">
        <f t="shared" si="0"/>
        <v>889</v>
      </c>
      <c r="H6" s="23"/>
      <c r="I6" s="21">
        <v>57</v>
      </c>
      <c r="J6" s="24" t="s">
        <v>125</v>
      </c>
      <c r="K6" s="21">
        <v>893</v>
      </c>
      <c r="L6" s="21">
        <v>1023</v>
      </c>
      <c r="M6" s="84">
        <v>1029</v>
      </c>
      <c r="N6" s="89">
        <f>L6+M6</f>
        <v>2052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182</v>
      </c>
      <c r="E7" s="21">
        <v>225</v>
      </c>
      <c r="F7" s="84">
        <v>265</v>
      </c>
      <c r="G7" s="159">
        <f t="shared" si="0"/>
        <v>490</v>
      </c>
      <c r="H7" s="23" t="s">
        <v>14</v>
      </c>
      <c r="I7" s="21">
        <v>58</v>
      </c>
      <c r="J7" s="24" t="s">
        <v>127</v>
      </c>
      <c r="K7" s="21">
        <v>806</v>
      </c>
      <c r="L7" s="21">
        <v>1036</v>
      </c>
      <c r="M7" s="84">
        <v>953</v>
      </c>
      <c r="N7" s="89">
        <f>L7+M7</f>
        <v>1989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515</v>
      </c>
      <c r="E8" s="228">
        <v>672</v>
      </c>
      <c r="F8" s="35">
        <v>667</v>
      </c>
      <c r="G8" s="85">
        <f t="shared" si="0"/>
        <v>1339</v>
      </c>
      <c r="H8" s="90"/>
      <c r="I8" s="91">
        <v>59</v>
      </c>
      <c r="J8" s="92" t="s">
        <v>129</v>
      </c>
      <c r="K8" s="91">
        <v>1092</v>
      </c>
      <c r="L8" s="91">
        <v>1368</v>
      </c>
      <c r="M8" s="93">
        <v>1417</v>
      </c>
      <c r="N8" s="94">
        <f>L8+M8</f>
        <v>2785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369</v>
      </c>
      <c r="E9" s="21">
        <v>439</v>
      </c>
      <c r="F9" s="84">
        <v>462</v>
      </c>
      <c r="G9" s="159">
        <f t="shared" si="0"/>
        <v>901</v>
      </c>
      <c r="H9" s="95" t="s">
        <v>6</v>
      </c>
      <c r="I9" s="96"/>
      <c r="J9" s="96"/>
      <c r="K9" s="97">
        <f>SUM(K4:K8)</f>
        <v>4013</v>
      </c>
      <c r="L9" s="97">
        <f>SUM(L4:L8)</f>
        <v>4846</v>
      </c>
      <c r="M9" s="98">
        <f>SUM(M4:M8)</f>
        <v>4623</v>
      </c>
      <c r="N9" s="99">
        <f>SUM(N4:N8)</f>
        <v>9469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207</v>
      </c>
      <c r="E10" s="21">
        <v>235</v>
      </c>
      <c r="F10" s="84">
        <v>250</v>
      </c>
      <c r="G10" s="85">
        <f t="shared" si="0"/>
        <v>485</v>
      </c>
      <c r="H10" s="17"/>
      <c r="I10" s="15">
        <v>60</v>
      </c>
      <c r="J10" s="18" t="s">
        <v>18</v>
      </c>
      <c r="K10" s="15">
        <v>174</v>
      </c>
      <c r="L10" s="15">
        <v>284</v>
      </c>
      <c r="M10" s="88">
        <v>279</v>
      </c>
      <c r="N10" s="83">
        <f t="shared" ref="N10:N16" si="1">L10+M10</f>
        <v>563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206</v>
      </c>
      <c r="E11" s="21">
        <v>173</v>
      </c>
      <c r="F11" s="84">
        <v>229</v>
      </c>
      <c r="G11" s="85">
        <f t="shared" si="0"/>
        <v>402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210</v>
      </c>
      <c r="M11" s="84">
        <v>218</v>
      </c>
      <c r="N11" s="89">
        <f t="shared" si="1"/>
        <v>428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1489</v>
      </c>
      <c r="E12" s="21">
        <v>1749</v>
      </c>
      <c r="F12" s="84">
        <v>1782</v>
      </c>
      <c r="G12" s="153">
        <f t="shared" si="0"/>
        <v>3531</v>
      </c>
      <c r="H12" s="23"/>
      <c r="I12" s="21">
        <v>62</v>
      </c>
      <c r="J12" s="24" t="s">
        <v>22</v>
      </c>
      <c r="K12" s="21">
        <v>300</v>
      </c>
      <c r="L12" s="21">
        <v>446</v>
      </c>
      <c r="M12" s="84">
        <v>477</v>
      </c>
      <c r="N12" s="89">
        <f t="shared" si="1"/>
        <v>923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267</v>
      </c>
      <c r="F13" s="93">
        <v>283</v>
      </c>
      <c r="G13" s="153">
        <f t="shared" si="0"/>
        <v>550</v>
      </c>
      <c r="H13" s="23"/>
      <c r="I13" s="21">
        <v>63</v>
      </c>
      <c r="J13" s="24" t="s">
        <v>24</v>
      </c>
      <c r="K13" s="21">
        <v>474</v>
      </c>
      <c r="L13" s="21">
        <v>679</v>
      </c>
      <c r="M13" s="84">
        <v>699</v>
      </c>
      <c r="N13" s="89">
        <f t="shared" si="1"/>
        <v>1378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3942</v>
      </c>
      <c r="E14" s="97">
        <f>SUM(E4:E13)</f>
        <v>4699</v>
      </c>
      <c r="F14" s="98">
        <f>SUM(F4:F13)</f>
        <v>4923</v>
      </c>
      <c r="G14" s="160">
        <f t="shared" si="0"/>
        <v>9622</v>
      </c>
      <c r="H14" s="23" t="s">
        <v>25</v>
      </c>
      <c r="I14" s="21">
        <v>64</v>
      </c>
      <c r="J14" s="24" t="s">
        <v>26</v>
      </c>
      <c r="K14" s="21">
        <v>216</v>
      </c>
      <c r="L14" s="21">
        <v>365</v>
      </c>
      <c r="M14" s="84">
        <v>380</v>
      </c>
      <c r="N14" s="89">
        <f t="shared" si="1"/>
        <v>745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131</v>
      </c>
      <c r="F15" s="88">
        <v>142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271</v>
      </c>
      <c r="L15" s="21">
        <v>394</v>
      </c>
      <c r="M15" s="84">
        <v>430</v>
      </c>
      <c r="N15" s="89">
        <f t="shared" si="1"/>
        <v>824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158</v>
      </c>
      <c r="E16" s="21">
        <v>250</v>
      </c>
      <c r="F16" s="84">
        <v>252</v>
      </c>
      <c r="G16" s="85">
        <f t="shared" si="0"/>
        <v>502</v>
      </c>
      <c r="H16" s="90"/>
      <c r="I16" s="91">
        <v>66</v>
      </c>
      <c r="J16" s="92" t="s">
        <v>30</v>
      </c>
      <c r="K16" s="91">
        <v>141</v>
      </c>
      <c r="L16" s="91">
        <v>182</v>
      </c>
      <c r="M16" s="93">
        <v>194</v>
      </c>
      <c r="N16" s="89">
        <f t="shared" si="1"/>
        <v>376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115</v>
      </c>
      <c r="F17" s="84">
        <v>114</v>
      </c>
      <c r="G17" s="85">
        <f t="shared" si="0"/>
        <v>229</v>
      </c>
      <c r="H17" s="95" t="s">
        <v>6</v>
      </c>
      <c r="I17" s="96"/>
      <c r="J17" s="96"/>
      <c r="K17" s="97">
        <f>SUM(K10:K16)</f>
        <v>1724</v>
      </c>
      <c r="L17" s="97">
        <f>SUM(L10:L16)</f>
        <v>2560</v>
      </c>
      <c r="M17" s="98">
        <f>SUM(M10:M16)</f>
        <v>2677</v>
      </c>
      <c r="N17" s="99">
        <f>SUM(N10:N16)</f>
        <v>5237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308</v>
      </c>
      <c r="F18" s="84">
        <v>320</v>
      </c>
      <c r="G18" s="85">
        <f t="shared" si="0"/>
        <v>628</v>
      </c>
      <c r="H18" s="17"/>
      <c r="I18" s="15">
        <v>70</v>
      </c>
      <c r="J18" s="18" t="s">
        <v>35</v>
      </c>
      <c r="K18" s="15">
        <v>698</v>
      </c>
      <c r="L18" s="15">
        <v>836</v>
      </c>
      <c r="M18" s="88">
        <v>866</v>
      </c>
      <c r="N18" s="83">
        <f t="shared" ref="N18:N25" si="2">L18+M18</f>
        <v>1702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74</v>
      </c>
      <c r="E19" s="21">
        <v>118</v>
      </c>
      <c r="F19" s="84">
        <v>122</v>
      </c>
      <c r="G19" s="85">
        <f t="shared" si="0"/>
        <v>240</v>
      </c>
      <c r="H19" s="23"/>
      <c r="I19" s="21">
        <v>72</v>
      </c>
      <c r="J19" s="24" t="s">
        <v>40</v>
      </c>
      <c r="K19" s="21">
        <v>281</v>
      </c>
      <c r="L19" s="21">
        <v>413</v>
      </c>
      <c r="M19" s="84">
        <v>379</v>
      </c>
      <c r="N19" s="206">
        <f t="shared" si="2"/>
        <v>792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285</v>
      </c>
      <c r="F20" s="84">
        <v>305</v>
      </c>
      <c r="G20" s="85">
        <f t="shared" si="0"/>
        <v>590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289</v>
      </c>
      <c r="M20" s="84">
        <v>317</v>
      </c>
      <c r="N20" s="89">
        <f t="shared" si="2"/>
        <v>606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318</v>
      </c>
      <c r="E21" s="21">
        <v>416</v>
      </c>
      <c r="F21" s="84">
        <v>467</v>
      </c>
      <c r="G21" s="85">
        <f t="shared" si="0"/>
        <v>883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391</v>
      </c>
      <c r="M21" s="84">
        <v>426</v>
      </c>
      <c r="N21" s="89">
        <f t="shared" si="2"/>
        <v>817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154</v>
      </c>
      <c r="E22" s="21">
        <v>209</v>
      </c>
      <c r="F22" s="84">
        <v>241</v>
      </c>
      <c r="G22" s="85">
        <f t="shared" si="0"/>
        <v>450</v>
      </c>
      <c r="H22" s="23"/>
      <c r="I22" s="21">
        <v>75</v>
      </c>
      <c r="J22" s="24" t="s">
        <v>48</v>
      </c>
      <c r="K22" s="21">
        <v>349</v>
      </c>
      <c r="L22" s="21">
        <v>474</v>
      </c>
      <c r="M22" s="84">
        <v>468</v>
      </c>
      <c r="N22" s="89">
        <f t="shared" si="2"/>
        <v>942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182</v>
      </c>
      <c r="E23" s="21">
        <v>267</v>
      </c>
      <c r="F23" s="84">
        <v>283</v>
      </c>
      <c r="G23" s="85">
        <f t="shared" si="0"/>
        <v>550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214</v>
      </c>
      <c r="M23" s="220">
        <v>226</v>
      </c>
      <c r="N23" s="89">
        <f t="shared" si="2"/>
        <v>440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813</v>
      </c>
      <c r="E24" s="21">
        <v>1113</v>
      </c>
      <c r="F24" s="84">
        <v>1172</v>
      </c>
      <c r="G24" s="85">
        <f t="shared" si="0"/>
        <v>2285</v>
      </c>
      <c r="H24" s="23" t="s">
        <v>146</v>
      </c>
      <c r="I24" s="21">
        <v>77</v>
      </c>
      <c r="J24" s="24" t="s">
        <v>53</v>
      </c>
      <c r="K24" s="21">
        <v>53</v>
      </c>
      <c r="L24" s="21">
        <v>78</v>
      </c>
      <c r="M24" s="84">
        <v>72</v>
      </c>
      <c r="N24" s="89">
        <f t="shared" si="2"/>
        <v>150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70</v>
      </c>
      <c r="F25" s="84">
        <v>94</v>
      </c>
      <c r="G25" s="85">
        <f t="shared" si="0"/>
        <v>164</v>
      </c>
      <c r="H25" s="23"/>
      <c r="I25" s="21">
        <v>78</v>
      </c>
      <c r="J25" s="24" t="s">
        <v>55</v>
      </c>
      <c r="K25" s="21">
        <v>63</v>
      </c>
      <c r="L25" s="21">
        <v>60</v>
      </c>
      <c r="M25" s="84">
        <v>72</v>
      </c>
      <c r="N25" s="89">
        <f t="shared" si="2"/>
        <v>132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142</v>
      </c>
      <c r="E26" s="21">
        <v>181</v>
      </c>
      <c r="F26" s="84">
        <v>176</v>
      </c>
      <c r="G26" s="85">
        <f t="shared" si="0"/>
        <v>357</v>
      </c>
      <c r="H26" s="95" t="s">
        <v>6</v>
      </c>
      <c r="I26" s="96"/>
      <c r="J26" s="96"/>
      <c r="K26" s="97">
        <f>SUM(K18:K25)</f>
        <v>2081</v>
      </c>
      <c r="L26" s="97">
        <f>SUM(L18:L25)</f>
        <v>2755</v>
      </c>
      <c r="M26" s="98">
        <f>SUM(M18:M25)</f>
        <v>2826</v>
      </c>
      <c r="N26" s="99">
        <f>SUM(N18:N25)</f>
        <v>5581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224</v>
      </c>
      <c r="E27" s="221">
        <v>382</v>
      </c>
      <c r="F27" s="93">
        <v>371</v>
      </c>
      <c r="G27" s="102">
        <f t="shared" si="0"/>
        <v>753</v>
      </c>
      <c r="H27" s="17"/>
      <c r="I27" s="15">
        <v>80</v>
      </c>
      <c r="J27" s="18" t="s">
        <v>58</v>
      </c>
      <c r="K27" s="15">
        <v>147</v>
      </c>
      <c r="L27" s="15">
        <v>197</v>
      </c>
      <c r="M27" s="88">
        <v>235</v>
      </c>
      <c r="N27" s="89">
        <f>L27+M27</f>
        <v>432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2757</v>
      </c>
      <c r="E28" s="97">
        <f>SUM(E15:E27)</f>
        <v>3845</v>
      </c>
      <c r="F28" s="98">
        <f>SUM(F15:F27)</f>
        <v>4059</v>
      </c>
      <c r="G28" s="104">
        <f>SUM(G15:G27)</f>
        <v>7904</v>
      </c>
      <c r="H28" s="23" t="s">
        <v>61</v>
      </c>
      <c r="I28" s="21">
        <v>81</v>
      </c>
      <c r="J28" s="24" t="s">
        <v>62</v>
      </c>
      <c r="K28" s="21">
        <v>79</v>
      </c>
      <c r="L28" s="21">
        <v>118</v>
      </c>
      <c r="M28" s="84">
        <v>107</v>
      </c>
      <c r="N28" s="89">
        <f>L28+M28</f>
        <v>225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392</v>
      </c>
      <c r="E29" s="109">
        <v>530</v>
      </c>
      <c r="F29" s="109">
        <v>507</v>
      </c>
      <c r="G29" s="111">
        <f>E29+F29</f>
        <v>1037</v>
      </c>
      <c r="H29" s="23" t="s">
        <v>64</v>
      </c>
      <c r="I29" s="21">
        <v>82</v>
      </c>
      <c r="J29" s="24" t="s">
        <v>65</v>
      </c>
      <c r="K29" s="21">
        <v>215</v>
      </c>
      <c r="L29" s="21">
        <v>285</v>
      </c>
      <c r="M29" s="84">
        <v>302</v>
      </c>
      <c r="N29" s="89">
        <f>L29+M29</f>
        <v>587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568</v>
      </c>
      <c r="E30" s="115">
        <v>705</v>
      </c>
      <c r="F30" s="115">
        <v>650</v>
      </c>
      <c r="G30" s="117">
        <f>E30+F30</f>
        <v>1355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148</v>
      </c>
      <c r="M30" s="84">
        <v>143</v>
      </c>
      <c r="N30" s="89">
        <f>L30+M30</f>
        <v>291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763</v>
      </c>
      <c r="E31" s="115">
        <v>972</v>
      </c>
      <c r="F31" s="115">
        <v>935</v>
      </c>
      <c r="G31" s="117">
        <f>E31+F31</f>
        <v>1907</v>
      </c>
      <c r="H31" s="90"/>
      <c r="I31" s="91">
        <v>84</v>
      </c>
      <c r="J31" s="92" t="s">
        <v>70</v>
      </c>
      <c r="K31" s="91">
        <v>183</v>
      </c>
      <c r="L31" s="91">
        <v>226</v>
      </c>
      <c r="M31" s="93">
        <v>212</v>
      </c>
      <c r="N31" s="94">
        <f>L31+M31</f>
        <v>438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693</v>
      </c>
      <c r="E32" s="217">
        <v>850</v>
      </c>
      <c r="F32" s="115">
        <v>836</v>
      </c>
      <c r="G32" s="117">
        <f>E32+F32</f>
        <v>1686</v>
      </c>
      <c r="H32" s="95" t="s">
        <v>6</v>
      </c>
      <c r="I32" s="96"/>
      <c r="J32" s="96"/>
      <c r="K32" s="98">
        <f>SUM(K27:K31)</f>
        <v>738</v>
      </c>
      <c r="L32" s="98">
        <f>SUM(L27:L31)</f>
        <v>974</v>
      </c>
      <c r="M32" s="98">
        <f>SUM(M27:M31)</f>
        <v>999</v>
      </c>
      <c r="N32" s="99">
        <f>SUM(N27:N31)</f>
        <v>1973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589</v>
      </c>
      <c r="E33" s="121">
        <v>677</v>
      </c>
      <c r="F33" s="121">
        <v>677</v>
      </c>
      <c r="G33" s="117">
        <f>E33+F33</f>
        <v>1354</v>
      </c>
      <c r="H33" s="530" t="s">
        <v>169</v>
      </c>
      <c r="I33" s="15">
        <v>90</v>
      </c>
      <c r="J33" s="18" t="s">
        <v>142</v>
      </c>
      <c r="K33" s="15">
        <v>262</v>
      </c>
      <c r="L33" s="15">
        <v>371</v>
      </c>
      <c r="M33" s="88">
        <v>360</v>
      </c>
      <c r="N33" s="124">
        <f>L33+M33</f>
        <v>731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3005</v>
      </c>
      <c r="E34" s="97">
        <f>SUM(E29:E33)</f>
        <v>3734</v>
      </c>
      <c r="F34" s="98">
        <f>SUM(F29:F33)</f>
        <v>3605</v>
      </c>
      <c r="G34" s="104">
        <f>SUM(G29:G33)</f>
        <v>7339</v>
      </c>
      <c r="H34" s="518"/>
      <c r="I34" s="21">
        <v>91</v>
      </c>
      <c r="J34" s="24" t="s">
        <v>143</v>
      </c>
      <c r="K34" s="21">
        <v>464</v>
      </c>
      <c r="L34" s="21">
        <v>577</v>
      </c>
      <c r="M34" s="84">
        <v>600</v>
      </c>
      <c r="N34" s="125">
        <f>L34+M34</f>
        <v>1177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517</v>
      </c>
      <c r="E35" s="15">
        <v>619</v>
      </c>
      <c r="F35" s="88">
        <v>685</v>
      </c>
      <c r="G35" s="82">
        <f t="shared" ref="G35:G40" si="3">E35+F35</f>
        <v>1304</v>
      </c>
      <c r="H35" s="519"/>
      <c r="I35" s="91">
        <v>92</v>
      </c>
      <c r="J35" s="92" t="s">
        <v>145</v>
      </c>
      <c r="K35" s="91">
        <v>320</v>
      </c>
      <c r="L35" s="91">
        <v>365</v>
      </c>
      <c r="M35" s="93">
        <v>386</v>
      </c>
      <c r="N35" s="126">
        <f>L35+M35</f>
        <v>751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422</v>
      </c>
      <c r="E36" s="21">
        <v>645</v>
      </c>
      <c r="F36" s="84">
        <v>673</v>
      </c>
      <c r="G36" s="85">
        <f t="shared" si="3"/>
        <v>1318</v>
      </c>
      <c r="H36" s="95" t="s">
        <v>6</v>
      </c>
      <c r="I36" s="97"/>
      <c r="J36" s="97"/>
      <c r="K36" s="97">
        <f>SUM(K33:K35)</f>
        <v>1046</v>
      </c>
      <c r="L36" s="97">
        <f>SUM(L33:L35)</f>
        <v>1313</v>
      </c>
      <c r="M36" s="98">
        <f>SUM(M33:M35)</f>
        <v>1346</v>
      </c>
      <c r="N36" s="99">
        <f>SUM(N33:N35)</f>
        <v>2659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294</v>
      </c>
      <c r="F37" s="84">
        <v>287</v>
      </c>
      <c r="G37" s="85">
        <f t="shared" si="3"/>
        <v>581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33</v>
      </c>
      <c r="E38" s="21">
        <v>49</v>
      </c>
      <c r="F38" s="84">
        <v>48</v>
      </c>
      <c r="G38" s="85">
        <f>E38+F38</f>
        <v>97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146</v>
      </c>
      <c r="E39" s="21">
        <v>133</v>
      </c>
      <c r="F39" s="84">
        <v>171</v>
      </c>
      <c r="G39" s="85">
        <f t="shared" si="3"/>
        <v>304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258</v>
      </c>
      <c r="F40" s="93">
        <v>252</v>
      </c>
      <c r="G40" s="102">
        <f t="shared" si="3"/>
        <v>510</v>
      </c>
      <c r="H40" s="72" t="s">
        <v>210</v>
      </c>
      <c r="I40" s="73"/>
      <c r="J40" s="74"/>
      <c r="K40" s="41">
        <f>SUM(D14+D28+D34+D41+D46+K9+K17+K26+K32+K36)</f>
        <v>26467</v>
      </c>
      <c r="L40" s="41">
        <f>SUM(E14+E28+E34+E41+E46+L9+L17+L26+L32+L36)</f>
        <v>33559</v>
      </c>
      <c r="M40" s="207">
        <f>SUM(F14+F28+F34+F41+F46+M9+M17+M26+M32+M36)</f>
        <v>33931</v>
      </c>
      <c r="N40" s="208">
        <f>L40+M40</f>
        <v>67490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1464</v>
      </c>
      <c r="E41" s="97">
        <f>SUM(E35:E40)</f>
        <v>1998</v>
      </c>
      <c r="F41" s="98">
        <f>SUM(F35:F40)</f>
        <v>2116</v>
      </c>
      <c r="G41" s="104">
        <f>SUM(G35:G40)</f>
        <v>4114</v>
      </c>
      <c r="H41" s="531" t="s">
        <v>74</v>
      </c>
      <c r="I41" s="532"/>
      <c r="J41" s="533"/>
      <c r="K41" s="191">
        <f>'H27.3月'!K40</f>
        <v>26355</v>
      </c>
      <c r="L41" s="191">
        <f>'H27.3月'!L40</f>
        <v>33546</v>
      </c>
      <c r="M41" s="191">
        <f>'H27.3月'!M40</f>
        <v>33985</v>
      </c>
      <c r="N41" s="202">
        <f>L41+M41</f>
        <v>67531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1722</v>
      </c>
      <c r="E42" s="15">
        <v>1994</v>
      </c>
      <c r="F42" s="88">
        <v>1997</v>
      </c>
      <c r="G42" s="82">
        <f>E42+F42</f>
        <v>3991</v>
      </c>
      <c r="H42" s="534" t="s">
        <v>77</v>
      </c>
      <c r="I42" s="535"/>
      <c r="J42" s="536"/>
      <c r="K42" s="222">
        <f>K40-K41</f>
        <v>112</v>
      </c>
      <c r="L42" s="222">
        <f>L40-L41</f>
        <v>13</v>
      </c>
      <c r="M42" s="223">
        <f>M40-M41</f>
        <v>-54</v>
      </c>
      <c r="N42" s="133">
        <f>N40-N41</f>
        <v>-41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963</v>
      </c>
      <c r="E43" s="21">
        <v>1294</v>
      </c>
      <c r="F43" s="84">
        <v>1349</v>
      </c>
      <c r="G43" s="85">
        <f>E43+F43</f>
        <v>2643</v>
      </c>
      <c r="H43" s="209" t="s">
        <v>208</v>
      </c>
      <c r="I43" s="210"/>
      <c r="J43" s="210"/>
      <c r="K43" s="218">
        <v>817</v>
      </c>
      <c r="L43" s="218">
        <v>486</v>
      </c>
      <c r="M43" s="219">
        <v>576</v>
      </c>
      <c r="N43" s="213">
        <f>L43+M43</f>
        <v>1062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720</v>
      </c>
      <c r="E44" s="21">
        <v>800</v>
      </c>
      <c r="F44" s="84">
        <v>790</v>
      </c>
      <c r="G44" s="85">
        <f>E44+F44</f>
        <v>1590</v>
      </c>
      <c r="H44" s="537" t="s">
        <v>211</v>
      </c>
      <c r="I44" s="538"/>
      <c r="J44" s="539"/>
      <c r="K44" s="218">
        <f>'H27.3月'!K43</f>
        <v>798</v>
      </c>
      <c r="L44" s="218">
        <f>'H27.3月'!L43</f>
        <v>479</v>
      </c>
      <c r="M44" s="218">
        <v>572</v>
      </c>
      <c r="N44" s="213">
        <f>L44+M44</f>
        <v>1051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2292</v>
      </c>
      <c r="E45" s="91">
        <v>2747</v>
      </c>
      <c r="F45" s="93">
        <v>2621</v>
      </c>
      <c r="G45" s="102">
        <f>E45+F45</f>
        <v>5368</v>
      </c>
      <c r="H45" s="540" t="s">
        <v>212</v>
      </c>
      <c r="I45" s="541"/>
      <c r="J45" s="542"/>
      <c r="K45" s="194">
        <f>K43-K44</f>
        <v>19</v>
      </c>
      <c r="L45" s="194">
        <f>L43-L44</f>
        <v>7</v>
      </c>
      <c r="M45" s="195">
        <f>M43-M44</f>
        <v>4</v>
      </c>
      <c r="N45" s="155">
        <f>N43-N44</f>
        <v>11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5697</v>
      </c>
      <c r="E46" s="140">
        <f>SUM(E42:E45)</f>
        <v>6835</v>
      </c>
      <c r="F46" s="140">
        <f>SUM(F42:F45)</f>
        <v>6757</v>
      </c>
      <c r="G46" s="65">
        <f>SUM(G42:G45)</f>
        <v>13592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9">
    <mergeCell ref="H44:J44"/>
    <mergeCell ref="H45:J45"/>
    <mergeCell ref="H46:N46"/>
    <mergeCell ref="P19:R19"/>
    <mergeCell ref="A1:N1"/>
    <mergeCell ref="L2:N2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7A2B-77C8-486E-9E43-B244907201B5}">
  <dimension ref="A1:U81"/>
  <sheetViews>
    <sheetView topLeftCell="A25" zoomScaleNormal="100" workbookViewId="0">
      <selection activeCell="P47" sqref="P47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42064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122</v>
      </c>
      <c r="E4" s="15">
        <v>130</v>
      </c>
      <c r="F4" s="88">
        <v>129</v>
      </c>
      <c r="G4" s="82">
        <f t="shared" ref="G4:G27" si="0">E4+F4</f>
        <v>259</v>
      </c>
      <c r="H4" s="17"/>
      <c r="I4" s="15">
        <v>55</v>
      </c>
      <c r="J4" s="18" t="s">
        <v>121</v>
      </c>
      <c r="K4" s="15">
        <v>634</v>
      </c>
      <c r="L4" s="15">
        <v>758</v>
      </c>
      <c r="M4" s="88">
        <v>603</v>
      </c>
      <c r="N4" s="83">
        <f>L4+M4</f>
        <v>1361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296</v>
      </c>
      <c r="E5" s="21">
        <v>372</v>
      </c>
      <c r="F5" s="186">
        <v>405</v>
      </c>
      <c r="G5" s="159">
        <f t="shared" si="0"/>
        <v>777</v>
      </c>
      <c r="H5" s="23" t="s">
        <v>10</v>
      </c>
      <c r="I5" s="21">
        <v>56</v>
      </c>
      <c r="J5" s="24" t="s">
        <v>123</v>
      </c>
      <c r="K5" s="21">
        <v>498</v>
      </c>
      <c r="L5" s="21">
        <v>572</v>
      </c>
      <c r="M5" s="84">
        <v>623</v>
      </c>
      <c r="N5" s="89">
        <f>L5+M5</f>
        <v>1195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446</v>
      </c>
      <c r="F6" s="84">
        <v>454</v>
      </c>
      <c r="G6" s="85">
        <f t="shared" si="0"/>
        <v>900</v>
      </c>
      <c r="H6" s="23"/>
      <c r="I6" s="21">
        <v>57</v>
      </c>
      <c r="J6" s="24" t="s">
        <v>125</v>
      </c>
      <c r="K6" s="21">
        <v>895</v>
      </c>
      <c r="L6" s="21">
        <v>1024</v>
      </c>
      <c r="M6" s="84">
        <v>1032</v>
      </c>
      <c r="N6" s="89">
        <f>L6+M6</f>
        <v>2056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181</v>
      </c>
      <c r="E7" s="21">
        <v>224</v>
      </c>
      <c r="F7" s="84">
        <v>265</v>
      </c>
      <c r="G7" s="159">
        <f t="shared" si="0"/>
        <v>489</v>
      </c>
      <c r="H7" s="23" t="s">
        <v>14</v>
      </c>
      <c r="I7" s="21">
        <v>58</v>
      </c>
      <c r="J7" s="24" t="s">
        <v>127</v>
      </c>
      <c r="K7" s="21">
        <v>791</v>
      </c>
      <c r="L7" s="21">
        <v>1019</v>
      </c>
      <c r="M7" s="84">
        <v>944</v>
      </c>
      <c r="N7" s="89">
        <f>L7+M7</f>
        <v>1963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510</v>
      </c>
      <c r="E8" s="228">
        <v>665</v>
      </c>
      <c r="F8" s="35">
        <v>667</v>
      </c>
      <c r="G8" s="85">
        <f t="shared" si="0"/>
        <v>1332</v>
      </c>
      <c r="H8" s="90"/>
      <c r="I8" s="91">
        <v>59</v>
      </c>
      <c r="J8" s="92" t="s">
        <v>129</v>
      </c>
      <c r="K8" s="91">
        <v>1093</v>
      </c>
      <c r="L8" s="91">
        <v>1369</v>
      </c>
      <c r="M8" s="93">
        <v>1416</v>
      </c>
      <c r="N8" s="94">
        <f>L8+M8</f>
        <v>2785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367</v>
      </c>
      <c r="E9" s="21">
        <v>441</v>
      </c>
      <c r="F9" s="84">
        <v>462</v>
      </c>
      <c r="G9" s="159">
        <f t="shared" si="0"/>
        <v>903</v>
      </c>
      <c r="H9" s="95" t="s">
        <v>6</v>
      </c>
      <c r="I9" s="96"/>
      <c r="J9" s="96"/>
      <c r="K9" s="97">
        <f>SUM(K4:K8)</f>
        <v>3911</v>
      </c>
      <c r="L9" s="97">
        <f>SUM(L4:L8)</f>
        <v>4742</v>
      </c>
      <c r="M9" s="98">
        <f>SUM(M4:M8)</f>
        <v>4618</v>
      </c>
      <c r="N9" s="99">
        <f>SUM(N4:N8)</f>
        <v>9360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207</v>
      </c>
      <c r="E10" s="21">
        <v>235</v>
      </c>
      <c r="F10" s="84">
        <v>249</v>
      </c>
      <c r="G10" s="85">
        <f t="shared" si="0"/>
        <v>484</v>
      </c>
      <c r="H10" s="17"/>
      <c r="I10" s="15">
        <v>60</v>
      </c>
      <c r="J10" s="18" t="s">
        <v>18</v>
      </c>
      <c r="K10" s="15">
        <v>174</v>
      </c>
      <c r="L10" s="15">
        <v>286</v>
      </c>
      <c r="M10" s="88">
        <v>279</v>
      </c>
      <c r="N10" s="83">
        <f t="shared" ref="N10:N16" si="1">L10+M10</f>
        <v>565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209</v>
      </c>
      <c r="E11" s="21">
        <v>174</v>
      </c>
      <c r="F11" s="84">
        <v>234</v>
      </c>
      <c r="G11" s="85">
        <f t="shared" si="0"/>
        <v>408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210</v>
      </c>
      <c r="M11" s="84">
        <v>221</v>
      </c>
      <c r="N11" s="89">
        <f t="shared" si="1"/>
        <v>431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1493</v>
      </c>
      <c r="E12" s="21">
        <v>1773</v>
      </c>
      <c r="F12" s="84">
        <v>1797</v>
      </c>
      <c r="G12" s="153">
        <f t="shared" si="0"/>
        <v>3570</v>
      </c>
      <c r="H12" s="23"/>
      <c r="I12" s="21">
        <v>62</v>
      </c>
      <c r="J12" s="24" t="s">
        <v>22</v>
      </c>
      <c r="K12" s="21">
        <v>301</v>
      </c>
      <c r="L12" s="21">
        <v>448</v>
      </c>
      <c r="M12" s="84">
        <v>476</v>
      </c>
      <c r="N12" s="89">
        <f t="shared" si="1"/>
        <v>924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267</v>
      </c>
      <c r="F13" s="93">
        <v>284</v>
      </c>
      <c r="G13" s="153">
        <f t="shared" si="0"/>
        <v>551</v>
      </c>
      <c r="H13" s="23"/>
      <c r="I13" s="21">
        <v>63</v>
      </c>
      <c r="J13" s="24" t="s">
        <v>24</v>
      </c>
      <c r="K13" s="21">
        <v>475</v>
      </c>
      <c r="L13" s="21">
        <v>678</v>
      </c>
      <c r="M13" s="84">
        <v>696</v>
      </c>
      <c r="N13" s="89">
        <f t="shared" si="1"/>
        <v>1374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3940</v>
      </c>
      <c r="E14" s="97">
        <f>SUM(E4:E13)</f>
        <v>4727</v>
      </c>
      <c r="F14" s="98">
        <f>SUM(F4:F13)</f>
        <v>4946</v>
      </c>
      <c r="G14" s="160">
        <f t="shared" si="0"/>
        <v>9673</v>
      </c>
      <c r="H14" s="23" t="s">
        <v>25</v>
      </c>
      <c r="I14" s="21">
        <v>64</v>
      </c>
      <c r="J14" s="24" t="s">
        <v>26</v>
      </c>
      <c r="K14" s="21">
        <v>217</v>
      </c>
      <c r="L14" s="21">
        <v>368</v>
      </c>
      <c r="M14" s="84">
        <v>380</v>
      </c>
      <c r="N14" s="89">
        <f t="shared" si="1"/>
        <v>748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130</v>
      </c>
      <c r="F15" s="88">
        <v>142</v>
      </c>
      <c r="G15" s="82">
        <f t="shared" si="0"/>
        <v>272</v>
      </c>
      <c r="H15" s="23"/>
      <c r="I15" s="21">
        <v>65</v>
      </c>
      <c r="J15" s="24" t="s">
        <v>28</v>
      </c>
      <c r="K15" s="21">
        <v>271</v>
      </c>
      <c r="L15" s="21">
        <v>399</v>
      </c>
      <c r="M15" s="84">
        <v>432</v>
      </c>
      <c r="N15" s="89">
        <f t="shared" si="1"/>
        <v>831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250</v>
      </c>
      <c r="F16" s="84">
        <v>256</v>
      </c>
      <c r="G16" s="85">
        <f t="shared" si="0"/>
        <v>506</v>
      </c>
      <c r="H16" s="90"/>
      <c r="I16" s="91">
        <v>66</v>
      </c>
      <c r="J16" s="92" t="s">
        <v>30</v>
      </c>
      <c r="K16" s="91">
        <v>141</v>
      </c>
      <c r="L16" s="91">
        <v>183</v>
      </c>
      <c r="M16" s="93">
        <v>194</v>
      </c>
      <c r="N16" s="89">
        <f t="shared" si="1"/>
        <v>377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115</v>
      </c>
      <c r="F17" s="84">
        <v>115</v>
      </c>
      <c r="G17" s="85">
        <f t="shared" si="0"/>
        <v>230</v>
      </c>
      <c r="H17" s="95" t="s">
        <v>6</v>
      </c>
      <c r="I17" s="96"/>
      <c r="J17" s="96"/>
      <c r="K17" s="97">
        <f>SUM(K10:K16)</f>
        <v>1727</v>
      </c>
      <c r="L17" s="97">
        <f>SUM(L10:L16)</f>
        <v>2572</v>
      </c>
      <c r="M17" s="98">
        <f>SUM(M10:M16)</f>
        <v>2678</v>
      </c>
      <c r="N17" s="99">
        <f>SUM(N10:N16)</f>
        <v>5250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308</v>
      </c>
      <c r="F18" s="84">
        <v>320</v>
      </c>
      <c r="G18" s="85">
        <f t="shared" si="0"/>
        <v>628</v>
      </c>
      <c r="H18" s="17"/>
      <c r="I18" s="15">
        <v>70</v>
      </c>
      <c r="J18" s="18" t="s">
        <v>35</v>
      </c>
      <c r="K18" s="15">
        <v>700</v>
      </c>
      <c r="L18" s="15">
        <v>845</v>
      </c>
      <c r="M18" s="88">
        <v>866</v>
      </c>
      <c r="N18" s="83">
        <f t="shared" ref="N18:N25" si="2">L18+M18</f>
        <v>1711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74</v>
      </c>
      <c r="E19" s="21">
        <v>118</v>
      </c>
      <c r="F19" s="84">
        <v>122</v>
      </c>
      <c r="G19" s="85">
        <f t="shared" si="0"/>
        <v>240</v>
      </c>
      <c r="H19" s="23"/>
      <c r="I19" s="21">
        <v>72</v>
      </c>
      <c r="J19" s="24" t="s">
        <v>40</v>
      </c>
      <c r="K19" s="21">
        <v>283</v>
      </c>
      <c r="L19" s="21">
        <v>418</v>
      </c>
      <c r="M19" s="84">
        <v>382</v>
      </c>
      <c r="N19" s="206">
        <f t="shared" si="2"/>
        <v>800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200</v>
      </c>
      <c r="E20" s="21">
        <v>286</v>
      </c>
      <c r="F20" s="84">
        <v>304</v>
      </c>
      <c r="G20" s="85">
        <f t="shared" si="0"/>
        <v>590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293</v>
      </c>
      <c r="M20" s="84">
        <v>318</v>
      </c>
      <c r="N20" s="89">
        <f t="shared" si="2"/>
        <v>611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319</v>
      </c>
      <c r="E21" s="21">
        <v>420</v>
      </c>
      <c r="F21" s="84">
        <v>459</v>
      </c>
      <c r="G21" s="85">
        <f t="shared" si="0"/>
        <v>879</v>
      </c>
      <c r="H21" s="23" t="s">
        <v>146</v>
      </c>
      <c r="I21" s="21">
        <v>74</v>
      </c>
      <c r="J21" s="24" t="s">
        <v>46</v>
      </c>
      <c r="K21" s="21">
        <v>267</v>
      </c>
      <c r="L21" s="21">
        <v>391</v>
      </c>
      <c r="M21" s="84">
        <v>427</v>
      </c>
      <c r="N21" s="89">
        <f t="shared" si="2"/>
        <v>818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152</v>
      </c>
      <c r="E22" s="21">
        <v>209</v>
      </c>
      <c r="F22" s="84">
        <v>239</v>
      </c>
      <c r="G22" s="85">
        <f t="shared" si="0"/>
        <v>448</v>
      </c>
      <c r="H22" s="23"/>
      <c r="I22" s="21">
        <v>75</v>
      </c>
      <c r="J22" s="24" t="s">
        <v>48</v>
      </c>
      <c r="K22" s="21">
        <v>349</v>
      </c>
      <c r="L22" s="21">
        <v>472</v>
      </c>
      <c r="M22" s="84">
        <v>468</v>
      </c>
      <c r="N22" s="89">
        <f t="shared" si="2"/>
        <v>940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183</v>
      </c>
      <c r="E23" s="21">
        <v>268</v>
      </c>
      <c r="F23" s="84">
        <v>285</v>
      </c>
      <c r="G23" s="85">
        <f t="shared" si="0"/>
        <v>553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216</v>
      </c>
      <c r="M23" s="220">
        <v>227</v>
      </c>
      <c r="N23" s="89">
        <f t="shared" si="2"/>
        <v>443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812</v>
      </c>
      <c r="E24" s="21">
        <v>1116</v>
      </c>
      <c r="F24" s="84">
        <v>1178</v>
      </c>
      <c r="G24" s="85">
        <f t="shared" si="0"/>
        <v>2294</v>
      </c>
      <c r="H24" s="23" t="s">
        <v>146</v>
      </c>
      <c r="I24" s="21">
        <v>77</v>
      </c>
      <c r="J24" s="24" t="s">
        <v>53</v>
      </c>
      <c r="K24" s="21">
        <v>53</v>
      </c>
      <c r="L24" s="21">
        <v>78</v>
      </c>
      <c r="M24" s="84">
        <v>72</v>
      </c>
      <c r="N24" s="89">
        <f t="shared" si="2"/>
        <v>150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70</v>
      </c>
      <c r="F25" s="84">
        <v>94</v>
      </c>
      <c r="G25" s="85">
        <f t="shared" si="0"/>
        <v>164</v>
      </c>
      <c r="H25" s="23"/>
      <c r="I25" s="21">
        <v>78</v>
      </c>
      <c r="J25" s="24" t="s">
        <v>55</v>
      </c>
      <c r="K25" s="21">
        <v>63</v>
      </c>
      <c r="L25" s="21">
        <v>61</v>
      </c>
      <c r="M25" s="84">
        <v>72</v>
      </c>
      <c r="N25" s="89">
        <f t="shared" si="2"/>
        <v>133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140</v>
      </c>
      <c r="E26" s="21">
        <v>180</v>
      </c>
      <c r="F26" s="84">
        <v>176</v>
      </c>
      <c r="G26" s="85">
        <f t="shared" si="0"/>
        <v>356</v>
      </c>
      <c r="H26" s="95" t="s">
        <v>6</v>
      </c>
      <c r="I26" s="96"/>
      <c r="J26" s="96"/>
      <c r="K26" s="97">
        <f>SUM(K18:K25)</f>
        <v>2086</v>
      </c>
      <c r="L26" s="97">
        <f>SUM(L18:L25)</f>
        <v>2774</v>
      </c>
      <c r="M26" s="98">
        <f>SUM(M18:M25)</f>
        <v>2832</v>
      </c>
      <c r="N26" s="99">
        <f>SUM(N18:N25)</f>
        <v>5606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223</v>
      </c>
      <c r="E27" s="221">
        <v>381</v>
      </c>
      <c r="F27" s="93">
        <v>369</v>
      </c>
      <c r="G27" s="102">
        <f t="shared" si="0"/>
        <v>750</v>
      </c>
      <c r="H27" s="17"/>
      <c r="I27" s="15">
        <v>80</v>
      </c>
      <c r="J27" s="18" t="s">
        <v>58</v>
      </c>
      <c r="K27" s="15">
        <v>147</v>
      </c>
      <c r="L27" s="15">
        <v>198</v>
      </c>
      <c r="M27" s="88">
        <v>235</v>
      </c>
      <c r="N27" s="89">
        <f>L27+M27</f>
        <v>433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2751</v>
      </c>
      <c r="E28" s="97">
        <f>SUM(E15:E27)</f>
        <v>3851</v>
      </c>
      <c r="F28" s="98">
        <f>SUM(F15:F27)</f>
        <v>4059</v>
      </c>
      <c r="G28" s="104">
        <f>SUM(G15:G27)</f>
        <v>7910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121</v>
      </c>
      <c r="M28" s="84">
        <v>108</v>
      </c>
      <c r="N28" s="89">
        <f>L28+M28</f>
        <v>229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390</v>
      </c>
      <c r="E29" s="109">
        <v>528</v>
      </c>
      <c r="F29" s="109">
        <v>511</v>
      </c>
      <c r="G29" s="111">
        <f>E29+F29</f>
        <v>1039</v>
      </c>
      <c r="H29" s="23" t="s">
        <v>64</v>
      </c>
      <c r="I29" s="21">
        <v>82</v>
      </c>
      <c r="J29" s="24" t="s">
        <v>65</v>
      </c>
      <c r="K29" s="21">
        <v>217</v>
      </c>
      <c r="L29" s="21">
        <v>287</v>
      </c>
      <c r="M29" s="84">
        <v>306</v>
      </c>
      <c r="N29" s="89">
        <f>L29+M29</f>
        <v>593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573</v>
      </c>
      <c r="E30" s="115">
        <v>706</v>
      </c>
      <c r="F30" s="115">
        <v>654</v>
      </c>
      <c r="G30" s="117">
        <f>E30+F30</f>
        <v>1360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147</v>
      </c>
      <c r="M30" s="84">
        <v>143</v>
      </c>
      <c r="N30" s="89">
        <f>L30+M30</f>
        <v>290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770</v>
      </c>
      <c r="E31" s="115">
        <v>976</v>
      </c>
      <c r="F31" s="115">
        <v>932</v>
      </c>
      <c r="G31" s="117">
        <f>E31+F31</f>
        <v>1908</v>
      </c>
      <c r="H31" s="90"/>
      <c r="I31" s="91">
        <v>84</v>
      </c>
      <c r="J31" s="92" t="s">
        <v>70</v>
      </c>
      <c r="K31" s="91">
        <v>183</v>
      </c>
      <c r="L31" s="91">
        <v>227</v>
      </c>
      <c r="M31" s="93">
        <v>215</v>
      </c>
      <c r="N31" s="94">
        <f>L31+M31</f>
        <v>442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690</v>
      </c>
      <c r="E32" s="217">
        <v>850</v>
      </c>
      <c r="F32" s="115">
        <v>836</v>
      </c>
      <c r="G32" s="117">
        <f>E32+F32</f>
        <v>1686</v>
      </c>
      <c r="H32" s="95" t="s">
        <v>6</v>
      </c>
      <c r="I32" s="96"/>
      <c r="J32" s="96"/>
      <c r="K32" s="98">
        <f>SUM(K27:K31)</f>
        <v>741</v>
      </c>
      <c r="L32" s="98">
        <f>SUM(L27:L31)</f>
        <v>980</v>
      </c>
      <c r="M32" s="98">
        <f>SUM(M27:M31)</f>
        <v>1007</v>
      </c>
      <c r="N32" s="99">
        <f>SUM(N27:N31)</f>
        <v>1987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588</v>
      </c>
      <c r="E33" s="121">
        <v>680</v>
      </c>
      <c r="F33" s="121">
        <v>683</v>
      </c>
      <c r="G33" s="117">
        <f>E33+F33</f>
        <v>1363</v>
      </c>
      <c r="H33" s="530" t="s">
        <v>169</v>
      </c>
      <c r="I33" s="15">
        <v>90</v>
      </c>
      <c r="J33" s="18" t="s">
        <v>142</v>
      </c>
      <c r="K33" s="15">
        <v>261</v>
      </c>
      <c r="L33" s="15">
        <v>369</v>
      </c>
      <c r="M33" s="88">
        <v>363</v>
      </c>
      <c r="N33" s="124">
        <f>L33+M33</f>
        <v>732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3011</v>
      </c>
      <c r="E34" s="97">
        <f>SUM(E29:E33)</f>
        <v>3740</v>
      </c>
      <c r="F34" s="98">
        <f>SUM(F29:F33)</f>
        <v>3616</v>
      </c>
      <c r="G34" s="104">
        <f>SUM(G29:G33)</f>
        <v>7356</v>
      </c>
      <c r="H34" s="518"/>
      <c r="I34" s="21">
        <v>91</v>
      </c>
      <c r="J34" s="24" t="s">
        <v>143</v>
      </c>
      <c r="K34" s="21">
        <v>464</v>
      </c>
      <c r="L34" s="21">
        <v>582</v>
      </c>
      <c r="M34" s="84">
        <v>606</v>
      </c>
      <c r="N34" s="125">
        <f>L34+M34</f>
        <v>1188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516</v>
      </c>
      <c r="E35" s="15">
        <v>614</v>
      </c>
      <c r="F35" s="88">
        <v>688</v>
      </c>
      <c r="G35" s="82">
        <f t="shared" ref="G35:G40" si="3">E35+F35</f>
        <v>1302</v>
      </c>
      <c r="H35" s="519"/>
      <c r="I35" s="91">
        <v>92</v>
      </c>
      <c r="J35" s="92" t="s">
        <v>145</v>
      </c>
      <c r="K35" s="91">
        <v>323</v>
      </c>
      <c r="L35" s="91">
        <v>368</v>
      </c>
      <c r="M35" s="93">
        <v>390</v>
      </c>
      <c r="N35" s="126">
        <f>L35+M35</f>
        <v>758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422</v>
      </c>
      <c r="E36" s="21">
        <v>645</v>
      </c>
      <c r="F36" s="84">
        <v>673</v>
      </c>
      <c r="G36" s="85">
        <f t="shared" si="3"/>
        <v>1318</v>
      </c>
      <c r="H36" s="95" t="s">
        <v>6</v>
      </c>
      <c r="I36" s="97"/>
      <c r="J36" s="97"/>
      <c r="K36" s="97">
        <f>SUM(K33:K35)</f>
        <v>1048</v>
      </c>
      <c r="L36" s="97">
        <f>SUM(L33:L35)</f>
        <v>1319</v>
      </c>
      <c r="M36" s="98">
        <f>SUM(M33:M35)</f>
        <v>1359</v>
      </c>
      <c r="N36" s="99">
        <f>SUM(N33:N35)</f>
        <v>2678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296</v>
      </c>
      <c r="F37" s="84">
        <v>289</v>
      </c>
      <c r="G37" s="85">
        <f t="shared" si="3"/>
        <v>585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33</v>
      </c>
      <c r="E38" s="21">
        <v>49</v>
      </c>
      <c r="F38" s="84">
        <v>48</v>
      </c>
      <c r="G38" s="85">
        <f>E38+F38</f>
        <v>97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147</v>
      </c>
      <c r="E39" s="21">
        <v>133</v>
      </c>
      <c r="F39" s="84">
        <v>172</v>
      </c>
      <c r="G39" s="85">
        <f t="shared" si="3"/>
        <v>305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260</v>
      </c>
      <c r="F40" s="93">
        <v>254</v>
      </c>
      <c r="G40" s="102">
        <f t="shared" si="3"/>
        <v>514</v>
      </c>
      <c r="H40" s="72" t="s">
        <v>210</v>
      </c>
      <c r="I40" s="73"/>
      <c r="J40" s="74"/>
      <c r="K40" s="41">
        <f>SUM(D14+D28+D34+D41+D46+K9+K17+K26+K32+K36)</f>
        <v>26355</v>
      </c>
      <c r="L40" s="41">
        <f>SUM(E14+E28+E34+E41+E46+L9+L17+L26+L32+L36)</f>
        <v>33546</v>
      </c>
      <c r="M40" s="207">
        <f>SUM(F14+F28+F34+F41+F46+M9+M17+M26+M32+M36)</f>
        <v>33985</v>
      </c>
      <c r="N40" s="208">
        <f>L40+M40</f>
        <v>67531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1467</v>
      </c>
      <c r="E41" s="97">
        <f>SUM(E35:E40)</f>
        <v>1997</v>
      </c>
      <c r="F41" s="98">
        <f>SUM(F35:F40)</f>
        <v>2124</v>
      </c>
      <c r="G41" s="104">
        <f>SUM(G35:G40)</f>
        <v>4121</v>
      </c>
      <c r="H41" s="531" t="s">
        <v>74</v>
      </c>
      <c r="I41" s="532"/>
      <c r="J41" s="533"/>
      <c r="K41" s="191">
        <f>'H27.2月'!K40</f>
        <v>26361</v>
      </c>
      <c r="L41" s="191">
        <f>'H27.2月'!L40</f>
        <v>33580</v>
      </c>
      <c r="M41" s="191">
        <f>'H27.2月'!M40</f>
        <v>33983</v>
      </c>
      <c r="N41" s="202">
        <f>L41+M41</f>
        <v>67563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1731</v>
      </c>
      <c r="E42" s="15">
        <v>2011</v>
      </c>
      <c r="F42" s="88">
        <v>2003</v>
      </c>
      <c r="G42" s="82">
        <f>E42+F42</f>
        <v>4014</v>
      </c>
      <c r="H42" s="534" t="s">
        <v>77</v>
      </c>
      <c r="I42" s="535"/>
      <c r="J42" s="536"/>
      <c r="K42" s="222">
        <f>K40-K41</f>
        <v>-6</v>
      </c>
      <c r="L42" s="222">
        <f>L40-L41</f>
        <v>-34</v>
      </c>
      <c r="M42" s="223">
        <f>M40-M41</f>
        <v>2</v>
      </c>
      <c r="N42" s="133">
        <f>N40-N41</f>
        <v>-32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965</v>
      </c>
      <c r="E43" s="21">
        <v>1296</v>
      </c>
      <c r="F43" s="84">
        <v>1352</v>
      </c>
      <c r="G43" s="85">
        <f>E43+F43</f>
        <v>2648</v>
      </c>
      <c r="H43" s="209" t="s">
        <v>208</v>
      </c>
      <c r="I43" s="210"/>
      <c r="J43" s="210"/>
      <c r="K43" s="218">
        <v>798</v>
      </c>
      <c r="L43" s="218">
        <v>479</v>
      </c>
      <c r="M43" s="219">
        <v>572</v>
      </c>
      <c r="N43" s="213">
        <f>L43+M43</f>
        <v>1051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690</v>
      </c>
      <c r="E44" s="21">
        <v>788</v>
      </c>
      <c r="F44" s="84">
        <v>776</v>
      </c>
      <c r="G44" s="85">
        <f>E44+F44</f>
        <v>1564</v>
      </c>
      <c r="H44" s="537" t="s">
        <v>211</v>
      </c>
      <c r="I44" s="538"/>
      <c r="J44" s="539"/>
      <c r="K44" s="218">
        <f>'H27.2月'!K43</f>
        <v>799</v>
      </c>
      <c r="L44" s="218">
        <f>'H27.2月'!L43</f>
        <v>483</v>
      </c>
      <c r="M44" s="218">
        <f>'H27.2月'!M43</f>
        <v>572</v>
      </c>
      <c r="N44" s="213">
        <f>L44+M44</f>
        <v>1055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2287</v>
      </c>
      <c r="E45" s="91">
        <v>2749</v>
      </c>
      <c r="F45" s="93">
        <v>2615</v>
      </c>
      <c r="G45" s="102">
        <f>E45+F45</f>
        <v>5364</v>
      </c>
      <c r="H45" s="540" t="s">
        <v>212</v>
      </c>
      <c r="I45" s="541"/>
      <c r="J45" s="542"/>
      <c r="K45" s="194">
        <f>K43-K44</f>
        <v>-1</v>
      </c>
      <c r="L45" s="194">
        <f>L43-L44</f>
        <v>-4</v>
      </c>
      <c r="M45" s="195">
        <f>M43-M44</f>
        <v>0</v>
      </c>
      <c r="N45" s="155">
        <f>N43-N44</f>
        <v>-4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5673</v>
      </c>
      <c r="E46" s="140">
        <f>SUM(E42:E45)</f>
        <v>6844</v>
      </c>
      <c r="F46" s="140">
        <f>SUM(F42:F45)</f>
        <v>6746</v>
      </c>
      <c r="G46" s="65">
        <f>SUM(G42:G45)</f>
        <v>13590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0D07-5003-4E1C-A0F4-C53D9B0FC9FC}">
  <dimension ref="A1:U81"/>
  <sheetViews>
    <sheetView topLeftCell="A22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42036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122</v>
      </c>
      <c r="E4" s="15">
        <v>130</v>
      </c>
      <c r="F4" s="88">
        <v>129</v>
      </c>
      <c r="G4" s="82">
        <f t="shared" ref="G4:G27" si="0">E4+F4</f>
        <v>259</v>
      </c>
      <c r="H4" s="17"/>
      <c r="I4" s="15">
        <v>55</v>
      </c>
      <c r="J4" s="18" t="s">
        <v>121</v>
      </c>
      <c r="K4" s="15">
        <v>650</v>
      </c>
      <c r="L4" s="15">
        <v>779</v>
      </c>
      <c r="M4" s="88">
        <v>605</v>
      </c>
      <c r="N4" s="83">
        <f>L4+M4</f>
        <v>1384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296</v>
      </c>
      <c r="E5" s="21">
        <v>372</v>
      </c>
      <c r="F5" s="186">
        <v>406</v>
      </c>
      <c r="G5" s="159">
        <f t="shared" si="0"/>
        <v>778</v>
      </c>
      <c r="H5" s="23" t="s">
        <v>10</v>
      </c>
      <c r="I5" s="21">
        <v>56</v>
      </c>
      <c r="J5" s="24" t="s">
        <v>123</v>
      </c>
      <c r="K5" s="21">
        <v>498</v>
      </c>
      <c r="L5" s="21">
        <v>575</v>
      </c>
      <c r="M5" s="84">
        <v>627</v>
      </c>
      <c r="N5" s="89">
        <f>L5+M5</f>
        <v>1202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446</v>
      </c>
      <c r="F6" s="84">
        <v>457</v>
      </c>
      <c r="G6" s="85">
        <f t="shared" si="0"/>
        <v>903</v>
      </c>
      <c r="H6" s="23"/>
      <c r="I6" s="21">
        <v>57</v>
      </c>
      <c r="J6" s="24" t="s">
        <v>125</v>
      </c>
      <c r="K6" s="21">
        <v>892</v>
      </c>
      <c r="L6" s="21">
        <v>1027</v>
      </c>
      <c r="M6" s="84">
        <v>1032</v>
      </c>
      <c r="N6" s="89">
        <f>L6+M6</f>
        <v>2059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181</v>
      </c>
      <c r="E7" s="21">
        <v>224</v>
      </c>
      <c r="F7" s="84">
        <v>266</v>
      </c>
      <c r="G7" s="159">
        <f t="shared" si="0"/>
        <v>490</v>
      </c>
      <c r="H7" s="23" t="s">
        <v>14</v>
      </c>
      <c r="I7" s="21">
        <v>58</v>
      </c>
      <c r="J7" s="24" t="s">
        <v>127</v>
      </c>
      <c r="K7" s="21">
        <v>791</v>
      </c>
      <c r="L7" s="21">
        <v>1018</v>
      </c>
      <c r="M7" s="84">
        <v>946</v>
      </c>
      <c r="N7" s="89">
        <f>L7+M7</f>
        <v>1964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509</v>
      </c>
      <c r="E8" s="228">
        <v>666</v>
      </c>
      <c r="F8" s="35">
        <v>662</v>
      </c>
      <c r="G8" s="85">
        <f t="shared" si="0"/>
        <v>1328</v>
      </c>
      <c r="H8" s="90"/>
      <c r="I8" s="91">
        <v>59</v>
      </c>
      <c r="J8" s="92" t="s">
        <v>129</v>
      </c>
      <c r="K8" s="91">
        <v>1092</v>
      </c>
      <c r="L8" s="91">
        <v>1374</v>
      </c>
      <c r="M8" s="93">
        <v>1405</v>
      </c>
      <c r="N8" s="94">
        <f>L8+M8</f>
        <v>2779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371</v>
      </c>
      <c r="E9" s="21">
        <v>444</v>
      </c>
      <c r="F9" s="84">
        <v>465</v>
      </c>
      <c r="G9" s="159">
        <f t="shared" si="0"/>
        <v>909</v>
      </c>
      <c r="H9" s="95" t="s">
        <v>6</v>
      </c>
      <c r="I9" s="96"/>
      <c r="J9" s="96"/>
      <c r="K9" s="97">
        <f>SUM(K4:K8)</f>
        <v>3923</v>
      </c>
      <c r="L9" s="97">
        <f>SUM(L4:L8)</f>
        <v>4773</v>
      </c>
      <c r="M9" s="98">
        <f>SUM(M4:M8)</f>
        <v>4615</v>
      </c>
      <c r="N9" s="99">
        <f>SUM(N4:N8)</f>
        <v>9388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208</v>
      </c>
      <c r="E10" s="21">
        <v>237</v>
      </c>
      <c r="F10" s="84">
        <v>252</v>
      </c>
      <c r="G10" s="85">
        <f t="shared" si="0"/>
        <v>489</v>
      </c>
      <c r="H10" s="17"/>
      <c r="I10" s="15">
        <v>60</v>
      </c>
      <c r="J10" s="18" t="s">
        <v>18</v>
      </c>
      <c r="K10" s="15">
        <v>174</v>
      </c>
      <c r="L10" s="15">
        <v>286</v>
      </c>
      <c r="M10" s="88">
        <v>280</v>
      </c>
      <c r="N10" s="83">
        <f t="shared" ref="N10:N16" si="1">L10+M10</f>
        <v>566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175</v>
      </c>
      <c r="F11" s="84">
        <v>236</v>
      </c>
      <c r="G11" s="85">
        <f t="shared" si="0"/>
        <v>411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210</v>
      </c>
      <c r="M11" s="84">
        <v>221</v>
      </c>
      <c r="N11" s="89">
        <f t="shared" si="1"/>
        <v>431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1483</v>
      </c>
      <c r="E12" s="21">
        <v>1765</v>
      </c>
      <c r="F12" s="84">
        <v>1787</v>
      </c>
      <c r="G12" s="153">
        <f t="shared" si="0"/>
        <v>3552</v>
      </c>
      <c r="H12" s="23"/>
      <c r="I12" s="21">
        <v>62</v>
      </c>
      <c r="J12" s="24" t="s">
        <v>22</v>
      </c>
      <c r="K12" s="21">
        <v>301</v>
      </c>
      <c r="L12" s="21">
        <v>447</v>
      </c>
      <c r="M12" s="84">
        <v>474</v>
      </c>
      <c r="N12" s="89">
        <f t="shared" si="1"/>
        <v>921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267</v>
      </c>
      <c r="F13" s="93">
        <v>284</v>
      </c>
      <c r="G13" s="153">
        <f t="shared" si="0"/>
        <v>551</v>
      </c>
      <c r="H13" s="23"/>
      <c r="I13" s="21">
        <v>63</v>
      </c>
      <c r="J13" s="24" t="s">
        <v>24</v>
      </c>
      <c r="K13" s="21">
        <v>470</v>
      </c>
      <c r="L13" s="21">
        <v>672</v>
      </c>
      <c r="M13" s="84">
        <v>692</v>
      </c>
      <c r="N13" s="89">
        <f t="shared" si="1"/>
        <v>1364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3936</v>
      </c>
      <c r="E14" s="97">
        <f>SUM(E4:E13)</f>
        <v>4726</v>
      </c>
      <c r="F14" s="98">
        <f>SUM(F4:F13)</f>
        <v>4944</v>
      </c>
      <c r="G14" s="160">
        <f t="shared" si="0"/>
        <v>9670</v>
      </c>
      <c r="H14" s="23" t="s">
        <v>25</v>
      </c>
      <c r="I14" s="21">
        <v>64</v>
      </c>
      <c r="J14" s="24" t="s">
        <v>26</v>
      </c>
      <c r="K14" s="21">
        <v>217</v>
      </c>
      <c r="L14" s="21">
        <v>369</v>
      </c>
      <c r="M14" s="84">
        <v>378</v>
      </c>
      <c r="N14" s="89">
        <f t="shared" si="1"/>
        <v>747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130</v>
      </c>
      <c r="F15" s="88">
        <v>142</v>
      </c>
      <c r="G15" s="82">
        <f t="shared" si="0"/>
        <v>272</v>
      </c>
      <c r="H15" s="23"/>
      <c r="I15" s="21">
        <v>65</v>
      </c>
      <c r="J15" s="24" t="s">
        <v>28</v>
      </c>
      <c r="K15" s="21">
        <v>271</v>
      </c>
      <c r="L15" s="21">
        <v>399</v>
      </c>
      <c r="M15" s="84">
        <v>433</v>
      </c>
      <c r="N15" s="89">
        <f t="shared" si="1"/>
        <v>832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249</v>
      </c>
      <c r="F16" s="84">
        <v>254</v>
      </c>
      <c r="G16" s="85">
        <f t="shared" si="0"/>
        <v>503</v>
      </c>
      <c r="H16" s="90"/>
      <c r="I16" s="91">
        <v>66</v>
      </c>
      <c r="J16" s="92" t="s">
        <v>30</v>
      </c>
      <c r="K16" s="91">
        <v>140</v>
      </c>
      <c r="L16" s="91">
        <v>182</v>
      </c>
      <c r="M16" s="93">
        <v>195</v>
      </c>
      <c r="N16" s="89">
        <f t="shared" si="1"/>
        <v>377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116</v>
      </c>
      <c r="F17" s="84">
        <v>115</v>
      </c>
      <c r="G17" s="85">
        <f t="shared" si="0"/>
        <v>231</v>
      </c>
      <c r="H17" s="95" t="s">
        <v>6</v>
      </c>
      <c r="I17" s="96"/>
      <c r="J17" s="96"/>
      <c r="K17" s="97">
        <f>SUM(K10:K16)</f>
        <v>1721</v>
      </c>
      <c r="L17" s="97">
        <f>SUM(L10:L16)</f>
        <v>2565</v>
      </c>
      <c r="M17" s="98">
        <f>SUM(M10:M16)</f>
        <v>2673</v>
      </c>
      <c r="N17" s="99">
        <f>SUM(N10:N16)</f>
        <v>5238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309</v>
      </c>
      <c r="F18" s="84">
        <v>320</v>
      </c>
      <c r="G18" s="85">
        <f t="shared" si="0"/>
        <v>629</v>
      </c>
      <c r="H18" s="17"/>
      <c r="I18" s="15">
        <v>70</v>
      </c>
      <c r="J18" s="18" t="s">
        <v>35</v>
      </c>
      <c r="K18" s="15">
        <v>704</v>
      </c>
      <c r="L18" s="15">
        <v>848</v>
      </c>
      <c r="M18" s="88">
        <v>871</v>
      </c>
      <c r="N18" s="83">
        <f t="shared" ref="N18:N25" si="2">L18+M18</f>
        <v>1719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118</v>
      </c>
      <c r="F19" s="84">
        <v>123</v>
      </c>
      <c r="G19" s="85">
        <f t="shared" si="0"/>
        <v>241</v>
      </c>
      <c r="H19" s="23"/>
      <c r="I19" s="21">
        <v>72</v>
      </c>
      <c r="J19" s="24" t="s">
        <v>40</v>
      </c>
      <c r="K19" s="21">
        <v>283</v>
      </c>
      <c r="L19" s="21">
        <v>421</v>
      </c>
      <c r="M19" s="84">
        <v>382</v>
      </c>
      <c r="N19" s="206">
        <f t="shared" si="2"/>
        <v>803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288</v>
      </c>
      <c r="F20" s="84">
        <v>303</v>
      </c>
      <c r="G20" s="85">
        <f t="shared" si="0"/>
        <v>591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296</v>
      </c>
      <c r="M20" s="84">
        <v>317</v>
      </c>
      <c r="N20" s="89">
        <f t="shared" si="2"/>
        <v>613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320</v>
      </c>
      <c r="E21" s="21">
        <v>418</v>
      </c>
      <c r="F21" s="84">
        <v>461</v>
      </c>
      <c r="G21" s="85">
        <f t="shared" si="0"/>
        <v>879</v>
      </c>
      <c r="H21" s="23" t="s">
        <v>146</v>
      </c>
      <c r="I21" s="21">
        <v>74</v>
      </c>
      <c r="J21" s="24" t="s">
        <v>46</v>
      </c>
      <c r="K21" s="21">
        <v>267</v>
      </c>
      <c r="L21" s="21">
        <v>391</v>
      </c>
      <c r="M21" s="84">
        <v>427</v>
      </c>
      <c r="N21" s="89">
        <f t="shared" si="2"/>
        <v>818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154</v>
      </c>
      <c r="E22" s="21">
        <v>209</v>
      </c>
      <c r="F22" s="84">
        <v>238</v>
      </c>
      <c r="G22" s="85">
        <f t="shared" si="0"/>
        <v>447</v>
      </c>
      <c r="H22" s="23"/>
      <c r="I22" s="21">
        <v>75</v>
      </c>
      <c r="J22" s="24" t="s">
        <v>48</v>
      </c>
      <c r="K22" s="21">
        <v>349</v>
      </c>
      <c r="L22" s="21">
        <v>473</v>
      </c>
      <c r="M22" s="84">
        <v>468</v>
      </c>
      <c r="N22" s="89">
        <f t="shared" si="2"/>
        <v>941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182</v>
      </c>
      <c r="E23" s="21">
        <v>268</v>
      </c>
      <c r="F23" s="84">
        <v>285</v>
      </c>
      <c r="G23" s="85">
        <f t="shared" si="0"/>
        <v>553</v>
      </c>
      <c r="H23" s="23" t="s">
        <v>50</v>
      </c>
      <c r="I23" s="21">
        <v>76</v>
      </c>
      <c r="J23" s="24" t="s">
        <v>51</v>
      </c>
      <c r="K23" s="21">
        <v>153</v>
      </c>
      <c r="L23" s="21">
        <v>216</v>
      </c>
      <c r="M23" s="220">
        <v>228</v>
      </c>
      <c r="N23" s="89">
        <f t="shared" si="2"/>
        <v>444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809</v>
      </c>
      <c r="E24" s="21">
        <v>1118</v>
      </c>
      <c r="F24" s="84">
        <v>1177</v>
      </c>
      <c r="G24" s="85">
        <f t="shared" si="0"/>
        <v>2295</v>
      </c>
      <c r="H24" s="23" t="s">
        <v>146</v>
      </c>
      <c r="I24" s="21">
        <v>77</v>
      </c>
      <c r="J24" s="24" t="s">
        <v>53</v>
      </c>
      <c r="K24" s="21">
        <v>53</v>
      </c>
      <c r="L24" s="21">
        <v>78</v>
      </c>
      <c r="M24" s="84">
        <v>72</v>
      </c>
      <c r="N24" s="89">
        <f t="shared" si="2"/>
        <v>150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71</v>
      </c>
      <c r="F25" s="84">
        <v>95</v>
      </c>
      <c r="G25" s="85">
        <f t="shared" si="0"/>
        <v>166</v>
      </c>
      <c r="H25" s="23"/>
      <c r="I25" s="21">
        <v>78</v>
      </c>
      <c r="J25" s="24" t="s">
        <v>55</v>
      </c>
      <c r="K25" s="21">
        <v>62</v>
      </c>
      <c r="L25" s="21">
        <v>59</v>
      </c>
      <c r="M25" s="84">
        <v>70</v>
      </c>
      <c r="N25" s="89">
        <f t="shared" si="2"/>
        <v>129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140</v>
      </c>
      <c r="E26" s="21">
        <v>179</v>
      </c>
      <c r="F26" s="84">
        <v>176</v>
      </c>
      <c r="G26" s="85">
        <f t="shared" si="0"/>
        <v>355</v>
      </c>
      <c r="H26" s="95" t="s">
        <v>6</v>
      </c>
      <c r="I26" s="96"/>
      <c r="J26" s="96"/>
      <c r="K26" s="97">
        <f>SUM(K18:K25)</f>
        <v>2089</v>
      </c>
      <c r="L26" s="97">
        <f>SUM(L18:L25)</f>
        <v>2782</v>
      </c>
      <c r="M26" s="98">
        <f>SUM(M18:M25)</f>
        <v>2835</v>
      </c>
      <c r="N26" s="99">
        <f>SUM(N18:N25)</f>
        <v>5617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223</v>
      </c>
      <c r="E27" s="221">
        <v>381</v>
      </c>
      <c r="F27" s="93">
        <v>368</v>
      </c>
      <c r="G27" s="102">
        <f t="shared" si="0"/>
        <v>749</v>
      </c>
      <c r="H27" s="17"/>
      <c r="I27" s="15">
        <v>80</v>
      </c>
      <c r="J27" s="18" t="s">
        <v>58</v>
      </c>
      <c r="K27" s="15">
        <v>146</v>
      </c>
      <c r="L27" s="15">
        <v>196</v>
      </c>
      <c r="M27" s="88">
        <v>236</v>
      </c>
      <c r="N27" s="89">
        <f>L27+M27</f>
        <v>432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2753</v>
      </c>
      <c r="E28" s="97">
        <f>SUM(E15:E27)</f>
        <v>3854</v>
      </c>
      <c r="F28" s="98">
        <f>SUM(F15:F27)</f>
        <v>4057</v>
      </c>
      <c r="G28" s="104">
        <f>SUM(G15:G27)</f>
        <v>7911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121</v>
      </c>
      <c r="M28" s="84">
        <v>108</v>
      </c>
      <c r="N28" s="89">
        <f>L28+M28</f>
        <v>229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390</v>
      </c>
      <c r="E29" s="109">
        <v>527</v>
      </c>
      <c r="F29" s="109">
        <v>509</v>
      </c>
      <c r="G29" s="111">
        <f>E29+F29</f>
        <v>1036</v>
      </c>
      <c r="H29" s="23" t="s">
        <v>64</v>
      </c>
      <c r="I29" s="21">
        <v>82</v>
      </c>
      <c r="J29" s="24" t="s">
        <v>65</v>
      </c>
      <c r="K29" s="21">
        <v>216</v>
      </c>
      <c r="L29" s="21">
        <v>287</v>
      </c>
      <c r="M29" s="84">
        <v>303</v>
      </c>
      <c r="N29" s="89">
        <f>L29+M29</f>
        <v>590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571</v>
      </c>
      <c r="E30" s="115">
        <v>701</v>
      </c>
      <c r="F30" s="115">
        <v>656</v>
      </c>
      <c r="G30" s="117">
        <f>E30+F30</f>
        <v>1357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147</v>
      </c>
      <c r="M30" s="84">
        <v>143</v>
      </c>
      <c r="N30" s="89">
        <f>L30+M30</f>
        <v>290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768</v>
      </c>
      <c r="E31" s="115">
        <v>974</v>
      </c>
      <c r="F31" s="115">
        <v>929</v>
      </c>
      <c r="G31" s="117">
        <f>E31+F31</f>
        <v>1903</v>
      </c>
      <c r="H31" s="90"/>
      <c r="I31" s="91">
        <v>84</v>
      </c>
      <c r="J31" s="92" t="s">
        <v>70</v>
      </c>
      <c r="K31" s="91">
        <v>183</v>
      </c>
      <c r="L31" s="91">
        <v>227</v>
      </c>
      <c r="M31" s="93">
        <v>215</v>
      </c>
      <c r="N31" s="94">
        <f>L31+M31</f>
        <v>442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691</v>
      </c>
      <c r="E32" s="217">
        <v>852</v>
      </c>
      <c r="F32" s="115">
        <v>838</v>
      </c>
      <c r="G32" s="117">
        <f>E32+F32</f>
        <v>1690</v>
      </c>
      <c r="H32" s="95" t="s">
        <v>6</v>
      </c>
      <c r="I32" s="96"/>
      <c r="J32" s="96"/>
      <c r="K32" s="98">
        <f>SUM(K27:K31)</f>
        <v>739</v>
      </c>
      <c r="L32" s="98">
        <f>SUM(L27:L31)</f>
        <v>978</v>
      </c>
      <c r="M32" s="98">
        <f>SUM(M27:M31)</f>
        <v>1005</v>
      </c>
      <c r="N32" s="99">
        <f>SUM(N27:N31)</f>
        <v>1983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596</v>
      </c>
      <c r="E33" s="121">
        <v>690</v>
      </c>
      <c r="F33" s="121">
        <v>690</v>
      </c>
      <c r="G33" s="117">
        <f>E33+F33</f>
        <v>1380</v>
      </c>
      <c r="H33" s="530" t="s">
        <v>169</v>
      </c>
      <c r="I33" s="15">
        <v>90</v>
      </c>
      <c r="J33" s="18" t="s">
        <v>142</v>
      </c>
      <c r="K33" s="15">
        <v>261</v>
      </c>
      <c r="L33" s="15">
        <v>369</v>
      </c>
      <c r="M33" s="88">
        <v>364</v>
      </c>
      <c r="N33" s="124">
        <f>L33+M33</f>
        <v>733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3016</v>
      </c>
      <c r="E34" s="97">
        <f>SUM(E29:E33)</f>
        <v>3744</v>
      </c>
      <c r="F34" s="98">
        <f>SUM(F29:F33)</f>
        <v>3622</v>
      </c>
      <c r="G34" s="104">
        <f>SUM(G29:G33)</f>
        <v>7366</v>
      </c>
      <c r="H34" s="518"/>
      <c r="I34" s="21">
        <v>91</v>
      </c>
      <c r="J34" s="24" t="s">
        <v>143</v>
      </c>
      <c r="K34" s="21">
        <v>463</v>
      </c>
      <c r="L34" s="21">
        <v>580</v>
      </c>
      <c r="M34" s="84">
        <v>606</v>
      </c>
      <c r="N34" s="125">
        <f>L34+M34</f>
        <v>1186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517</v>
      </c>
      <c r="E35" s="15">
        <v>617</v>
      </c>
      <c r="F35" s="88">
        <v>691</v>
      </c>
      <c r="G35" s="82">
        <f t="shared" ref="G35:G40" si="3">E35+F35</f>
        <v>1308</v>
      </c>
      <c r="H35" s="519"/>
      <c r="I35" s="91">
        <v>92</v>
      </c>
      <c r="J35" s="92" t="s">
        <v>145</v>
      </c>
      <c r="K35" s="91">
        <v>324</v>
      </c>
      <c r="L35" s="91">
        <v>373</v>
      </c>
      <c r="M35" s="93">
        <v>388</v>
      </c>
      <c r="N35" s="126">
        <f>L35+M35</f>
        <v>761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424</v>
      </c>
      <c r="E36" s="21">
        <v>644</v>
      </c>
      <c r="F36" s="84">
        <v>676</v>
      </c>
      <c r="G36" s="85">
        <f t="shared" si="3"/>
        <v>1320</v>
      </c>
      <c r="H36" s="95" t="s">
        <v>6</v>
      </c>
      <c r="I36" s="97"/>
      <c r="J36" s="97"/>
      <c r="K36" s="97">
        <f>SUM(K33:K35)</f>
        <v>1048</v>
      </c>
      <c r="L36" s="97">
        <f>SUM(L33:L35)</f>
        <v>1322</v>
      </c>
      <c r="M36" s="98">
        <f>SUM(M33:M35)</f>
        <v>1358</v>
      </c>
      <c r="N36" s="99">
        <f>SUM(N33:N35)</f>
        <v>2680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296</v>
      </c>
      <c r="F37" s="84">
        <v>289</v>
      </c>
      <c r="G37" s="85">
        <f t="shared" si="3"/>
        <v>585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48</v>
      </c>
      <c r="F38" s="84">
        <v>47</v>
      </c>
      <c r="G38" s="85">
        <f>E38+F38</f>
        <v>95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130</v>
      </c>
      <c r="F39" s="84">
        <v>171</v>
      </c>
      <c r="G39" s="85">
        <f t="shared" si="3"/>
        <v>301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261</v>
      </c>
      <c r="F40" s="93">
        <v>256</v>
      </c>
      <c r="G40" s="102">
        <f t="shared" si="3"/>
        <v>517</v>
      </c>
      <c r="H40" s="72" t="s">
        <v>210</v>
      </c>
      <c r="I40" s="73"/>
      <c r="J40" s="74"/>
      <c r="K40" s="41">
        <f>SUM(D14+D28+D34+D41+D46+K9+K17+K26+K32+K36)</f>
        <v>26361</v>
      </c>
      <c r="L40" s="41">
        <f>SUM(E14+E28+E34+E41+E46+L9+L17+L26+L32+L36)</f>
        <v>33580</v>
      </c>
      <c r="M40" s="207">
        <f>SUM(F14+F28+F34+F41+F46+M9+M17+M26+M32+M36)</f>
        <v>33983</v>
      </c>
      <c r="N40" s="208">
        <f>L40+M40</f>
        <v>67563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1467</v>
      </c>
      <c r="E41" s="97">
        <f>SUM(E35:E40)</f>
        <v>1996</v>
      </c>
      <c r="F41" s="98">
        <f>SUM(F35:F40)</f>
        <v>2130</v>
      </c>
      <c r="G41" s="104">
        <f>SUM(G35:G40)</f>
        <v>4126</v>
      </c>
      <c r="H41" s="531" t="s">
        <v>74</v>
      </c>
      <c r="I41" s="532"/>
      <c r="J41" s="533"/>
      <c r="K41" s="191">
        <f>'H27.1月'!K40</f>
        <v>26400</v>
      </c>
      <c r="L41" s="191">
        <f>'H27.1月'!L40</f>
        <v>33634</v>
      </c>
      <c r="M41" s="192">
        <f>'H27.1月'!M40</f>
        <v>34008</v>
      </c>
      <c r="N41" s="202">
        <f>L41+M41</f>
        <v>67642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1731</v>
      </c>
      <c r="E42" s="15">
        <v>2018</v>
      </c>
      <c r="F42" s="88">
        <v>2005</v>
      </c>
      <c r="G42" s="82">
        <f>E42+F42</f>
        <v>4023</v>
      </c>
      <c r="H42" s="534" t="s">
        <v>77</v>
      </c>
      <c r="I42" s="535"/>
      <c r="J42" s="536"/>
      <c r="K42" s="222">
        <f>K40-K41</f>
        <v>-39</v>
      </c>
      <c r="L42" s="222">
        <f>L40-L41</f>
        <v>-54</v>
      </c>
      <c r="M42" s="223">
        <f>M40-M41</f>
        <v>-25</v>
      </c>
      <c r="N42" s="133">
        <f>N40-N41</f>
        <v>-79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962</v>
      </c>
      <c r="E43" s="21">
        <v>1289</v>
      </c>
      <c r="F43" s="84">
        <v>1347</v>
      </c>
      <c r="G43" s="85">
        <f>E43+F43</f>
        <v>2636</v>
      </c>
      <c r="H43" s="209" t="s">
        <v>208</v>
      </c>
      <c r="I43" s="210"/>
      <c r="J43" s="210"/>
      <c r="K43" s="218">
        <v>799</v>
      </c>
      <c r="L43" s="218">
        <v>483</v>
      </c>
      <c r="M43" s="219">
        <v>572</v>
      </c>
      <c r="N43" s="213">
        <f>L43+M43</f>
        <v>1055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692</v>
      </c>
      <c r="E44" s="21">
        <v>786</v>
      </c>
      <c r="F44" s="84">
        <v>780</v>
      </c>
      <c r="G44" s="85">
        <f>E44+F44</f>
        <v>1566</v>
      </c>
      <c r="H44" s="537" t="s">
        <v>211</v>
      </c>
      <c r="I44" s="538"/>
      <c r="J44" s="539"/>
      <c r="K44" s="218">
        <f>'H27.1月'!K43</f>
        <v>808</v>
      </c>
      <c r="L44" s="218">
        <f>'H27.1月'!L43</f>
        <v>486</v>
      </c>
      <c r="M44" s="219">
        <f>'H27.1月'!M43</f>
        <v>574</v>
      </c>
      <c r="N44" s="213">
        <f>L44+M44</f>
        <v>1060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2284</v>
      </c>
      <c r="E45" s="91">
        <v>2747</v>
      </c>
      <c r="F45" s="93">
        <v>2612</v>
      </c>
      <c r="G45" s="102">
        <f>E45+F45</f>
        <v>5359</v>
      </c>
      <c r="H45" s="540" t="s">
        <v>212</v>
      </c>
      <c r="I45" s="541"/>
      <c r="J45" s="542"/>
      <c r="K45" s="194">
        <f>K43-K44</f>
        <v>-9</v>
      </c>
      <c r="L45" s="194">
        <f>L43-L44</f>
        <v>-3</v>
      </c>
      <c r="M45" s="195">
        <f>M43-M44</f>
        <v>-2</v>
      </c>
      <c r="N45" s="155">
        <f>N43-N44</f>
        <v>-5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5669</v>
      </c>
      <c r="E46" s="140">
        <f>SUM(E42:E45)</f>
        <v>6840</v>
      </c>
      <c r="F46" s="140">
        <f>SUM(F42:F45)</f>
        <v>6744</v>
      </c>
      <c r="G46" s="65">
        <f>SUM(G42:G45)</f>
        <v>13584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1C67-5FBB-4E3F-BB5F-D4206F9237A9}">
  <dimension ref="A1:U81"/>
  <sheetViews>
    <sheetView topLeftCell="A19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42005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124</v>
      </c>
      <c r="E4" s="15">
        <v>130</v>
      </c>
      <c r="F4" s="88">
        <v>131</v>
      </c>
      <c r="G4" s="82">
        <f t="shared" ref="G4:G27" si="0">E4+F4</f>
        <v>261</v>
      </c>
      <c r="H4" s="17"/>
      <c r="I4" s="15">
        <v>55</v>
      </c>
      <c r="J4" s="18" t="s">
        <v>121</v>
      </c>
      <c r="K4" s="15">
        <v>680</v>
      </c>
      <c r="L4" s="15">
        <v>809</v>
      </c>
      <c r="M4" s="88">
        <v>604</v>
      </c>
      <c r="N4" s="83">
        <f>L4+M4</f>
        <v>1413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367</v>
      </c>
      <c r="F5" s="186">
        <v>406</v>
      </c>
      <c r="G5" s="159">
        <f t="shared" si="0"/>
        <v>773</v>
      </c>
      <c r="H5" s="23" t="s">
        <v>10</v>
      </c>
      <c r="I5" s="21">
        <v>56</v>
      </c>
      <c r="J5" s="24" t="s">
        <v>123</v>
      </c>
      <c r="K5" s="21">
        <v>498</v>
      </c>
      <c r="L5" s="21">
        <v>578</v>
      </c>
      <c r="M5" s="84">
        <v>623</v>
      </c>
      <c r="N5" s="89">
        <f>L5+M5</f>
        <v>1201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343</v>
      </c>
      <c r="E6" s="21">
        <v>452</v>
      </c>
      <c r="F6" s="84">
        <v>460</v>
      </c>
      <c r="G6" s="85">
        <f t="shared" si="0"/>
        <v>912</v>
      </c>
      <c r="H6" s="23"/>
      <c r="I6" s="21">
        <v>57</v>
      </c>
      <c r="J6" s="24" t="s">
        <v>125</v>
      </c>
      <c r="K6" s="21">
        <v>888</v>
      </c>
      <c r="L6" s="21">
        <v>1023</v>
      </c>
      <c r="M6" s="84">
        <v>1034</v>
      </c>
      <c r="N6" s="89">
        <f>L6+M6</f>
        <v>2057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184</v>
      </c>
      <c r="E7" s="21">
        <v>227</v>
      </c>
      <c r="F7" s="84">
        <v>267</v>
      </c>
      <c r="G7" s="159">
        <f t="shared" si="0"/>
        <v>494</v>
      </c>
      <c r="H7" s="23" t="s">
        <v>14</v>
      </c>
      <c r="I7" s="21">
        <v>58</v>
      </c>
      <c r="J7" s="24" t="s">
        <v>127</v>
      </c>
      <c r="K7" s="21">
        <v>789</v>
      </c>
      <c r="L7" s="21">
        <v>1015</v>
      </c>
      <c r="M7" s="84">
        <v>950</v>
      </c>
      <c r="N7" s="89">
        <f>L7+M7</f>
        <v>1965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506</v>
      </c>
      <c r="E8" s="228">
        <v>664</v>
      </c>
      <c r="F8" s="35">
        <v>661</v>
      </c>
      <c r="G8" s="85">
        <f t="shared" si="0"/>
        <v>1325</v>
      </c>
      <c r="H8" s="90"/>
      <c r="I8" s="91">
        <v>59</v>
      </c>
      <c r="J8" s="92" t="s">
        <v>129</v>
      </c>
      <c r="K8" s="91">
        <v>1097</v>
      </c>
      <c r="L8" s="91">
        <v>1384</v>
      </c>
      <c r="M8" s="93">
        <v>1411</v>
      </c>
      <c r="N8" s="94">
        <f>L8+M8</f>
        <v>2795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370</v>
      </c>
      <c r="E9" s="21">
        <v>444</v>
      </c>
      <c r="F9" s="84">
        <v>464</v>
      </c>
      <c r="G9" s="159">
        <f t="shared" si="0"/>
        <v>908</v>
      </c>
      <c r="H9" s="95" t="s">
        <v>6</v>
      </c>
      <c r="I9" s="96"/>
      <c r="J9" s="96"/>
      <c r="K9" s="97">
        <f>SUM(K4:K8)</f>
        <v>3952</v>
      </c>
      <c r="L9" s="97">
        <f>SUM(L4:L8)</f>
        <v>4809</v>
      </c>
      <c r="M9" s="98">
        <f>SUM(M4:M8)</f>
        <v>4622</v>
      </c>
      <c r="N9" s="99">
        <f>SUM(N4:N8)</f>
        <v>9431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208</v>
      </c>
      <c r="E10" s="21">
        <v>238</v>
      </c>
      <c r="F10" s="84">
        <v>251</v>
      </c>
      <c r="G10" s="85">
        <f t="shared" si="0"/>
        <v>489</v>
      </c>
      <c r="H10" s="17"/>
      <c r="I10" s="15">
        <v>60</v>
      </c>
      <c r="J10" s="18" t="s">
        <v>18</v>
      </c>
      <c r="K10" s="15">
        <v>175</v>
      </c>
      <c r="L10" s="15">
        <v>287</v>
      </c>
      <c r="M10" s="88">
        <v>279</v>
      </c>
      <c r="N10" s="83">
        <f t="shared" ref="N10:N16" si="1">L10+M10</f>
        <v>566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176</v>
      </c>
      <c r="F11" s="84">
        <v>236</v>
      </c>
      <c r="G11" s="85">
        <f t="shared" si="0"/>
        <v>412</v>
      </c>
      <c r="H11" s="23" t="s">
        <v>19</v>
      </c>
      <c r="I11" s="21">
        <v>61</v>
      </c>
      <c r="J11" s="24" t="s">
        <v>20</v>
      </c>
      <c r="K11" s="21">
        <v>149</v>
      </c>
      <c r="L11" s="21">
        <v>213</v>
      </c>
      <c r="M11" s="84">
        <v>225</v>
      </c>
      <c r="N11" s="89">
        <f t="shared" si="1"/>
        <v>438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1490</v>
      </c>
      <c r="E12" s="21">
        <v>1771</v>
      </c>
      <c r="F12" s="84">
        <v>1789</v>
      </c>
      <c r="G12" s="153">
        <f t="shared" si="0"/>
        <v>3560</v>
      </c>
      <c r="H12" s="23"/>
      <c r="I12" s="21">
        <v>62</v>
      </c>
      <c r="J12" s="24" t="s">
        <v>22</v>
      </c>
      <c r="K12" s="21">
        <v>301</v>
      </c>
      <c r="L12" s="21">
        <v>448</v>
      </c>
      <c r="M12" s="84">
        <v>475</v>
      </c>
      <c r="N12" s="89">
        <f t="shared" si="1"/>
        <v>923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268</v>
      </c>
      <c r="F13" s="93">
        <v>283</v>
      </c>
      <c r="G13" s="153">
        <f t="shared" si="0"/>
        <v>551</v>
      </c>
      <c r="H13" s="23"/>
      <c r="I13" s="21">
        <v>63</v>
      </c>
      <c r="J13" s="24" t="s">
        <v>24</v>
      </c>
      <c r="K13" s="21">
        <v>468</v>
      </c>
      <c r="L13" s="21">
        <v>664</v>
      </c>
      <c r="M13" s="84">
        <v>685</v>
      </c>
      <c r="N13" s="89">
        <f t="shared" si="1"/>
        <v>1349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3944</v>
      </c>
      <c r="E14" s="97">
        <f>SUM(E4:E13)</f>
        <v>4737</v>
      </c>
      <c r="F14" s="98">
        <f>SUM(F4:F13)</f>
        <v>4948</v>
      </c>
      <c r="G14" s="160">
        <f t="shared" si="0"/>
        <v>9685</v>
      </c>
      <c r="H14" s="23" t="s">
        <v>25</v>
      </c>
      <c r="I14" s="21">
        <v>64</v>
      </c>
      <c r="J14" s="24" t="s">
        <v>26</v>
      </c>
      <c r="K14" s="21">
        <v>217</v>
      </c>
      <c r="L14" s="21">
        <v>369</v>
      </c>
      <c r="M14" s="84">
        <v>375</v>
      </c>
      <c r="N14" s="89">
        <f t="shared" si="1"/>
        <v>744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130</v>
      </c>
      <c r="F15" s="88">
        <v>142</v>
      </c>
      <c r="G15" s="82">
        <f t="shared" si="0"/>
        <v>272</v>
      </c>
      <c r="H15" s="23"/>
      <c r="I15" s="21">
        <v>65</v>
      </c>
      <c r="J15" s="24" t="s">
        <v>28</v>
      </c>
      <c r="K15" s="21">
        <v>271</v>
      </c>
      <c r="L15" s="21">
        <v>400</v>
      </c>
      <c r="M15" s="84">
        <v>434</v>
      </c>
      <c r="N15" s="89">
        <f t="shared" si="1"/>
        <v>834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249</v>
      </c>
      <c r="F16" s="84">
        <v>254</v>
      </c>
      <c r="G16" s="85">
        <f t="shared" si="0"/>
        <v>503</v>
      </c>
      <c r="H16" s="90"/>
      <c r="I16" s="91">
        <v>66</v>
      </c>
      <c r="J16" s="92" t="s">
        <v>30</v>
      </c>
      <c r="K16" s="91">
        <v>140</v>
      </c>
      <c r="L16" s="91">
        <v>182</v>
      </c>
      <c r="M16" s="93">
        <v>195</v>
      </c>
      <c r="N16" s="89">
        <f t="shared" si="1"/>
        <v>377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116</v>
      </c>
      <c r="F17" s="84">
        <v>116</v>
      </c>
      <c r="G17" s="85">
        <f t="shared" si="0"/>
        <v>232</v>
      </c>
      <c r="H17" s="95" t="s">
        <v>6</v>
      </c>
      <c r="I17" s="96"/>
      <c r="J17" s="96"/>
      <c r="K17" s="97">
        <f>SUM(K10:K16)</f>
        <v>1721</v>
      </c>
      <c r="L17" s="97">
        <f>SUM(L10:L16)</f>
        <v>2563</v>
      </c>
      <c r="M17" s="98">
        <f>SUM(M10:M16)</f>
        <v>2668</v>
      </c>
      <c r="N17" s="99">
        <f>SUM(N10:N16)</f>
        <v>5231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310</v>
      </c>
      <c r="F18" s="84">
        <v>321</v>
      </c>
      <c r="G18" s="85">
        <f t="shared" si="0"/>
        <v>631</v>
      </c>
      <c r="H18" s="17"/>
      <c r="I18" s="15">
        <v>70</v>
      </c>
      <c r="J18" s="18" t="s">
        <v>35</v>
      </c>
      <c r="K18" s="15">
        <v>705</v>
      </c>
      <c r="L18" s="15">
        <v>849</v>
      </c>
      <c r="M18" s="88">
        <v>873</v>
      </c>
      <c r="N18" s="83">
        <f t="shared" ref="N18:N25" si="2">L18+M18</f>
        <v>1722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118</v>
      </c>
      <c r="F19" s="84">
        <v>123</v>
      </c>
      <c r="G19" s="85">
        <f t="shared" si="0"/>
        <v>241</v>
      </c>
      <c r="H19" s="23"/>
      <c r="I19" s="21">
        <v>72</v>
      </c>
      <c r="J19" s="24" t="s">
        <v>40</v>
      </c>
      <c r="K19" s="21">
        <v>282</v>
      </c>
      <c r="L19" s="21">
        <v>419</v>
      </c>
      <c r="M19" s="84">
        <v>382</v>
      </c>
      <c r="N19" s="206">
        <f t="shared" si="2"/>
        <v>801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288</v>
      </c>
      <c r="F20" s="84">
        <v>306</v>
      </c>
      <c r="G20" s="85">
        <f t="shared" si="0"/>
        <v>594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295</v>
      </c>
      <c r="M20" s="84">
        <v>319</v>
      </c>
      <c r="N20" s="89">
        <f t="shared" si="2"/>
        <v>614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321</v>
      </c>
      <c r="E21" s="21">
        <v>419</v>
      </c>
      <c r="F21" s="84">
        <v>463</v>
      </c>
      <c r="G21" s="85">
        <f t="shared" si="0"/>
        <v>882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392</v>
      </c>
      <c r="M21" s="84">
        <v>426</v>
      </c>
      <c r="N21" s="89">
        <f t="shared" si="2"/>
        <v>818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154</v>
      </c>
      <c r="E22" s="21">
        <v>209</v>
      </c>
      <c r="F22" s="84">
        <v>238</v>
      </c>
      <c r="G22" s="85">
        <f t="shared" si="0"/>
        <v>447</v>
      </c>
      <c r="H22" s="23"/>
      <c r="I22" s="21">
        <v>75</v>
      </c>
      <c r="J22" s="24" t="s">
        <v>48</v>
      </c>
      <c r="K22" s="21">
        <v>348</v>
      </c>
      <c r="L22" s="21">
        <v>475</v>
      </c>
      <c r="M22" s="84">
        <v>469</v>
      </c>
      <c r="N22" s="89">
        <f t="shared" si="2"/>
        <v>944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183</v>
      </c>
      <c r="E23" s="21">
        <v>270</v>
      </c>
      <c r="F23" s="84">
        <v>282</v>
      </c>
      <c r="G23" s="85">
        <f t="shared" si="0"/>
        <v>552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217</v>
      </c>
      <c r="M23" s="220">
        <v>230</v>
      </c>
      <c r="N23" s="89">
        <f t="shared" si="2"/>
        <v>447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809</v>
      </c>
      <c r="E24" s="21">
        <v>1123</v>
      </c>
      <c r="F24" s="84">
        <v>1178</v>
      </c>
      <c r="G24" s="85">
        <f t="shared" si="0"/>
        <v>2301</v>
      </c>
      <c r="H24" s="23" t="s">
        <v>146</v>
      </c>
      <c r="I24" s="21">
        <v>77</v>
      </c>
      <c r="J24" s="24" t="s">
        <v>53</v>
      </c>
      <c r="K24" s="21">
        <v>53</v>
      </c>
      <c r="L24" s="21">
        <v>78</v>
      </c>
      <c r="M24" s="84">
        <v>71</v>
      </c>
      <c r="N24" s="89">
        <f t="shared" si="2"/>
        <v>149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71</v>
      </c>
      <c r="F25" s="84">
        <v>96</v>
      </c>
      <c r="G25" s="85">
        <f t="shared" si="0"/>
        <v>167</v>
      </c>
      <c r="H25" s="23"/>
      <c r="I25" s="21">
        <v>78</v>
      </c>
      <c r="J25" s="24" t="s">
        <v>55</v>
      </c>
      <c r="K25" s="21">
        <v>63</v>
      </c>
      <c r="L25" s="21">
        <v>59</v>
      </c>
      <c r="M25" s="84">
        <v>71</v>
      </c>
      <c r="N25" s="89">
        <f t="shared" si="2"/>
        <v>130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140</v>
      </c>
      <c r="E26" s="21">
        <v>179</v>
      </c>
      <c r="F26" s="84">
        <v>176</v>
      </c>
      <c r="G26" s="85">
        <f t="shared" si="0"/>
        <v>355</v>
      </c>
      <c r="H26" s="95" t="s">
        <v>6</v>
      </c>
      <c r="I26" s="96"/>
      <c r="J26" s="96"/>
      <c r="K26" s="97">
        <f>SUM(K18:K25)</f>
        <v>2089</v>
      </c>
      <c r="L26" s="97">
        <f>SUM(L18:L25)</f>
        <v>2784</v>
      </c>
      <c r="M26" s="98">
        <f>SUM(M18:M25)</f>
        <v>2841</v>
      </c>
      <c r="N26" s="99">
        <f>SUM(N18:N25)</f>
        <v>5625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224</v>
      </c>
      <c r="E27" s="221">
        <v>382</v>
      </c>
      <c r="F27" s="93">
        <v>368</v>
      </c>
      <c r="G27" s="102">
        <f t="shared" si="0"/>
        <v>750</v>
      </c>
      <c r="H27" s="17"/>
      <c r="I27" s="15">
        <v>80</v>
      </c>
      <c r="J27" s="18" t="s">
        <v>58</v>
      </c>
      <c r="K27" s="15">
        <v>146</v>
      </c>
      <c r="L27" s="15">
        <v>196</v>
      </c>
      <c r="M27" s="88">
        <v>236</v>
      </c>
      <c r="N27" s="89">
        <f>L27+M27</f>
        <v>432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2758</v>
      </c>
      <c r="E28" s="97">
        <f>SUM(E15:E27)</f>
        <v>3864</v>
      </c>
      <c r="F28" s="98">
        <f>SUM(F15:F27)</f>
        <v>4063</v>
      </c>
      <c r="G28" s="104">
        <f>SUM(G15:G27)</f>
        <v>7927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121</v>
      </c>
      <c r="M28" s="84">
        <v>109</v>
      </c>
      <c r="N28" s="89">
        <f>L28+M28</f>
        <v>230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390</v>
      </c>
      <c r="E29" s="109">
        <v>528</v>
      </c>
      <c r="F29" s="109">
        <v>512</v>
      </c>
      <c r="G29" s="111">
        <f>E29+F29</f>
        <v>1040</v>
      </c>
      <c r="H29" s="23" t="s">
        <v>64</v>
      </c>
      <c r="I29" s="21">
        <v>82</v>
      </c>
      <c r="J29" s="24" t="s">
        <v>65</v>
      </c>
      <c r="K29" s="21">
        <v>218</v>
      </c>
      <c r="L29" s="21">
        <v>288</v>
      </c>
      <c r="M29" s="84">
        <v>303</v>
      </c>
      <c r="N29" s="89">
        <f>L29+M29</f>
        <v>591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572</v>
      </c>
      <c r="E30" s="115">
        <v>701</v>
      </c>
      <c r="F30" s="115">
        <v>659</v>
      </c>
      <c r="G30" s="117">
        <f>E30+F30</f>
        <v>1360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147</v>
      </c>
      <c r="M30" s="84">
        <v>143</v>
      </c>
      <c r="N30" s="89">
        <f>L30+M30</f>
        <v>290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764</v>
      </c>
      <c r="E31" s="115">
        <v>976</v>
      </c>
      <c r="F31" s="115">
        <v>926</v>
      </c>
      <c r="G31" s="117">
        <f>E31+F31</f>
        <v>1902</v>
      </c>
      <c r="H31" s="90"/>
      <c r="I31" s="91">
        <v>84</v>
      </c>
      <c r="J31" s="92" t="s">
        <v>70</v>
      </c>
      <c r="K31" s="91">
        <v>182</v>
      </c>
      <c r="L31" s="91">
        <v>224</v>
      </c>
      <c r="M31" s="93">
        <v>214</v>
      </c>
      <c r="N31" s="94">
        <f>L31+M31</f>
        <v>438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691</v>
      </c>
      <c r="E32" s="217">
        <v>850</v>
      </c>
      <c r="F32" s="115">
        <v>830</v>
      </c>
      <c r="G32" s="117">
        <f>E32+F32</f>
        <v>1680</v>
      </c>
      <c r="H32" s="95" t="s">
        <v>6</v>
      </c>
      <c r="I32" s="96"/>
      <c r="J32" s="96"/>
      <c r="K32" s="98">
        <f>SUM(K27:K31)</f>
        <v>740</v>
      </c>
      <c r="L32" s="98">
        <f>SUM(L27:L31)</f>
        <v>976</v>
      </c>
      <c r="M32" s="98">
        <f>SUM(M27:M31)</f>
        <v>1005</v>
      </c>
      <c r="N32" s="99">
        <f>SUM(N27:N31)</f>
        <v>1981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595</v>
      </c>
      <c r="E33" s="121">
        <v>690</v>
      </c>
      <c r="F33" s="121">
        <v>690</v>
      </c>
      <c r="G33" s="117">
        <f>E33+F33</f>
        <v>1380</v>
      </c>
      <c r="H33" s="530" t="s">
        <v>169</v>
      </c>
      <c r="I33" s="15">
        <v>90</v>
      </c>
      <c r="J33" s="18" t="s">
        <v>142</v>
      </c>
      <c r="K33" s="15">
        <v>261</v>
      </c>
      <c r="L33" s="15">
        <v>368</v>
      </c>
      <c r="M33" s="88">
        <v>367</v>
      </c>
      <c r="N33" s="124">
        <f>L33+M33</f>
        <v>735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3012</v>
      </c>
      <c r="E34" s="97">
        <f>SUM(E29:E33)</f>
        <v>3745</v>
      </c>
      <c r="F34" s="98">
        <f>SUM(F29:F33)</f>
        <v>3617</v>
      </c>
      <c r="G34" s="104">
        <f>SUM(G29:G33)</f>
        <v>7362</v>
      </c>
      <c r="H34" s="518"/>
      <c r="I34" s="21">
        <v>91</v>
      </c>
      <c r="J34" s="24" t="s">
        <v>143</v>
      </c>
      <c r="K34" s="21">
        <v>463</v>
      </c>
      <c r="L34" s="21">
        <v>579</v>
      </c>
      <c r="M34" s="84">
        <v>606</v>
      </c>
      <c r="N34" s="125">
        <f>L34+M34</f>
        <v>1185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520</v>
      </c>
      <c r="E35" s="15">
        <v>620</v>
      </c>
      <c r="F35" s="88">
        <v>697</v>
      </c>
      <c r="G35" s="82">
        <f t="shared" ref="G35:G40" si="3">E35+F35</f>
        <v>1317</v>
      </c>
      <c r="H35" s="519"/>
      <c r="I35" s="91">
        <v>92</v>
      </c>
      <c r="J35" s="92" t="s">
        <v>145</v>
      </c>
      <c r="K35" s="91">
        <v>326</v>
      </c>
      <c r="L35" s="91">
        <v>373</v>
      </c>
      <c r="M35" s="93">
        <v>391</v>
      </c>
      <c r="N35" s="126">
        <f>L35+M35</f>
        <v>764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425</v>
      </c>
      <c r="E36" s="21">
        <v>646</v>
      </c>
      <c r="F36" s="84">
        <v>679</v>
      </c>
      <c r="G36" s="85">
        <f t="shared" si="3"/>
        <v>1325</v>
      </c>
      <c r="H36" s="95" t="s">
        <v>6</v>
      </c>
      <c r="I36" s="97"/>
      <c r="J36" s="97"/>
      <c r="K36" s="97">
        <f>SUM(K33:K35)</f>
        <v>1050</v>
      </c>
      <c r="L36" s="97">
        <f>SUM(L33:L35)</f>
        <v>1320</v>
      </c>
      <c r="M36" s="98">
        <f>SUM(M33:M35)</f>
        <v>1364</v>
      </c>
      <c r="N36" s="99">
        <f>SUM(N33:N35)</f>
        <v>2684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297</v>
      </c>
      <c r="F37" s="84">
        <v>288</v>
      </c>
      <c r="G37" s="85">
        <f t="shared" si="3"/>
        <v>585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48</v>
      </c>
      <c r="F38" s="84">
        <v>47</v>
      </c>
      <c r="G38" s="85">
        <f t="shared" si="3"/>
        <v>95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129</v>
      </c>
      <c r="F39" s="84">
        <v>171</v>
      </c>
      <c r="G39" s="85">
        <f t="shared" si="3"/>
        <v>300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262</v>
      </c>
      <c r="F40" s="93">
        <v>256</v>
      </c>
      <c r="G40" s="102">
        <f t="shared" si="3"/>
        <v>518</v>
      </c>
      <c r="H40" s="72" t="s">
        <v>210</v>
      </c>
      <c r="I40" s="73"/>
      <c r="J40" s="74"/>
      <c r="K40" s="41">
        <f>SUM(D14+D28+D34+D41+D46+K9+K17+K26+K32+K36)</f>
        <v>26400</v>
      </c>
      <c r="L40" s="41">
        <f>SUM(E14+E28+E34+E41+E46+L9+L17+L26+L32+L36)</f>
        <v>33634</v>
      </c>
      <c r="M40" s="207">
        <f>SUM(F14+F28+F34+F41+F46+M9+M17+M26+M32+M36)</f>
        <v>34008</v>
      </c>
      <c r="N40" s="208">
        <f>L40+M40</f>
        <v>67642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1471</v>
      </c>
      <c r="E41" s="97">
        <f>SUM(E35:E40)</f>
        <v>2002</v>
      </c>
      <c r="F41" s="98">
        <f>SUM(F35:F40)</f>
        <v>2138</v>
      </c>
      <c r="G41" s="104">
        <f>SUM(G35:G40)</f>
        <v>4140</v>
      </c>
      <c r="H41" s="531" t="s">
        <v>74</v>
      </c>
      <c r="I41" s="532"/>
      <c r="J41" s="533"/>
      <c r="K41" s="191">
        <f>'H26.12月'!K40</f>
        <v>26413</v>
      </c>
      <c r="L41" s="191">
        <f>'H26.12月'!L40</f>
        <v>33663</v>
      </c>
      <c r="M41" s="192">
        <f>'H26.12月'!M40</f>
        <v>34034</v>
      </c>
      <c r="N41" s="202">
        <f>L41+M41</f>
        <v>67697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1721</v>
      </c>
      <c r="E42" s="15">
        <v>2003</v>
      </c>
      <c r="F42" s="88">
        <v>2011</v>
      </c>
      <c r="G42" s="82">
        <f>E42+F42</f>
        <v>4014</v>
      </c>
      <c r="H42" s="534" t="s">
        <v>77</v>
      </c>
      <c r="I42" s="535"/>
      <c r="J42" s="536"/>
      <c r="K42" s="222">
        <f>K40-K41</f>
        <v>-13</v>
      </c>
      <c r="L42" s="222">
        <f>L40-L41</f>
        <v>-29</v>
      </c>
      <c r="M42" s="223">
        <f>M40-M41</f>
        <v>-26</v>
      </c>
      <c r="N42" s="133">
        <f>N40-N41</f>
        <v>-55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965</v>
      </c>
      <c r="E43" s="21">
        <v>1291</v>
      </c>
      <c r="F43" s="84">
        <v>1343</v>
      </c>
      <c r="G43" s="85">
        <f>E43+F43</f>
        <v>2634</v>
      </c>
      <c r="H43" s="209" t="s">
        <v>208</v>
      </c>
      <c r="I43" s="210"/>
      <c r="J43" s="210"/>
      <c r="K43" s="218">
        <v>808</v>
      </c>
      <c r="L43" s="218">
        <v>486</v>
      </c>
      <c r="M43" s="219">
        <v>574</v>
      </c>
      <c r="N43" s="213">
        <f>L43+M43</f>
        <v>1060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695</v>
      </c>
      <c r="E44" s="21">
        <v>787</v>
      </c>
      <c r="F44" s="84">
        <v>783</v>
      </c>
      <c r="G44" s="85">
        <f>E44+F44</f>
        <v>1570</v>
      </c>
      <c r="H44" s="537" t="s">
        <v>211</v>
      </c>
      <c r="I44" s="538"/>
      <c r="J44" s="539"/>
      <c r="K44" s="218">
        <v>815</v>
      </c>
      <c r="L44" s="218">
        <v>491</v>
      </c>
      <c r="M44" s="219">
        <v>577</v>
      </c>
      <c r="N44" s="213">
        <f>L44+M44</f>
        <v>1068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2282</v>
      </c>
      <c r="E45" s="91">
        <v>2753</v>
      </c>
      <c r="F45" s="93">
        <v>2605</v>
      </c>
      <c r="G45" s="102">
        <f>E45+F45</f>
        <v>5358</v>
      </c>
      <c r="H45" s="540" t="s">
        <v>212</v>
      </c>
      <c r="I45" s="541"/>
      <c r="J45" s="542"/>
      <c r="K45" s="194">
        <f>K43-K44</f>
        <v>-7</v>
      </c>
      <c r="L45" s="194">
        <f>L43-L44</f>
        <v>-5</v>
      </c>
      <c r="M45" s="195">
        <f>M43-M44</f>
        <v>-3</v>
      </c>
      <c r="N45" s="155">
        <f>N43-N44</f>
        <v>-8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5663</v>
      </c>
      <c r="E46" s="140">
        <f>SUM(E42:E45)</f>
        <v>6834</v>
      </c>
      <c r="F46" s="140">
        <f>SUM(F42:F45)</f>
        <v>6742</v>
      </c>
      <c r="G46" s="65">
        <f>SUM(G42:G45)</f>
        <v>13576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H46:N46"/>
    <mergeCell ref="P10:Q10"/>
    <mergeCell ref="P11:Q11"/>
    <mergeCell ref="P12:Q12"/>
    <mergeCell ref="P13:Q13"/>
    <mergeCell ref="P14:Q14"/>
    <mergeCell ref="P19:R19"/>
    <mergeCell ref="H33:H35"/>
    <mergeCell ref="H41:J41"/>
    <mergeCell ref="H42:J42"/>
    <mergeCell ref="H44:J44"/>
    <mergeCell ref="H45:J45"/>
    <mergeCell ref="P9:Q9"/>
    <mergeCell ref="A1:N1"/>
    <mergeCell ref="L2:N2"/>
    <mergeCell ref="P6:Q6"/>
    <mergeCell ref="P7:Q7"/>
    <mergeCell ref="P8:Q8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7AA0C-DA27-4B88-8D60-EC0227484BCE}">
  <dimension ref="A1:U81"/>
  <sheetViews>
    <sheetView topLeftCell="A22" zoomScaleNormal="100" workbookViewId="0">
      <selection activeCell="K41" sqref="K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41974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124</v>
      </c>
      <c r="E4" s="15">
        <v>130</v>
      </c>
      <c r="F4" s="88">
        <v>130</v>
      </c>
      <c r="G4" s="82">
        <f t="shared" ref="G4:G27" si="0">E4+F4</f>
        <v>260</v>
      </c>
      <c r="H4" s="17"/>
      <c r="I4" s="15">
        <v>55</v>
      </c>
      <c r="J4" s="18" t="s">
        <v>121</v>
      </c>
      <c r="K4" s="15">
        <v>707</v>
      </c>
      <c r="L4" s="15">
        <v>838</v>
      </c>
      <c r="M4" s="88">
        <v>604</v>
      </c>
      <c r="N4" s="83">
        <f>L4+M4</f>
        <v>1442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293</v>
      </c>
      <c r="E5" s="21">
        <v>370</v>
      </c>
      <c r="F5" s="186">
        <v>409</v>
      </c>
      <c r="G5" s="159">
        <f t="shared" si="0"/>
        <v>779</v>
      </c>
      <c r="H5" s="23" t="s">
        <v>10</v>
      </c>
      <c r="I5" s="21">
        <v>56</v>
      </c>
      <c r="J5" s="24" t="s">
        <v>123</v>
      </c>
      <c r="K5" s="21">
        <v>492</v>
      </c>
      <c r="L5" s="21">
        <v>571</v>
      </c>
      <c r="M5" s="84">
        <v>621</v>
      </c>
      <c r="N5" s="89">
        <f>L5+M5</f>
        <v>1192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340</v>
      </c>
      <c r="E6" s="21">
        <v>449</v>
      </c>
      <c r="F6" s="84">
        <v>459</v>
      </c>
      <c r="G6" s="85">
        <f t="shared" si="0"/>
        <v>908</v>
      </c>
      <c r="H6" s="23"/>
      <c r="I6" s="21">
        <v>57</v>
      </c>
      <c r="J6" s="24" t="s">
        <v>125</v>
      </c>
      <c r="K6" s="21">
        <v>887</v>
      </c>
      <c r="L6" s="21">
        <v>1020</v>
      </c>
      <c r="M6" s="84">
        <v>1029</v>
      </c>
      <c r="N6" s="89">
        <f>L6+M6</f>
        <v>2049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185</v>
      </c>
      <c r="E7" s="21">
        <v>232</v>
      </c>
      <c r="F7" s="84">
        <v>268</v>
      </c>
      <c r="G7" s="159">
        <f t="shared" si="0"/>
        <v>500</v>
      </c>
      <c r="H7" s="23" t="s">
        <v>14</v>
      </c>
      <c r="I7" s="21">
        <v>58</v>
      </c>
      <c r="J7" s="24" t="s">
        <v>127</v>
      </c>
      <c r="K7" s="21">
        <v>789</v>
      </c>
      <c r="L7" s="21">
        <v>1020</v>
      </c>
      <c r="M7" s="84">
        <v>953</v>
      </c>
      <c r="N7" s="89">
        <f>L7+M7</f>
        <v>1973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505</v>
      </c>
      <c r="E8" s="228">
        <v>663</v>
      </c>
      <c r="F8" s="35">
        <v>665</v>
      </c>
      <c r="G8" s="85">
        <f t="shared" si="0"/>
        <v>1328</v>
      </c>
      <c r="H8" s="90"/>
      <c r="I8" s="91">
        <v>59</v>
      </c>
      <c r="J8" s="92" t="s">
        <v>129</v>
      </c>
      <c r="K8" s="91">
        <v>1094</v>
      </c>
      <c r="L8" s="91">
        <v>1383</v>
      </c>
      <c r="M8" s="93">
        <v>1407</v>
      </c>
      <c r="N8" s="94">
        <f>L8+M8</f>
        <v>2790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371</v>
      </c>
      <c r="E9" s="21">
        <v>444</v>
      </c>
      <c r="F9" s="84">
        <v>466</v>
      </c>
      <c r="G9" s="159">
        <f t="shared" si="0"/>
        <v>910</v>
      </c>
      <c r="H9" s="95" t="s">
        <v>6</v>
      </c>
      <c r="I9" s="96"/>
      <c r="J9" s="96"/>
      <c r="K9" s="97">
        <f>SUM(K4:K8)</f>
        <v>3969</v>
      </c>
      <c r="L9" s="97">
        <f>SUM(L4:L8)</f>
        <v>4832</v>
      </c>
      <c r="M9" s="98">
        <f>SUM(M4:M8)</f>
        <v>4614</v>
      </c>
      <c r="N9" s="99">
        <f>SUM(N4:N8)</f>
        <v>9446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208</v>
      </c>
      <c r="E10" s="21">
        <v>239</v>
      </c>
      <c r="F10" s="84">
        <v>256</v>
      </c>
      <c r="G10" s="85">
        <f t="shared" si="0"/>
        <v>495</v>
      </c>
      <c r="H10" s="17"/>
      <c r="I10" s="15">
        <v>60</v>
      </c>
      <c r="J10" s="18" t="s">
        <v>18</v>
      </c>
      <c r="K10" s="15">
        <v>177</v>
      </c>
      <c r="L10" s="15">
        <v>289</v>
      </c>
      <c r="M10" s="88">
        <v>280</v>
      </c>
      <c r="N10" s="83">
        <f t="shared" ref="N10:N16" si="1">L10+M10</f>
        <v>569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210</v>
      </c>
      <c r="E11" s="21">
        <v>175</v>
      </c>
      <c r="F11" s="84">
        <v>235</v>
      </c>
      <c r="G11" s="85">
        <f t="shared" si="0"/>
        <v>410</v>
      </c>
      <c r="H11" s="23" t="s">
        <v>19</v>
      </c>
      <c r="I11" s="21">
        <v>61</v>
      </c>
      <c r="J11" s="24" t="s">
        <v>20</v>
      </c>
      <c r="K11" s="21">
        <v>147</v>
      </c>
      <c r="L11" s="21">
        <v>211</v>
      </c>
      <c r="M11" s="84">
        <v>224</v>
      </c>
      <c r="N11" s="89">
        <f t="shared" si="1"/>
        <v>435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1492</v>
      </c>
      <c r="E12" s="21">
        <v>1766</v>
      </c>
      <c r="F12" s="84">
        <v>1791</v>
      </c>
      <c r="G12" s="153">
        <f t="shared" si="0"/>
        <v>3557</v>
      </c>
      <c r="H12" s="23"/>
      <c r="I12" s="21">
        <v>62</v>
      </c>
      <c r="J12" s="24" t="s">
        <v>22</v>
      </c>
      <c r="K12" s="21">
        <v>302</v>
      </c>
      <c r="L12" s="21">
        <v>450</v>
      </c>
      <c r="M12" s="84">
        <v>475</v>
      </c>
      <c r="N12" s="89">
        <f t="shared" si="1"/>
        <v>925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271</v>
      </c>
      <c r="F13" s="93">
        <v>284</v>
      </c>
      <c r="G13" s="153">
        <f t="shared" si="0"/>
        <v>555</v>
      </c>
      <c r="H13" s="23"/>
      <c r="I13" s="21">
        <v>63</v>
      </c>
      <c r="J13" s="24" t="s">
        <v>24</v>
      </c>
      <c r="K13" s="21">
        <v>465</v>
      </c>
      <c r="L13" s="21">
        <v>661</v>
      </c>
      <c r="M13" s="84">
        <v>683</v>
      </c>
      <c r="N13" s="89">
        <f t="shared" si="1"/>
        <v>1344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3944</v>
      </c>
      <c r="E14" s="97">
        <f>SUM(E4:E13)</f>
        <v>4739</v>
      </c>
      <c r="F14" s="98">
        <f>SUM(F4:F13)</f>
        <v>4963</v>
      </c>
      <c r="G14" s="160">
        <f t="shared" si="0"/>
        <v>9702</v>
      </c>
      <c r="H14" s="23" t="s">
        <v>25</v>
      </c>
      <c r="I14" s="21">
        <v>64</v>
      </c>
      <c r="J14" s="24" t="s">
        <v>26</v>
      </c>
      <c r="K14" s="21">
        <v>217</v>
      </c>
      <c r="L14" s="21">
        <v>372</v>
      </c>
      <c r="M14" s="84">
        <v>378</v>
      </c>
      <c r="N14" s="89">
        <f t="shared" si="1"/>
        <v>750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130</v>
      </c>
      <c r="F15" s="88">
        <v>142</v>
      </c>
      <c r="G15" s="82">
        <f t="shared" si="0"/>
        <v>272</v>
      </c>
      <c r="H15" s="23"/>
      <c r="I15" s="21">
        <v>65</v>
      </c>
      <c r="J15" s="24" t="s">
        <v>28</v>
      </c>
      <c r="K15" s="21">
        <v>272</v>
      </c>
      <c r="L15" s="21">
        <v>404</v>
      </c>
      <c r="M15" s="84">
        <v>437</v>
      </c>
      <c r="N15" s="89">
        <f t="shared" si="1"/>
        <v>841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250</v>
      </c>
      <c r="F16" s="84">
        <v>254</v>
      </c>
      <c r="G16" s="85">
        <f t="shared" si="0"/>
        <v>504</v>
      </c>
      <c r="H16" s="90"/>
      <c r="I16" s="91">
        <v>66</v>
      </c>
      <c r="J16" s="92" t="s">
        <v>30</v>
      </c>
      <c r="K16" s="91">
        <v>140</v>
      </c>
      <c r="L16" s="91">
        <v>182</v>
      </c>
      <c r="M16" s="93">
        <v>195</v>
      </c>
      <c r="N16" s="89">
        <f t="shared" si="1"/>
        <v>377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116</v>
      </c>
      <c r="F17" s="84">
        <v>116</v>
      </c>
      <c r="G17" s="85">
        <f t="shared" si="0"/>
        <v>232</v>
      </c>
      <c r="H17" s="95" t="s">
        <v>6</v>
      </c>
      <c r="I17" s="96"/>
      <c r="J17" s="96"/>
      <c r="K17" s="97">
        <f>SUM(K10:K16)</f>
        <v>1720</v>
      </c>
      <c r="L17" s="97">
        <f>SUM(L10:L16)</f>
        <v>2569</v>
      </c>
      <c r="M17" s="98">
        <f>SUM(M10:M16)</f>
        <v>2672</v>
      </c>
      <c r="N17" s="99">
        <f>SUM(N10:N16)</f>
        <v>5241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311</v>
      </c>
      <c r="F18" s="84">
        <v>322</v>
      </c>
      <c r="G18" s="85">
        <f t="shared" si="0"/>
        <v>633</v>
      </c>
      <c r="H18" s="17"/>
      <c r="I18" s="15">
        <v>70</v>
      </c>
      <c r="J18" s="18" t="s">
        <v>35</v>
      </c>
      <c r="K18" s="15">
        <v>705</v>
      </c>
      <c r="L18" s="15">
        <v>848</v>
      </c>
      <c r="M18" s="88">
        <v>872</v>
      </c>
      <c r="N18" s="83">
        <f t="shared" ref="N18:N25" si="2">L18+M18</f>
        <v>1720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118</v>
      </c>
      <c r="F19" s="84">
        <v>123</v>
      </c>
      <c r="G19" s="85">
        <f t="shared" si="0"/>
        <v>241</v>
      </c>
      <c r="H19" s="23"/>
      <c r="I19" s="21">
        <v>72</v>
      </c>
      <c r="J19" s="24" t="s">
        <v>40</v>
      </c>
      <c r="K19" s="21">
        <v>282</v>
      </c>
      <c r="L19" s="21">
        <v>420</v>
      </c>
      <c r="M19" s="84">
        <v>382</v>
      </c>
      <c r="N19" s="206">
        <f t="shared" si="2"/>
        <v>802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200</v>
      </c>
      <c r="E20" s="21">
        <v>288</v>
      </c>
      <c r="F20" s="84">
        <v>305</v>
      </c>
      <c r="G20" s="85">
        <f t="shared" si="0"/>
        <v>593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298</v>
      </c>
      <c r="M20" s="84">
        <v>323</v>
      </c>
      <c r="N20" s="89">
        <f t="shared" si="2"/>
        <v>621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324</v>
      </c>
      <c r="E21" s="21">
        <v>416</v>
      </c>
      <c r="F21" s="84">
        <v>463</v>
      </c>
      <c r="G21" s="85">
        <f t="shared" si="0"/>
        <v>879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395</v>
      </c>
      <c r="M21" s="84">
        <v>429</v>
      </c>
      <c r="N21" s="89">
        <f t="shared" si="2"/>
        <v>824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154</v>
      </c>
      <c r="E22" s="21">
        <v>210</v>
      </c>
      <c r="F22" s="84">
        <v>239</v>
      </c>
      <c r="G22" s="85">
        <f t="shared" si="0"/>
        <v>449</v>
      </c>
      <c r="H22" s="23"/>
      <c r="I22" s="21">
        <v>75</v>
      </c>
      <c r="J22" s="24" t="s">
        <v>48</v>
      </c>
      <c r="K22" s="21">
        <v>348</v>
      </c>
      <c r="L22" s="21">
        <v>476</v>
      </c>
      <c r="M22" s="84">
        <v>469</v>
      </c>
      <c r="N22" s="89">
        <f t="shared" si="2"/>
        <v>945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271</v>
      </c>
      <c r="F23" s="84">
        <v>283</v>
      </c>
      <c r="G23" s="85">
        <f t="shared" si="0"/>
        <v>554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217</v>
      </c>
      <c r="M23" s="220">
        <v>230</v>
      </c>
      <c r="N23" s="89">
        <f t="shared" si="2"/>
        <v>447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810</v>
      </c>
      <c r="E24" s="21">
        <v>1124</v>
      </c>
      <c r="F24" s="84">
        <v>1175</v>
      </c>
      <c r="G24" s="85">
        <f t="shared" si="0"/>
        <v>2299</v>
      </c>
      <c r="H24" s="23" t="s">
        <v>146</v>
      </c>
      <c r="I24" s="21">
        <v>77</v>
      </c>
      <c r="J24" s="24" t="s">
        <v>53</v>
      </c>
      <c r="K24" s="21">
        <v>54</v>
      </c>
      <c r="L24" s="21">
        <v>79</v>
      </c>
      <c r="M24" s="84">
        <v>72</v>
      </c>
      <c r="N24" s="89">
        <f t="shared" si="2"/>
        <v>151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72</v>
      </c>
      <c r="F25" s="84">
        <v>96</v>
      </c>
      <c r="G25" s="85">
        <f t="shared" si="0"/>
        <v>168</v>
      </c>
      <c r="H25" s="23"/>
      <c r="I25" s="21">
        <v>78</v>
      </c>
      <c r="J25" s="24" t="s">
        <v>55</v>
      </c>
      <c r="K25" s="21">
        <v>62</v>
      </c>
      <c r="L25" s="21">
        <v>57</v>
      </c>
      <c r="M25" s="84">
        <v>69</v>
      </c>
      <c r="N25" s="89">
        <f t="shared" si="2"/>
        <v>126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139</v>
      </c>
      <c r="E26" s="21">
        <v>179</v>
      </c>
      <c r="F26" s="84">
        <v>175</v>
      </c>
      <c r="G26" s="85">
        <f t="shared" si="0"/>
        <v>354</v>
      </c>
      <c r="H26" s="95" t="s">
        <v>6</v>
      </c>
      <c r="I26" s="96"/>
      <c r="J26" s="96"/>
      <c r="K26" s="97">
        <f>SUM(K18:K25)</f>
        <v>2090</v>
      </c>
      <c r="L26" s="97">
        <f>SUM(L18:L25)</f>
        <v>2790</v>
      </c>
      <c r="M26" s="98">
        <f>SUM(M18:M25)</f>
        <v>2846</v>
      </c>
      <c r="N26" s="99">
        <f>SUM(N18:N25)</f>
        <v>5636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224</v>
      </c>
      <c r="E27" s="221">
        <v>382</v>
      </c>
      <c r="F27" s="93">
        <v>368</v>
      </c>
      <c r="G27" s="102">
        <f t="shared" si="0"/>
        <v>750</v>
      </c>
      <c r="H27" s="17"/>
      <c r="I27" s="15">
        <v>80</v>
      </c>
      <c r="J27" s="18" t="s">
        <v>58</v>
      </c>
      <c r="K27" s="15">
        <v>147</v>
      </c>
      <c r="L27" s="15">
        <v>196</v>
      </c>
      <c r="M27" s="88">
        <v>237</v>
      </c>
      <c r="N27" s="89">
        <f>L27+M27</f>
        <v>433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2762</v>
      </c>
      <c r="E28" s="97">
        <f>SUM(E15:E27)</f>
        <v>3867</v>
      </c>
      <c r="F28" s="98">
        <f>SUM(F15:F27)</f>
        <v>4061</v>
      </c>
      <c r="G28" s="104">
        <f>SUM(G15:G27)</f>
        <v>7928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122</v>
      </c>
      <c r="M28" s="84">
        <v>108</v>
      </c>
      <c r="N28" s="89">
        <f>L28+M28</f>
        <v>230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393</v>
      </c>
      <c r="E29" s="109">
        <v>528</v>
      </c>
      <c r="F29" s="109">
        <v>513</v>
      </c>
      <c r="G29" s="111">
        <f>E29+F29</f>
        <v>1041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289</v>
      </c>
      <c r="M29" s="84">
        <v>305</v>
      </c>
      <c r="N29" s="89">
        <f>L29+M29</f>
        <v>594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572</v>
      </c>
      <c r="E30" s="115">
        <v>696</v>
      </c>
      <c r="F30" s="115">
        <v>664</v>
      </c>
      <c r="G30" s="117">
        <f>E30+F30</f>
        <v>1360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147</v>
      </c>
      <c r="M30" s="84">
        <v>143</v>
      </c>
      <c r="N30" s="89">
        <f>L30+M30</f>
        <v>290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764</v>
      </c>
      <c r="E31" s="115">
        <v>975</v>
      </c>
      <c r="F31" s="115">
        <v>923</v>
      </c>
      <c r="G31" s="117">
        <f>E31+F31</f>
        <v>1898</v>
      </c>
      <c r="H31" s="90"/>
      <c r="I31" s="91">
        <v>84</v>
      </c>
      <c r="J31" s="92" t="s">
        <v>70</v>
      </c>
      <c r="K31" s="91">
        <v>183</v>
      </c>
      <c r="L31" s="91">
        <v>225</v>
      </c>
      <c r="M31" s="93">
        <v>215</v>
      </c>
      <c r="N31" s="94">
        <f>L31+M31</f>
        <v>440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685</v>
      </c>
      <c r="E32" s="217">
        <v>846</v>
      </c>
      <c r="F32" s="115">
        <v>834</v>
      </c>
      <c r="G32" s="117">
        <f>E32+F32</f>
        <v>1680</v>
      </c>
      <c r="H32" s="95" t="s">
        <v>6</v>
      </c>
      <c r="I32" s="96"/>
      <c r="J32" s="96"/>
      <c r="K32" s="98">
        <f>SUM(K27:K31)</f>
        <v>744</v>
      </c>
      <c r="L32" s="98">
        <f>SUM(L27:L31)</f>
        <v>979</v>
      </c>
      <c r="M32" s="98">
        <f>SUM(M27:M31)</f>
        <v>1008</v>
      </c>
      <c r="N32" s="99">
        <f>SUM(N27:N31)</f>
        <v>1987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592</v>
      </c>
      <c r="E33" s="121">
        <v>690</v>
      </c>
      <c r="F33" s="121">
        <v>689</v>
      </c>
      <c r="G33" s="117">
        <f>E33+F33</f>
        <v>1379</v>
      </c>
      <c r="H33" s="530" t="s">
        <v>169</v>
      </c>
      <c r="I33" s="15">
        <v>90</v>
      </c>
      <c r="J33" s="18" t="s">
        <v>142</v>
      </c>
      <c r="K33" s="15">
        <v>260</v>
      </c>
      <c r="L33" s="15">
        <v>368</v>
      </c>
      <c r="M33" s="88">
        <v>367</v>
      </c>
      <c r="N33" s="124">
        <f>L33+M33</f>
        <v>735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3006</v>
      </c>
      <c r="E34" s="97">
        <f>SUM(E29:E33)</f>
        <v>3735</v>
      </c>
      <c r="F34" s="98">
        <f>SUM(F29:F33)</f>
        <v>3623</v>
      </c>
      <c r="G34" s="104">
        <f>SUM(G29:G33)</f>
        <v>7358</v>
      </c>
      <c r="H34" s="518"/>
      <c r="I34" s="21">
        <v>91</v>
      </c>
      <c r="J34" s="24" t="s">
        <v>143</v>
      </c>
      <c r="K34" s="21">
        <v>463</v>
      </c>
      <c r="L34" s="21">
        <v>580</v>
      </c>
      <c r="M34" s="84">
        <v>606</v>
      </c>
      <c r="N34" s="125">
        <f>L34+M34</f>
        <v>1186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521</v>
      </c>
      <c r="E35" s="15">
        <v>619</v>
      </c>
      <c r="F35" s="88">
        <v>698</v>
      </c>
      <c r="G35" s="82">
        <f t="shared" ref="G35:G40" si="3">E35+F35</f>
        <v>1317</v>
      </c>
      <c r="H35" s="519"/>
      <c r="I35" s="91">
        <v>92</v>
      </c>
      <c r="J35" s="92" t="s">
        <v>145</v>
      </c>
      <c r="K35" s="91">
        <v>329</v>
      </c>
      <c r="L35" s="91">
        <v>376</v>
      </c>
      <c r="M35" s="93">
        <v>394</v>
      </c>
      <c r="N35" s="126">
        <f>L35+M35</f>
        <v>770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426</v>
      </c>
      <c r="E36" s="21">
        <v>645</v>
      </c>
      <c r="F36" s="84">
        <v>679</v>
      </c>
      <c r="G36" s="85">
        <f t="shared" si="3"/>
        <v>1324</v>
      </c>
      <c r="H36" s="95" t="s">
        <v>6</v>
      </c>
      <c r="I36" s="97"/>
      <c r="J36" s="97"/>
      <c r="K36" s="97">
        <f>SUM(K33:K35)</f>
        <v>1052</v>
      </c>
      <c r="L36" s="97">
        <f>SUM(L33:L35)</f>
        <v>1324</v>
      </c>
      <c r="M36" s="98">
        <f>SUM(M33:M35)</f>
        <v>1367</v>
      </c>
      <c r="N36" s="99">
        <f>SUM(N33:N35)</f>
        <v>2691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298</v>
      </c>
      <c r="F37" s="84">
        <v>289</v>
      </c>
      <c r="G37" s="85">
        <f t="shared" si="3"/>
        <v>587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49</v>
      </c>
      <c r="F38" s="84">
        <v>47</v>
      </c>
      <c r="G38" s="85">
        <f t="shared" si="3"/>
        <v>96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129</v>
      </c>
      <c r="F39" s="84">
        <v>169</v>
      </c>
      <c r="G39" s="85">
        <f t="shared" si="3"/>
        <v>298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262</v>
      </c>
      <c r="F40" s="93">
        <v>257</v>
      </c>
      <c r="G40" s="102">
        <f t="shared" si="3"/>
        <v>519</v>
      </c>
      <c r="H40" s="72" t="s">
        <v>210</v>
      </c>
      <c r="I40" s="73"/>
      <c r="J40" s="74"/>
      <c r="K40" s="41">
        <f>SUM(D14+D28+D34+D41+D46+K9+K17+K26+K32+K36)</f>
        <v>26413</v>
      </c>
      <c r="L40" s="41">
        <f>SUM(E14+E28+E34+E41+E46+L9+L17+L26+L32+L36)</f>
        <v>33663</v>
      </c>
      <c r="M40" s="207">
        <f>SUM(F14+F28+F34+F41+F46+M9+M17+M26+M32+M36)</f>
        <v>34034</v>
      </c>
      <c r="N40" s="208">
        <f>L40+M40</f>
        <v>67697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1471</v>
      </c>
      <c r="E41" s="97">
        <f>SUM(E35:E40)</f>
        <v>2002</v>
      </c>
      <c r="F41" s="98">
        <f>SUM(F35:F40)</f>
        <v>2139</v>
      </c>
      <c r="G41" s="104">
        <f>SUM(G35:G40)</f>
        <v>4141</v>
      </c>
      <c r="H41" s="531" t="s">
        <v>74</v>
      </c>
      <c r="I41" s="532"/>
      <c r="J41" s="533"/>
      <c r="K41" s="191">
        <f>'H26.11月'!K40</f>
        <v>26432</v>
      </c>
      <c r="L41" s="191">
        <f>'H26.11月'!L40</f>
        <v>33681</v>
      </c>
      <c r="M41" s="192">
        <f>'H26.11月'!M40</f>
        <v>34042</v>
      </c>
      <c r="N41" s="202">
        <f>L41+M41</f>
        <v>67723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1708</v>
      </c>
      <c r="E42" s="15">
        <v>1992</v>
      </c>
      <c r="F42" s="88">
        <v>2004</v>
      </c>
      <c r="G42" s="82">
        <f>E42+F42</f>
        <v>3996</v>
      </c>
      <c r="H42" s="534" t="s">
        <v>77</v>
      </c>
      <c r="I42" s="535"/>
      <c r="J42" s="536"/>
      <c r="K42" s="222">
        <f>K40-K41</f>
        <v>-19</v>
      </c>
      <c r="L42" s="222">
        <f>L40-L41</f>
        <v>-18</v>
      </c>
      <c r="M42" s="223">
        <f>M40-M41</f>
        <v>-8</v>
      </c>
      <c r="N42" s="133">
        <f>N40-N41</f>
        <v>-26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963</v>
      </c>
      <c r="E43" s="21">
        <v>1291</v>
      </c>
      <c r="F43" s="84">
        <v>1344</v>
      </c>
      <c r="G43" s="85">
        <f>E43+F43</f>
        <v>2635</v>
      </c>
      <c r="H43" s="209" t="s">
        <v>208</v>
      </c>
      <c r="I43" s="210"/>
      <c r="J43" s="210"/>
      <c r="K43" s="218">
        <v>815</v>
      </c>
      <c r="L43" s="218">
        <v>491</v>
      </c>
      <c r="M43" s="219">
        <v>577</v>
      </c>
      <c r="N43" s="213">
        <f>L43+M43</f>
        <v>1068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698</v>
      </c>
      <c r="E44" s="21">
        <v>792</v>
      </c>
      <c r="F44" s="84">
        <v>781</v>
      </c>
      <c r="G44" s="85">
        <f>E44+F44</f>
        <v>1573</v>
      </c>
      <c r="H44" s="537" t="s">
        <v>211</v>
      </c>
      <c r="I44" s="538"/>
      <c r="J44" s="539"/>
      <c r="K44" s="218">
        <f>'H26.11月'!K43</f>
        <v>826</v>
      </c>
      <c r="L44" s="218">
        <f>'H26.11月'!L43</f>
        <v>500</v>
      </c>
      <c r="M44" s="219">
        <f>'H26.11月'!M43</f>
        <v>578</v>
      </c>
      <c r="N44" s="213">
        <f>L44+M44</f>
        <v>1078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2286</v>
      </c>
      <c r="E45" s="91">
        <v>2751</v>
      </c>
      <c r="F45" s="93">
        <v>2612</v>
      </c>
      <c r="G45" s="102">
        <f>E45+F45</f>
        <v>5363</v>
      </c>
      <c r="H45" s="540" t="s">
        <v>212</v>
      </c>
      <c r="I45" s="541"/>
      <c r="J45" s="542"/>
      <c r="K45" s="194">
        <f>K43-K44</f>
        <v>-11</v>
      </c>
      <c r="L45" s="194">
        <f>L43-L44</f>
        <v>-9</v>
      </c>
      <c r="M45" s="195">
        <f>M43-M44</f>
        <v>-1</v>
      </c>
      <c r="N45" s="155">
        <f>N43-N44</f>
        <v>-10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5655</v>
      </c>
      <c r="E46" s="140">
        <f>SUM(E42:E45)</f>
        <v>6826</v>
      </c>
      <c r="F46" s="140">
        <f>SUM(F42:F45)</f>
        <v>6741</v>
      </c>
      <c r="G46" s="65">
        <f>SUM(G42:G45)</f>
        <v>13567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3D48-4F03-4A41-B4BC-7A51B4986787}">
  <dimension ref="A1:U81"/>
  <sheetViews>
    <sheetView zoomScaleNormal="100" workbookViewId="0">
      <selection activeCell="N5" sqref="N5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41944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124</v>
      </c>
      <c r="E4" s="15">
        <v>131</v>
      </c>
      <c r="F4" s="88">
        <v>129</v>
      </c>
      <c r="G4" s="82">
        <f t="shared" ref="G4:G27" si="0">E4+F4</f>
        <v>260</v>
      </c>
      <c r="H4" s="17"/>
      <c r="I4" s="15">
        <v>55</v>
      </c>
      <c r="J4" s="18" t="s">
        <v>121</v>
      </c>
      <c r="K4" s="15">
        <v>712</v>
      </c>
      <c r="L4" s="15">
        <v>847</v>
      </c>
      <c r="M4" s="88">
        <v>616</v>
      </c>
      <c r="N4" s="83">
        <f>L4+M4</f>
        <v>1463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369</v>
      </c>
      <c r="F5" s="186">
        <v>408</v>
      </c>
      <c r="G5" s="159">
        <f t="shared" si="0"/>
        <v>777</v>
      </c>
      <c r="H5" s="23" t="s">
        <v>10</v>
      </c>
      <c r="I5" s="21">
        <v>56</v>
      </c>
      <c r="J5" s="24" t="s">
        <v>123</v>
      </c>
      <c r="K5" s="21">
        <v>489</v>
      </c>
      <c r="L5" s="21">
        <v>567</v>
      </c>
      <c r="M5" s="84">
        <v>616</v>
      </c>
      <c r="N5" s="89">
        <f>L5+M5</f>
        <v>1183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341</v>
      </c>
      <c r="E6" s="21">
        <v>450</v>
      </c>
      <c r="F6" s="84">
        <v>458</v>
      </c>
      <c r="G6" s="85">
        <f t="shared" si="0"/>
        <v>908</v>
      </c>
      <c r="H6" s="23"/>
      <c r="I6" s="21">
        <v>57</v>
      </c>
      <c r="J6" s="24" t="s">
        <v>125</v>
      </c>
      <c r="K6" s="21">
        <v>885</v>
      </c>
      <c r="L6" s="21">
        <v>1018</v>
      </c>
      <c r="M6" s="84">
        <v>1022</v>
      </c>
      <c r="N6" s="89">
        <f>L6+M6</f>
        <v>2040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185</v>
      </c>
      <c r="E7" s="21">
        <v>232</v>
      </c>
      <c r="F7" s="84">
        <v>270</v>
      </c>
      <c r="G7" s="159">
        <f t="shared" si="0"/>
        <v>502</v>
      </c>
      <c r="H7" s="23" t="s">
        <v>14</v>
      </c>
      <c r="I7" s="21">
        <v>58</v>
      </c>
      <c r="J7" s="24" t="s">
        <v>127</v>
      </c>
      <c r="K7" s="21">
        <v>792</v>
      </c>
      <c r="L7" s="21">
        <v>1021</v>
      </c>
      <c r="M7" s="84">
        <v>955</v>
      </c>
      <c r="N7" s="89">
        <f>L7+M7</f>
        <v>1976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509</v>
      </c>
      <c r="E8" s="228">
        <v>668</v>
      </c>
      <c r="F8" s="35">
        <v>671</v>
      </c>
      <c r="G8" s="85">
        <f t="shared" si="0"/>
        <v>1339</v>
      </c>
      <c r="H8" s="90"/>
      <c r="I8" s="91">
        <v>59</v>
      </c>
      <c r="J8" s="92" t="s">
        <v>129</v>
      </c>
      <c r="K8" s="91">
        <v>1097</v>
      </c>
      <c r="L8" s="91">
        <v>1387</v>
      </c>
      <c r="M8" s="93">
        <v>1415</v>
      </c>
      <c r="N8" s="94">
        <f>L8+M8</f>
        <v>2802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372</v>
      </c>
      <c r="E9" s="21">
        <v>445</v>
      </c>
      <c r="F9" s="84">
        <v>465</v>
      </c>
      <c r="G9" s="159">
        <f t="shared" si="0"/>
        <v>910</v>
      </c>
      <c r="H9" s="95" t="s">
        <v>6</v>
      </c>
      <c r="I9" s="96"/>
      <c r="J9" s="96"/>
      <c r="K9" s="97">
        <f>SUM(K4:K8)</f>
        <v>3975</v>
      </c>
      <c r="L9" s="97">
        <f>SUM(L4:L8)</f>
        <v>4840</v>
      </c>
      <c r="M9" s="98">
        <f>SUM(M4:M8)</f>
        <v>4624</v>
      </c>
      <c r="N9" s="99">
        <f>SUM(N4:N8)</f>
        <v>9464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210</v>
      </c>
      <c r="E10" s="21">
        <v>239</v>
      </c>
      <c r="F10" s="84">
        <v>260</v>
      </c>
      <c r="G10" s="85">
        <f t="shared" si="0"/>
        <v>499</v>
      </c>
      <c r="H10" s="17"/>
      <c r="I10" s="15">
        <v>60</v>
      </c>
      <c r="J10" s="18" t="s">
        <v>18</v>
      </c>
      <c r="K10" s="15">
        <v>177</v>
      </c>
      <c r="L10" s="15">
        <v>289</v>
      </c>
      <c r="M10" s="88">
        <v>279</v>
      </c>
      <c r="N10" s="83">
        <f t="shared" ref="N10:N16" si="1">L10+M10</f>
        <v>568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210</v>
      </c>
      <c r="E11" s="21">
        <v>175</v>
      </c>
      <c r="F11" s="84">
        <v>235</v>
      </c>
      <c r="G11" s="85">
        <f t="shared" si="0"/>
        <v>410</v>
      </c>
      <c r="H11" s="23" t="s">
        <v>19</v>
      </c>
      <c r="I11" s="21">
        <v>61</v>
      </c>
      <c r="J11" s="24" t="s">
        <v>20</v>
      </c>
      <c r="K11" s="21">
        <v>147</v>
      </c>
      <c r="L11" s="21">
        <v>211</v>
      </c>
      <c r="M11" s="84">
        <v>224</v>
      </c>
      <c r="N11" s="89">
        <f t="shared" si="1"/>
        <v>435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1493</v>
      </c>
      <c r="E12" s="21">
        <v>1761</v>
      </c>
      <c r="F12" s="84">
        <v>1789</v>
      </c>
      <c r="G12" s="153">
        <f t="shared" si="0"/>
        <v>3550</v>
      </c>
      <c r="H12" s="23"/>
      <c r="I12" s="21">
        <v>62</v>
      </c>
      <c r="J12" s="24" t="s">
        <v>22</v>
      </c>
      <c r="K12" s="21">
        <v>302</v>
      </c>
      <c r="L12" s="21">
        <v>449</v>
      </c>
      <c r="M12" s="84">
        <v>476</v>
      </c>
      <c r="N12" s="89">
        <f t="shared" si="1"/>
        <v>925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270</v>
      </c>
      <c r="F13" s="93">
        <v>284</v>
      </c>
      <c r="G13" s="153">
        <f t="shared" si="0"/>
        <v>554</v>
      </c>
      <c r="H13" s="23"/>
      <c r="I13" s="21">
        <v>63</v>
      </c>
      <c r="J13" s="24" t="s">
        <v>24</v>
      </c>
      <c r="K13" s="21">
        <v>465</v>
      </c>
      <c r="L13" s="21">
        <v>661</v>
      </c>
      <c r="M13" s="84">
        <v>686</v>
      </c>
      <c r="N13" s="89">
        <f t="shared" si="1"/>
        <v>1347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3952</v>
      </c>
      <c r="E14" s="97">
        <f>SUM(E4:E13)</f>
        <v>4740</v>
      </c>
      <c r="F14" s="98">
        <f>SUM(F4:F13)</f>
        <v>4969</v>
      </c>
      <c r="G14" s="160">
        <f t="shared" si="0"/>
        <v>9709</v>
      </c>
      <c r="H14" s="23" t="s">
        <v>25</v>
      </c>
      <c r="I14" s="21">
        <v>64</v>
      </c>
      <c r="J14" s="24" t="s">
        <v>26</v>
      </c>
      <c r="K14" s="21">
        <v>223</v>
      </c>
      <c r="L14" s="21">
        <v>372</v>
      </c>
      <c r="M14" s="84">
        <v>384</v>
      </c>
      <c r="N14" s="89">
        <f t="shared" si="1"/>
        <v>756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103</v>
      </c>
      <c r="E15" s="15">
        <v>131</v>
      </c>
      <c r="F15" s="88">
        <v>142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273</v>
      </c>
      <c r="L15" s="21">
        <v>407</v>
      </c>
      <c r="M15" s="84">
        <v>438</v>
      </c>
      <c r="N15" s="89">
        <f t="shared" si="1"/>
        <v>845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250</v>
      </c>
      <c r="F16" s="84">
        <v>254</v>
      </c>
      <c r="G16" s="85">
        <f t="shared" si="0"/>
        <v>504</v>
      </c>
      <c r="H16" s="90"/>
      <c r="I16" s="91">
        <v>66</v>
      </c>
      <c r="J16" s="92" t="s">
        <v>30</v>
      </c>
      <c r="K16" s="91">
        <v>140</v>
      </c>
      <c r="L16" s="91">
        <v>182</v>
      </c>
      <c r="M16" s="93">
        <v>195</v>
      </c>
      <c r="N16" s="89">
        <f t="shared" si="1"/>
        <v>377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116</v>
      </c>
      <c r="F17" s="84">
        <v>115</v>
      </c>
      <c r="G17" s="85">
        <f t="shared" si="0"/>
        <v>231</v>
      </c>
      <c r="H17" s="95" t="s">
        <v>6</v>
      </c>
      <c r="I17" s="96"/>
      <c r="J17" s="96"/>
      <c r="K17" s="97">
        <f>SUM(K10:K16)</f>
        <v>1727</v>
      </c>
      <c r="L17" s="97">
        <f>SUM(L10:L16)</f>
        <v>2571</v>
      </c>
      <c r="M17" s="98">
        <f>SUM(M10:M16)</f>
        <v>2682</v>
      </c>
      <c r="N17" s="99">
        <f>SUM(N10:N16)</f>
        <v>5253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311</v>
      </c>
      <c r="F18" s="84">
        <v>323</v>
      </c>
      <c r="G18" s="85">
        <f t="shared" si="0"/>
        <v>634</v>
      </c>
      <c r="H18" s="17"/>
      <c r="I18" s="15">
        <v>70</v>
      </c>
      <c r="J18" s="18" t="s">
        <v>35</v>
      </c>
      <c r="K18" s="15">
        <v>700</v>
      </c>
      <c r="L18" s="15">
        <v>846</v>
      </c>
      <c r="M18" s="88">
        <v>864</v>
      </c>
      <c r="N18" s="83">
        <f t="shared" ref="N18:N25" si="2">L18+M18</f>
        <v>1710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118</v>
      </c>
      <c r="F19" s="84">
        <v>123</v>
      </c>
      <c r="G19" s="85">
        <f t="shared" si="0"/>
        <v>241</v>
      </c>
      <c r="H19" s="23"/>
      <c r="I19" s="21">
        <v>72</v>
      </c>
      <c r="J19" s="24" t="s">
        <v>40</v>
      </c>
      <c r="K19" s="21">
        <v>281</v>
      </c>
      <c r="L19" s="21">
        <v>421</v>
      </c>
      <c r="M19" s="84">
        <v>383</v>
      </c>
      <c r="N19" s="206">
        <f t="shared" si="2"/>
        <v>804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199</v>
      </c>
      <c r="E20" s="21">
        <v>290</v>
      </c>
      <c r="F20" s="84">
        <v>302</v>
      </c>
      <c r="G20" s="85">
        <f t="shared" si="0"/>
        <v>592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300</v>
      </c>
      <c r="M20" s="84">
        <v>324</v>
      </c>
      <c r="N20" s="89">
        <f t="shared" si="2"/>
        <v>624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326</v>
      </c>
      <c r="E21" s="21">
        <v>418</v>
      </c>
      <c r="F21" s="84">
        <v>463</v>
      </c>
      <c r="G21" s="85">
        <f t="shared" si="0"/>
        <v>881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396</v>
      </c>
      <c r="M21" s="84">
        <v>427</v>
      </c>
      <c r="N21" s="89">
        <f t="shared" si="2"/>
        <v>823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154</v>
      </c>
      <c r="E22" s="21">
        <v>210</v>
      </c>
      <c r="F22" s="84">
        <v>239</v>
      </c>
      <c r="G22" s="85">
        <f t="shared" si="0"/>
        <v>449</v>
      </c>
      <c r="H22" s="23"/>
      <c r="I22" s="21">
        <v>75</v>
      </c>
      <c r="J22" s="24" t="s">
        <v>48</v>
      </c>
      <c r="K22" s="21">
        <v>351</v>
      </c>
      <c r="L22" s="21">
        <v>481</v>
      </c>
      <c r="M22" s="84">
        <v>472</v>
      </c>
      <c r="N22" s="89">
        <f t="shared" si="2"/>
        <v>953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271</v>
      </c>
      <c r="F23" s="84">
        <v>283</v>
      </c>
      <c r="G23" s="85">
        <f t="shared" si="0"/>
        <v>554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217</v>
      </c>
      <c r="M23" s="220">
        <v>229</v>
      </c>
      <c r="N23" s="89">
        <f t="shared" si="2"/>
        <v>446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812</v>
      </c>
      <c r="E24" s="21">
        <v>1122</v>
      </c>
      <c r="F24" s="84">
        <v>1175</v>
      </c>
      <c r="G24" s="85">
        <f t="shared" si="0"/>
        <v>2297</v>
      </c>
      <c r="H24" s="23" t="s">
        <v>146</v>
      </c>
      <c r="I24" s="21">
        <v>77</v>
      </c>
      <c r="J24" s="24" t="s">
        <v>53</v>
      </c>
      <c r="K24" s="21">
        <v>54</v>
      </c>
      <c r="L24" s="21">
        <v>79</v>
      </c>
      <c r="M24" s="84">
        <v>72</v>
      </c>
      <c r="N24" s="89">
        <f t="shared" si="2"/>
        <v>151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72</v>
      </c>
      <c r="F25" s="84">
        <v>96</v>
      </c>
      <c r="G25" s="85">
        <f t="shared" si="0"/>
        <v>168</v>
      </c>
      <c r="H25" s="23"/>
      <c r="I25" s="21">
        <v>78</v>
      </c>
      <c r="J25" s="24" t="s">
        <v>55</v>
      </c>
      <c r="K25" s="21">
        <v>62</v>
      </c>
      <c r="L25" s="21">
        <v>57</v>
      </c>
      <c r="M25" s="84">
        <v>69</v>
      </c>
      <c r="N25" s="89">
        <f t="shared" si="2"/>
        <v>126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138</v>
      </c>
      <c r="E26" s="21">
        <v>177</v>
      </c>
      <c r="F26" s="84">
        <v>174</v>
      </c>
      <c r="G26" s="85">
        <f t="shared" si="0"/>
        <v>351</v>
      </c>
      <c r="H26" s="95" t="s">
        <v>6</v>
      </c>
      <c r="I26" s="96"/>
      <c r="J26" s="96"/>
      <c r="K26" s="97">
        <f>SUM(K18:K25)</f>
        <v>2086</v>
      </c>
      <c r="L26" s="97">
        <f>SUM(L18:L25)</f>
        <v>2797</v>
      </c>
      <c r="M26" s="98">
        <f>SUM(M18:M25)</f>
        <v>2840</v>
      </c>
      <c r="N26" s="99">
        <f>SUM(N18:N25)</f>
        <v>5637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224</v>
      </c>
      <c r="E27" s="221">
        <v>380</v>
      </c>
      <c r="F27" s="93">
        <v>368</v>
      </c>
      <c r="G27" s="102">
        <f t="shared" si="0"/>
        <v>748</v>
      </c>
      <c r="H27" s="17"/>
      <c r="I27" s="15">
        <v>80</v>
      </c>
      <c r="J27" s="18" t="s">
        <v>58</v>
      </c>
      <c r="K27" s="15">
        <v>147</v>
      </c>
      <c r="L27" s="15">
        <v>196</v>
      </c>
      <c r="M27" s="88">
        <v>237</v>
      </c>
      <c r="N27" s="89">
        <f>L27+M27</f>
        <v>433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2765</v>
      </c>
      <c r="E28" s="97">
        <f>SUM(E15:E27)</f>
        <v>3866</v>
      </c>
      <c r="F28" s="98">
        <f>SUM(F15:F27)</f>
        <v>4057</v>
      </c>
      <c r="G28" s="104">
        <f>SUM(G15:G27)</f>
        <v>7923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122</v>
      </c>
      <c r="M28" s="84">
        <v>108</v>
      </c>
      <c r="N28" s="89">
        <f>L28+M28</f>
        <v>230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393</v>
      </c>
      <c r="E29" s="109">
        <v>530</v>
      </c>
      <c r="F29" s="109">
        <v>512</v>
      </c>
      <c r="G29" s="111">
        <f>E29+F29</f>
        <v>1042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289</v>
      </c>
      <c r="M29" s="84">
        <v>304</v>
      </c>
      <c r="N29" s="89">
        <f>L29+M29</f>
        <v>593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574</v>
      </c>
      <c r="E30" s="115">
        <v>700</v>
      </c>
      <c r="F30" s="115">
        <v>667</v>
      </c>
      <c r="G30" s="117">
        <f>E30+F30</f>
        <v>1367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146</v>
      </c>
      <c r="M30" s="84">
        <v>142</v>
      </c>
      <c r="N30" s="89">
        <f>L30+M30</f>
        <v>288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762</v>
      </c>
      <c r="E31" s="115">
        <v>970</v>
      </c>
      <c r="F31" s="115">
        <v>918</v>
      </c>
      <c r="G31" s="117">
        <f>E31+F31</f>
        <v>1888</v>
      </c>
      <c r="H31" s="90"/>
      <c r="I31" s="91">
        <v>84</v>
      </c>
      <c r="J31" s="92" t="s">
        <v>70</v>
      </c>
      <c r="K31" s="91">
        <v>183</v>
      </c>
      <c r="L31" s="91">
        <v>224</v>
      </c>
      <c r="M31" s="93">
        <v>214</v>
      </c>
      <c r="N31" s="94">
        <f>L31+M31</f>
        <v>438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687</v>
      </c>
      <c r="E32" s="217">
        <v>847</v>
      </c>
      <c r="F32" s="115">
        <v>835</v>
      </c>
      <c r="G32" s="117">
        <f>E32+F32</f>
        <v>1682</v>
      </c>
      <c r="H32" s="95" t="s">
        <v>6</v>
      </c>
      <c r="I32" s="96"/>
      <c r="J32" s="96"/>
      <c r="K32" s="98">
        <f>SUM(K27:K31)</f>
        <v>743</v>
      </c>
      <c r="L32" s="98">
        <f>SUM(L27:L31)</f>
        <v>977</v>
      </c>
      <c r="M32" s="98">
        <f>SUM(M27:M31)</f>
        <v>1005</v>
      </c>
      <c r="N32" s="99">
        <f>SUM(N27:N31)</f>
        <v>1982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594</v>
      </c>
      <c r="E33" s="121">
        <v>692</v>
      </c>
      <c r="F33" s="121">
        <v>690</v>
      </c>
      <c r="G33" s="117">
        <f>E33+F33</f>
        <v>1382</v>
      </c>
      <c r="H33" s="530" t="s">
        <v>169</v>
      </c>
      <c r="I33" s="15">
        <v>90</v>
      </c>
      <c r="J33" s="18" t="s">
        <v>142</v>
      </c>
      <c r="K33" s="15">
        <v>259</v>
      </c>
      <c r="L33" s="15">
        <v>366</v>
      </c>
      <c r="M33" s="88">
        <v>366</v>
      </c>
      <c r="N33" s="124">
        <f>L33+M33</f>
        <v>732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3010</v>
      </c>
      <c r="E34" s="97">
        <f>SUM(E29:E33)</f>
        <v>3739</v>
      </c>
      <c r="F34" s="98">
        <f>SUM(F29:F33)</f>
        <v>3622</v>
      </c>
      <c r="G34" s="104">
        <f>SUM(G29:G33)</f>
        <v>7361</v>
      </c>
      <c r="H34" s="518"/>
      <c r="I34" s="21">
        <v>91</v>
      </c>
      <c r="J34" s="24" t="s">
        <v>143</v>
      </c>
      <c r="K34" s="21">
        <v>465</v>
      </c>
      <c r="L34" s="21">
        <v>581</v>
      </c>
      <c r="M34" s="84">
        <v>610</v>
      </c>
      <c r="N34" s="125">
        <f>L34+M34</f>
        <v>1191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519</v>
      </c>
      <c r="E35" s="15">
        <v>616</v>
      </c>
      <c r="F35" s="88">
        <v>695</v>
      </c>
      <c r="G35" s="82">
        <f t="shared" ref="G35:G40" si="3">E35+F35</f>
        <v>1311</v>
      </c>
      <c r="H35" s="519"/>
      <c r="I35" s="91">
        <v>92</v>
      </c>
      <c r="J35" s="92" t="s">
        <v>145</v>
      </c>
      <c r="K35" s="91">
        <v>330</v>
      </c>
      <c r="L35" s="91">
        <v>377</v>
      </c>
      <c r="M35" s="93">
        <v>397</v>
      </c>
      <c r="N35" s="126">
        <f>L35+M35</f>
        <v>774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424</v>
      </c>
      <c r="E36" s="21">
        <v>644</v>
      </c>
      <c r="F36" s="84">
        <v>677</v>
      </c>
      <c r="G36" s="85">
        <f t="shared" si="3"/>
        <v>1321</v>
      </c>
      <c r="H36" s="95" t="s">
        <v>6</v>
      </c>
      <c r="I36" s="97"/>
      <c r="J36" s="97"/>
      <c r="K36" s="97">
        <f>SUM(K33:K35)</f>
        <v>1054</v>
      </c>
      <c r="L36" s="97">
        <f>SUM(L33:L35)</f>
        <v>1324</v>
      </c>
      <c r="M36" s="98">
        <f>SUM(M33:M35)</f>
        <v>1373</v>
      </c>
      <c r="N36" s="99">
        <f>SUM(N33:N35)</f>
        <v>2697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298</v>
      </c>
      <c r="F37" s="84">
        <v>288</v>
      </c>
      <c r="G37" s="85">
        <f t="shared" si="3"/>
        <v>586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49</v>
      </c>
      <c r="F38" s="84">
        <v>47</v>
      </c>
      <c r="G38" s="85">
        <f t="shared" si="3"/>
        <v>96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130</v>
      </c>
      <c r="F39" s="84">
        <v>168</v>
      </c>
      <c r="G39" s="85">
        <f t="shared" si="3"/>
        <v>298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262</v>
      </c>
      <c r="F40" s="93">
        <v>257</v>
      </c>
      <c r="G40" s="102">
        <f t="shared" si="3"/>
        <v>519</v>
      </c>
      <c r="H40" s="72" t="s">
        <v>210</v>
      </c>
      <c r="I40" s="73"/>
      <c r="J40" s="74"/>
      <c r="K40" s="41">
        <f>SUM(D14+D28+D34+D41+D46+K9+K17+K26+K32+K36)</f>
        <v>26432</v>
      </c>
      <c r="L40" s="41">
        <f>SUM(E14+E28+E34+E41+E46+L9+L17+L26+L32+L36)</f>
        <v>33681</v>
      </c>
      <c r="M40" s="207">
        <f>SUM(F14+F28+F34+F41+F46+M9+M17+M26+M32+M36)</f>
        <v>34042</v>
      </c>
      <c r="N40" s="208">
        <f>L40+M40</f>
        <v>67723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1467</v>
      </c>
      <c r="E41" s="97">
        <f>SUM(E35:E40)</f>
        <v>1999</v>
      </c>
      <c r="F41" s="98">
        <f>SUM(F35:F40)</f>
        <v>2132</v>
      </c>
      <c r="G41" s="104">
        <f>SUM(G35:G40)</f>
        <v>4131</v>
      </c>
      <c r="H41" s="531" t="s">
        <v>74</v>
      </c>
      <c r="I41" s="532"/>
      <c r="J41" s="533"/>
      <c r="K41" s="191">
        <f>'H26.10月'!K40</f>
        <v>26435</v>
      </c>
      <c r="L41" s="191">
        <f>'H26.10月'!L40</f>
        <v>33709</v>
      </c>
      <c r="M41" s="192">
        <f>'H26.10月'!M40</f>
        <v>34053</v>
      </c>
      <c r="N41" s="202">
        <f>L41+M41</f>
        <v>67762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1713</v>
      </c>
      <c r="E42" s="15">
        <v>2001</v>
      </c>
      <c r="F42" s="88">
        <v>2007</v>
      </c>
      <c r="G42" s="82">
        <f>E42+F42</f>
        <v>4008</v>
      </c>
      <c r="H42" s="534" t="s">
        <v>77</v>
      </c>
      <c r="I42" s="535"/>
      <c r="J42" s="536"/>
      <c r="K42" s="222">
        <f>K40-K41</f>
        <v>-3</v>
      </c>
      <c r="L42" s="222">
        <f>L40-L41</f>
        <v>-28</v>
      </c>
      <c r="M42" s="223">
        <f>M40-M41</f>
        <v>-11</v>
      </c>
      <c r="N42" s="133">
        <f>N40-N41</f>
        <v>-39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965</v>
      </c>
      <c r="E43" s="21">
        <v>1293</v>
      </c>
      <c r="F43" s="84">
        <v>1342</v>
      </c>
      <c r="G43" s="85">
        <f>E43+F43</f>
        <v>2635</v>
      </c>
      <c r="H43" s="209" t="s">
        <v>208</v>
      </c>
      <c r="I43" s="210"/>
      <c r="J43" s="210"/>
      <c r="K43" s="218">
        <v>826</v>
      </c>
      <c r="L43" s="218">
        <v>500</v>
      </c>
      <c r="M43" s="219">
        <v>578</v>
      </c>
      <c r="N43" s="213">
        <f>L43+M43</f>
        <v>1078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698</v>
      </c>
      <c r="E44" s="21">
        <v>789</v>
      </c>
      <c r="F44" s="84">
        <v>780</v>
      </c>
      <c r="G44" s="85">
        <f>E44+F44</f>
        <v>1569</v>
      </c>
      <c r="H44" s="537" t="s">
        <v>211</v>
      </c>
      <c r="I44" s="538"/>
      <c r="J44" s="539"/>
      <c r="K44" s="218">
        <v>826</v>
      </c>
      <c r="L44" s="218">
        <v>498</v>
      </c>
      <c r="M44" s="219">
        <v>581</v>
      </c>
      <c r="N44" s="213">
        <f>L44+M44</f>
        <v>1079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2277</v>
      </c>
      <c r="E45" s="91">
        <v>2745</v>
      </c>
      <c r="F45" s="93">
        <v>2609</v>
      </c>
      <c r="G45" s="102">
        <f>E45+F45</f>
        <v>5354</v>
      </c>
      <c r="H45" s="540" t="s">
        <v>212</v>
      </c>
      <c r="I45" s="541"/>
      <c r="J45" s="542"/>
      <c r="K45" s="194">
        <f>K43-K44</f>
        <v>0</v>
      </c>
      <c r="L45" s="194">
        <f>L43-L44</f>
        <v>2</v>
      </c>
      <c r="M45" s="195">
        <f>M43-M44</f>
        <v>-3</v>
      </c>
      <c r="N45" s="155">
        <f>N43-N44</f>
        <v>-1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5653</v>
      </c>
      <c r="E46" s="140">
        <f>SUM(E42:E45)</f>
        <v>6828</v>
      </c>
      <c r="F46" s="140">
        <f>SUM(F42:F45)</f>
        <v>6738</v>
      </c>
      <c r="G46" s="65">
        <f>SUM(G42:G45)</f>
        <v>13566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ED158-5184-4F30-B24C-891C3183CD04}">
  <dimension ref="A1:U81"/>
  <sheetViews>
    <sheetView topLeftCell="A28" zoomScaleNormal="100" workbookViewId="0">
      <selection activeCell="E53" sqref="E5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41913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127</v>
      </c>
      <c r="E4" s="15">
        <v>134</v>
      </c>
      <c r="F4" s="88">
        <v>130</v>
      </c>
      <c r="G4" s="82">
        <f t="shared" ref="G4:G27" si="0">E4+F4</f>
        <v>264</v>
      </c>
      <c r="H4" s="17"/>
      <c r="I4" s="15">
        <v>55</v>
      </c>
      <c r="J4" s="18" t="s">
        <v>121</v>
      </c>
      <c r="K4" s="15">
        <v>712</v>
      </c>
      <c r="L4" s="15">
        <v>850</v>
      </c>
      <c r="M4" s="88">
        <v>614</v>
      </c>
      <c r="N4" s="83">
        <f>L4+M4</f>
        <v>1464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293</v>
      </c>
      <c r="E5" s="21">
        <v>373</v>
      </c>
      <c r="F5" s="186">
        <v>414</v>
      </c>
      <c r="G5" s="159">
        <f t="shared" si="0"/>
        <v>787</v>
      </c>
      <c r="H5" s="23" t="s">
        <v>10</v>
      </c>
      <c r="I5" s="21">
        <v>56</v>
      </c>
      <c r="J5" s="24" t="s">
        <v>123</v>
      </c>
      <c r="K5" s="21">
        <v>487</v>
      </c>
      <c r="L5" s="21">
        <v>572</v>
      </c>
      <c r="M5" s="84">
        <v>609</v>
      </c>
      <c r="N5" s="89">
        <f>L5+M5</f>
        <v>1181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342</v>
      </c>
      <c r="E6" s="21">
        <v>452</v>
      </c>
      <c r="F6" s="84">
        <v>458</v>
      </c>
      <c r="G6" s="85">
        <f t="shared" si="0"/>
        <v>910</v>
      </c>
      <c r="H6" s="23"/>
      <c r="I6" s="21">
        <v>57</v>
      </c>
      <c r="J6" s="24" t="s">
        <v>125</v>
      </c>
      <c r="K6" s="21">
        <v>885</v>
      </c>
      <c r="L6" s="21">
        <v>1016</v>
      </c>
      <c r="M6" s="84">
        <v>1027</v>
      </c>
      <c r="N6" s="89">
        <f>L6+M6</f>
        <v>2043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186</v>
      </c>
      <c r="E7" s="21">
        <v>233</v>
      </c>
      <c r="F7" s="84">
        <v>270</v>
      </c>
      <c r="G7" s="159">
        <f t="shared" si="0"/>
        <v>503</v>
      </c>
      <c r="H7" s="23" t="s">
        <v>14</v>
      </c>
      <c r="I7" s="21">
        <v>58</v>
      </c>
      <c r="J7" s="24" t="s">
        <v>127</v>
      </c>
      <c r="K7" s="21">
        <v>795</v>
      </c>
      <c r="L7" s="21">
        <v>1025</v>
      </c>
      <c r="M7" s="84">
        <v>958</v>
      </c>
      <c r="N7" s="89">
        <f>L7+M7</f>
        <v>1983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527</v>
      </c>
      <c r="E8" s="228">
        <v>691</v>
      </c>
      <c r="F8" s="35">
        <v>689</v>
      </c>
      <c r="G8" s="85">
        <f t="shared" si="0"/>
        <v>1380</v>
      </c>
      <c r="H8" s="90"/>
      <c r="I8" s="91">
        <v>59</v>
      </c>
      <c r="J8" s="92" t="s">
        <v>129</v>
      </c>
      <c r="K8" s="91">
        <v>1097</v>
      </c>
      <c r="L8" s="91">
        <v>1387</v>
      </c>
      <c r="M8" s="93">
        <v>1416</v>
      </c>
      <c r="N8" s="94">
        <f>L8+M8</f>
        <v>2803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350</v>
      </c>
      <c r="E9" s="21">
        <v>420</v>
      </c>
      <c r="F9" s="84">
        <v>437</v>
      </c>
      <c r="G9" s="159">
        <f t="shared" si="0"/>
        <v>857</v>
      </c>
      <c r="H9" s="95" t="s">
        <v>6</v>
      </c>
      <c r="I9" s="96"/>
      <c r="J9" s="96"/>
      <c r="K9" s="97">
        <f>SUM(K4:K8)</f>
        <v>3976</v>
      </c>
      <c r="L9" s="97">
        <f>SUM(L4:L8)</f>
        <v>4850</v>
      </c>
      <c r="M9" s="98">
        <f>SUM(M4:M8)</f>
        <v>4624</v>
      </c>
      <c r="N9" s="99">
        <f>SUM(N4:N8)</f>
        <v>9474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212</v>
      </c>
      <c r="E10" s="21">
        <v>240</v>
      </c>
      <c r="F10" s="84">
        <v>262</v>
      </c>
      <c r="G10" s="85">
        <f t="shared" si="0"/>
        <v>502</v>
      </c>
      <c r="H10" s="17"/>
      <c r="I10" s="15">
        <v>60</v>
      </c>
      <c r="J10" s="18" t="s">
        <v>18</v>
      </c>
      <c r="K10" s="15">
        <v>177</v>
      </c>
      <c r="L10" s="15">
        <v>289</v>
      </c>
      <c r="M10" s="88">
        <v>279</v>
      </c>
      <c r="N10" s="83">
        <f t="shared" ref="N10:N16" si="1">L10+M10</f>
        <v>568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174</v>
      </c>
      <c r="F11" s="84">
        <v>237</v>
      </c>
      <c r="G11" s="85">
        <f t="shared" si="0"/>
        <v>411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210</v>
      </c>
      <c r="M11" s="84">
        <v>225</v>
      </c>
      <c r="N11" s="89">
        <f t="shared" si="1"/>
        <v>435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1495</v>
      </c>
      <c r="E12" s="21">
        <v>1761</v>
      </c>
      <c r="F12" s="84">
        <v>1785</v>
      </c>
      <c r="G12" s="153">
        <f t="shared" si="0"/>
        <v>3546</v>
      </c>
      <c r="H12" s="23"/>
      <c r="I12" s="21">
        <v>62</v>
      </c>
      <c r="J12" s="24" t="s">
        <v>22</v>
      </c>
      <c r="K12" s="21">
        <v>301</v>
      </c>
      <c r="L12" s="21">
        <v>450</v>
      </c>
      <c r="M12" s="84">
        <v>474</v>
      </c>
      <c r="N12" s="89">
        <f t="shared" si="1"/>
        <v>924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272</v>
      </c>
      <c r="F13" s="93">
        <v>284</v>
      </c>
      <c r="G13" s="153">
        <f t="shared" si="0"/>
        <v>556</v>
      </c>
      <c r="H13" s="23"/>
      <c r="I13" s="21">
        <v>63</v>
      </c>
      <c r="J13" s="24" t="s">
        <v>24</v>
      </c>
      <c r="K13" s="21">
        <v>464</v>
      </c>
      <c r="L13" s="21">
        <v>659</v>
      </c>
      <c r="M13" s="84">
        <v>684</v>
      </c>
      <c r="N13" s="89">
        <f t="shared" si="1"/>
        <v>1343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3959</v>
      </c>
      <c r="E14" s="97">
        <f>SUM(E4:E13)</f>
        <v>4750</v>
      </c>
      <c r="F14" s="98">
        <f>SUM(F4:F13)</f>
        <v>4966</v>
      </c>
      <c r="G14" s="160">
        <f t="shared" si="0"/>
        <v>9716</v>
      </c>
      <c r="H14" s="23" t="s">
        <v>25</v>
      </c>
      <c r="I14" s="21">
        <v>64</v>
      </c>
      <c r="J14" s="24" t="s">
        <v>26</v>
      </c>
      <c r="K14" s="21">
        <v>223</v>
      </c>
      <c r="L14" s="21">
        <v>374</v>
      </c>
      <c r="M14" s="84">
        <v>384</v>
      </c>
      <c r="N14" s="89">
        <f t="shared" si="1"/>
        <v>758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131</v>
      </c>
      <c r="F15" s="88">
        <v>142</v>
      </c>
      <c r="G15" s="82">
        <f t="shared" si="0"/>
        <v>273</v>
      </c>
      <c r="H15" s="23"/>
      <c r="I15" s="21">
        <v>65</v>
      </c>
      <c r="J15" s="24" t="s">
        <v>28</v>
      </c>
      <c r="K15" s="21">
        <v>274</v>
      </c>
      <c r="L15" s="21">
        <v>407</v>
      </c>
      <c r="M15" s="84">
        <v>439</v>
      </c>
      <c r="N15" s="89">
        <f t="shared" si="1"/>
        <v>846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248</v>
      </c>
      <c r="F16" s="84">
        <v>254</v>
      </c>
      <c r="G16" s="85">
        <f t="shared" si="0"/>
        <v>502</v>
      </c>
      <c r="H16" s="90"/>
      <c r="I16" s="91">
        <v>66</v>
      </c>
      <c r="J16" s="92" t="s">
        <v>30</v>
      </c>
      <c r="K16" s="91">
        <v>139</v>
      </c>
      <c r="L16" s="91">
        <v>183</v>
      </c>
      <c r="M16" s="93">
        <v>195</v>
      </c>
      <c r="N16" s="89">
        <f t="shared" si="1"/>
        <v>378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114</v>
      </c>
      <c r="F17" s="84">
        <v>116</v>
      </c>
      <c r="G17" s="85">
        <f t="shared" si="0"/>
        <v>230</v>
      </c>
      <c r="H17" s="95" t="s">
        <v>6</v>
      </c>
      <c r="I17" s="96"/>
      <c r="J17" s="96"/>
      <c r="K17" s="97">
        <f>SUM(K10:K16)</f>
        <v>1726</v>
      </c>
      <c r="L17" s="97">
        <f>SUM(L10:L16)</f>
        <v>2572</v>
      </c>
      <c r="M17" s="98">
        <f>SUM(M10:M16)</f>
        <v>2680</v>
      </c>
      <c r="N17" s="99">
        <f>SUM(N10:N16)</f>
        <v>5252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311</v>
      </c>
      <c r="F18" s="84">
        <v>322</v>
      </c>
      <c r="G18" s="85">
        <f t="shared" si="0"/>
        <v>633</v>
      </c>
      <c r="H18" s="17"/>
      <c r="I18" s="15">
        <v>70</v>
      </c>
      <c r="J18" s="18" t="s">
        <v>35</v>
      </c>
      <c r="K18" s="15">
        <v>702</v>
      </c>
      <c r="L18" s="15">
        <v>848</v>
      </c>
      <c r="M18" s="88">
        <v>865</v>
      </c>
      <c r="N18" s="83">
        <f t="shared" ref="N18:N25" si="2">L18+M18</f>
        <v>1713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119</v>
      </c>
      <c r="F19" s="84">
        <v>124</v>
      </c>
      <c r="G19" s="85">
        <f t="shared" si="0"/>
        <v>243</v>
      </c>
      <c r="H19" s="23"/>
      <c r="I19" s="21">
        <v>72</v>
      </c>
      <c r="J19" s="24" t="s">
        <v>40</v>
      </c>
      <c r="K19" s="21">
        <v>281</v>
      </c>
      <c r="L19" s="21">
        <v>421</v>
      </c>
      <c r="M19" s="84">
        <v>384</v>
      </c>
      <c r="N19" s="206">
        <f t="shared" si="2"/>
        <v>805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200</v>
      </c>
      <c r="E20" s="21">
        <v>291</v>
      </c>
      <c r="F20" s="84">
        <v>303</v>
      </c>
      <c r="G20" s="85">
        <f t="shared" si="0"/>
        <v>594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299</v>
      </c>
      <c r="M20" s="84">
        <v>326</v>
      </c>
      <c r="N20" s="89">
        <f t="shared" si="2"/>
        <v>625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327</v>
      </c>
      <c r="E21" s="21">
        <v>419</v>
      </c>
      <c r="F21" s="84">
        <v>464</v>
      </c>
      <c r="G21" s="85">
        <f t="shared" si="0"/>
        <v>883</v>
      </c>
      <c r="H21" s="23" t="s">
        <v>146</v>
      </c>
      <c r="I21" s="21">
        <v>74</v>
      </c>
      <c r="J21" s="24" t="s">
        <v>46</v>
      </c>
      <c r="K21" s="21">
        <v>267</v>
      </c>
      <c r="L21" s="21">
        <v>394</v>
      </c>
      <c r="M21" s="84">
        <v>425</v>
      </c>
      <c r="N21" s="89">
        <f t="shared" si="2"/>
        <v>819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154</v>
      </c>
      <c r="E22" s="21">
        <v>209</v>
      </c>
      <c r="F22" s="84">
        <v>238</v>
      </c>
      <c r="G22" s="85">
        <f t="shared" si="0"/>
        <v>447</v>
      </c>
      <c r="H22" s="23"/>
      <c r="I22" s="21">
        <v>75</v>
      </c>
      <c r="J22" s="24" t="s">
        <v>48</v>
      </c>
      <c r="K22" s="21">
        <v>354</v>
      </c>
      <c r="L22" s="21">
        <v>482</v>
      </c>
      <c r="M22" s="84">
        <v>475</v>
      </c>
      <c r="N22" s="89">
        <f t="shared" si="2"/>
        <v>957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271</v>
      </c>
      <c r="F23" s="84">
        <v>282</v>
      </c>
      <c r="G23" s="85">
        <f t="shared" si="0"/>
        <v>553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217</v>
      </c>
      <c r="M23" s="220">
        <v>229</v>
      </c>
      <c r="N23" s="89">
        <f t="shared" si="2"/>
        <v>446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807</v>
      </c>
      <c r="E24" s="21">
        <v>1117</v>
      </c>
      <c r="F24" s="84">
        <v>1177</v>
      </c>
      <c r="G24" s="85">
        <f t="shared" si="0"/>
        <v>2294</v>
      </c>
      <c r="H24" s="23" t="s">
        <v>146</v>
      </c>
      <c r="I24" s="21">
        <v>77</v>
      </c>
      <c r="J24" s="24" t="s">
        <v>53</v>
      </c>
      <c r="K24" s="21">
        <v>54</v>
      </c>
      <c r="L24" s="21">
        <v>80</v>
      </c>
      <c r="M24" s="84">
        <v>74</v>
      </c>
      <c r="N24" s="89">
        <f t="shared" si="2"/>
        <v>154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72</v>
      </c>
      <c r="F25" s="84">
        <v>95</v>
      </c>
      <c r="G25" s="85">
        <f t="shared" si="0"/>
        <v>167</v>
      </c>
      <c r="H25" s="23"/>
      <c r="I25" s="21">
        <v>78</v>
      </c>
      <c r="J25" s="24" t="s">
        <v>55</v>
      </c>
      <c r="K25" s="21">
        <v>62</v>
      </c>
      <c r="L25" s="21">
        <v>58</v>
      </c>
      <c r="M25" s="84">
        <v>68</v>
      </c>
      <c r="N25" s="89">
        <f t="shared" si="2"/>
        <v>126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175</v>
      </c>
      <c r="F26" s="84">
        <v>171</v>
      </c>
      <c r="G26" s="85">
        <f t="shared" si="0"/>
        <v>346</v>
      </c>
      <c r="H26" s="95" t="s">
        <v>6</v>
      </c>
      <c r="I26" s="96"/>
      <c r="J26" s="96"/>
      <c r="K26" s="97">
        <f>SUM(K18:K25)</f>
        <v>2092</v>
      </c>
      <c r="L26" s="97">
        <f>SUM(L18:L25)</f>
        <v>2799</v>
      </c>
      <c r="M26" s="98">
        <f>SUM(M18:M25)</f>
        <v>2846</v>
      </c>
      <c r="N26" s="99">
        <f>SUM(N18:N25)</f>
        <v>5645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225</v>
      </c>
      <c r="E27" s="221">
        <v>379</v>
      </c>
      <c r="F27" s="93">
        <v>367</v>
      </c>
      <c r="G27" s="102">
        <f t="shared" si="0"/>
        <v>746</v>
      </c>
      <c r="H27" s="17"/>
      <c r="I27" s="15">
        <v>80</v>
      </c>
      <c r="J27" s="18" t="s">
        <v>58</v>
      </c>
      <c r="K27" s="15">
        <v>147</v>
      </c>
      <c r="L27" s="15">
        <v>198</v>
      </c>
      <c r="M27" s="88">
        <v>239</v>
      </c>
      <c r="N27" s="89">
        <f>L27+M27</f>
        <v>437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2757</v>
      </c>
      <c r="E28" s="97">
        <f>SUM(E15:E27)</f>
        <v>3856</v>
      </c>
      <c r="F28" s="98">
        <f>SUM(F15:F27)</f>
        <v>4055</v>
      </c>
      <c r="G28" s="104">
        <f>SUM(G15:G27)</f>
        <v>7911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122</v>
      </c>
      <c r="M28" s="84">
        <v>107</v>
      </c>
      <c r="N28" s="89">
        <f>L28+M28</f>
        <v>229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391</v>
      </c>
      <c r="E29" s="109">
        <v>527</v>
      </c>
      <c r="F29" s="109">
        <v>516</v>
      </c>
      <c r="G29" s="111">
        <f>E29+F29</f>
        <v>1043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289</v>
      </c>
      <c r="M29" s="84">
        <v>304</v>
      </c>
      <c r="N29" s="89">
        <f>L29+M29</f>
        <v>593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571</v>
      </c>
      <c r="E30" s="115">
        <v>700</v>
      </c>
      <c r="F30" s="115">
        <v>669</v>
      </c>
      <c r="G30" s="117">
        <f>E30+F30</f>
        <v>1369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147</v>
      </c>
      <c r="M30" s="84">
        <v>142</v>
      </c>
      <c r="N30" s="89">
        <f>L30+M30</f>
        <v>289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762</v>
      </c>
      <c r="E31" s="115">
        <v>980</v>
      </c>
      <c r="F31" s="115">
        <v>917</v>
      </c>
      <c r="G31" s="117">
        <f>E31+F31</f>
        <v>1897</v>
      </c>
      <c r="H31" s="90"/>
      <c r="I31" s="91">
        <v>84</v>
      </c>
      <c r="J31" s="92" t="s">
        <v>70</v>
      </c>
      <c r="K31" s="91">
        <v>183</v>
      </c>
      <c r="L31" s="91">
        <v>225</v>
      </c>
      <c r="M31" s="93">
        <v>214</v>
      </c>
      <c r="N31" s="94">
        <f>L31+M31</f>
        <v>439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691</v>
      </c>
      <c r="E32" s="217">
        <v>854</v>
      </c>
      <c r="F32" s="115">
        <v>839</v>
      </c>
      <c r="G32" s="117">
        <f>E32+F32</f>
        <v>1693</v>
      </c>
      <c r="H32" s="95" t="s">
        <v>6</v>
      </c>
      <c r="I32" s="96"/>
      <c r="J32" s="96"/>
      <c r="K32" s="98">
        <f>SUM(K27:K31)</f>
        <v>742</v>
      </c>
      <c r="L32" s="98">
        <f>SUM(L27:L31)</f>
        <v>981</v>
      </c>
      <c r="M32" s="98">
        <f>SUM(M27:M31)</f>
        <v>1006</v>
      </c>
      <c r="N32" s="99">
        <f>SUM(N27:N31)</f>
        <v>1987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592</v>
      </c>
      <c r="E33" s="121">
        <v>690</v>
      </c>
      <c r="F33" s="121">
        <v>686</v>
      </c>
      <c r="G33" s="117">
        <f>E33+F33</f>
        <v>1376</v>
      </c>
      <c r="H33" s="530" t="s">
        <v>169</v>
      </c>
      <c r="I33" s="15">
        <v>90</v>
      </c>
      <c r="J33" s="18" t="s">
        <v>142</v>
      </c>
      <c r="K33" s="15">
        <v>259</v>
      </c>
      <c r="L33" s="15">
        <v>367</v>
      </c>
      <c r="M33" s="88">
        <v>366</v>
      </c>
      <c r="N33" s="124">
        <f>L33+M33</f>
        <v>733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3007</v>
      </c>
      <c r="E34" s="97">
        <f>SUM(E29:E33)</f>
        <v>3751</v>
      </c>
      <c r="F34" s="98">
        <f>SUM(F29:F33)</f>
        <v>3627</v>
      </c>
      <c r="G34" s="104">
        <f>SUM(G29:G33)</f>
        <v>7378</v>
      </c>
      <c r="H34" s="518"/>
      <c r="I34" s="21">
        <v>91</v>
      </c>
      <c r="J34" s="24" t="s">
        <v>143</v>
      </c>
      <c r="K34" s="21">
        <v>463</v>
      </c>
      <c r="L34" s="21">
        <v>580</v>
      </c>
      <c r="M34" s="84">
        <v>611</v>
      </c>
      <c r="N34" s="125">
        <f>L34+M34</f>
        <v>1191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515</v>
      </c>
      <c r="E35" s="15">
        <v>615</v>
      </c>
      <c r="F35" s="88">
        <v>691</v>
      </c>
      <c r="G35" s="82">
        <f t="shared" ref="G35:G40" si="3">E35+F35</f>
        <v>1306</v>
      </c>
      <c r="H35" s="519"/>
      <c r="I35" s="91">
        <v>92</v>
      </c>
      <c r="J35" s="92" t="s">
        <v>145</v>
      </c>
      <c r="K35" s="91">
        <v>329</v>
      </c>
      <c r="L35" s="91">
        <v>376</v>
      </c>
      <c r="M35" s="93">
        <v>396</v>
      </c>
      <c r="N35" s="126">
        <f>L35+M35</f>
        <v>772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422</v>
      </c>
      <c r="E36" s="21">
        <v>642</v>
      </c>
      <c r="F36" s="84">
        <v>677</v>
      </c>
      <c r="G36" s="85">
        <f t="shared" si="3"/>
        <v>1319</v>
      </c>
      <c r="H36" s="95" t="s">
        <v>6</v>
      </c>
      <c r="I36" s="97"/>
      <c r="J36" s="97"/>
      <c r="K36" s="97">
        <f>SUM(K33:K35)</f>
        <v>1051</v>
      </c>
      <c r="L36" s="97">
        <f>SUM(L33:L35)</f>
        <v>1323</v>
      </c>
      <c r="M36" s="98">
        <f>SUM(M33:M35)</f>
        <v>1373</v>
      </c>
      <c r="N36" s="99">
        <f>SUM(N33:N35)</f>
        <v>2696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298</v>
      </c>
      <c r="F37" s="84">
        <v>290</v>
      </c>
      <c r="G37" s="85">
        <f t="shared" si="3"/>
        <v>588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49</v>
      </c>
      <c r="F38" s="84">
        <v>47</v>
      </c>
      <c r="G38" s="85">
        <f t="shared" si="3"/>
        <v>96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142</v>
      </c>
      <c r="E39" s="21">
        <v>128</v>
      </c>
      <c r="F39" s="84">
        <v>166</v>
      </c>
      <c r="G39" s="85">
        <f t="shared" si="3"/>
        <v>294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262</v>
      </c>
      <c r="F40" s="93">
        <v>257</v>
      </c>
      <c r="G40" s="102">
        <f t="shared" si="3"/>
        <v>519</v>
      </c>
      <c r="H40" s="72" t="s">
        <v>210</v>
      </c>
      <c r="I40" s="73"/>
      <c r="J40" s="74"/>
      <c r="K40" s="41">
        <f>SUM(D14+D28+D34+D41+D46+K9+K17+K26+K32+K36)</f>
        <v>26435</v>
      </c>
      <c r="L40" s="41">
        <f>SUM(E14+E28+E34+E41+E46+L9+L17+L26+L32+L36)</f>
        <v>33709</v>
      </c>
      <c r="M40" s="207">
        <f>SUM(F14+F28+F34+F41+F46+M9+M17+M26+M32+M36)</f>
        <v>34053</v>
      </c>
      <c r="N40" s="208">
        <f>L40+M40</f>
        <v>67762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1460</v>
      </c>
      <c r="E41" s="97">
        <f>SUM(E35:E40)</f>
        <v>1994</v>
      </c>
      <c r="F41" s="98">
        <f>SUM(F35:F40)</f>
        <v>2128</v>
      </c>
      <c r="G41" s="104">
        <f>SUM(G35:G40)</f>
        <v>4122</v>
      </c>
      <c r="H41" s="531" t="s">
        <v>74</v>
      </c>
      <c r="I41" s="532"/>
      <c r="J41" s="533"/>
      <c r="K41" s="191">
        <v>26435</v>
      </c>
      <c r="L41" s="191">
        <v>33752</v>
      </c>
      <c r="M41" s="192">
        <v>34063</v>
      </c>
      <c r="N41" s="202">
        <f>L41+M41</f>
        <v>67815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1724</v>
      </c>
      <c r="E42" s="15">
        <v>2008</v>
      </c>
      <c r="F42" s="88">
        <v>2010</v>
      </c>
      <c r="G42" s="82">
        <f>E42+F42</f>
        <v>4018</v>
      </c>
      <c r="H42" s="534" t="s">
        <v>77</v>
      </c>
      <c r="I42" s="535"/>
      <c r="J42" s="536"/>
      <c r="K42" s="222">
        <f>K40-K41</f>
        <v>0</v>
      </c>
      <c r="L42" s="222">
        <f>L40-L41</f>
        <v>-43</v>
      </c>
      <c r="M42" s="223">
        <f>M40-M41</f>
        <v>-10</v>
      </c>
      <c r="N42" s="133">
        <f>N40-N41</f>
        <v>-53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968</v>
      </c>
      <c r="E43" s="21">
        <v>1300</v>
      </c>
      <c r="F43" s="84">
        <v>1348</v>
      </c>
      <c r="G43" s="85">
        <f>E43+F43</f>
        <v>2648</v>
      </c>
      <c r="H43" s="209" t="s">
        <v>208</v>
      </c>
      <c r="I43" s="210"/>
      <c r="J43" s="210"/>
      <c r="K43" s="218">
        <v>826</v>
      </c>
      <c r="L43" s="218">
        <v>498</v>
      </c>
      <c r="M43" s="219">
        <v>581</v>
      </c>
      <c r="N43" s="213">
        <f>L43+M43</f>
        <v>1079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700</v>
      </c>
      <c r="E44" s="21">
        <v>790</v>
      </c>
      <c r="F44" s="84">
        <v>782</v>
      </c>
      <c r="G44" s="85">
        <f>E44+F44</f>
        <v>1572</v>
      </c>
      <c r="H44" s="537" t="s">
        <v>211</v>
      </c>
      <c r="I44" s="538"/>
      <c r="J44" s="539"/>
      <c r="K44" s="218">
        <v>838</v>
      </c>
      <c r="L44" s="218">
        <v>510</v>
      </c>
      <c r="M44" s="219">
        <v>583</v>
      </c>
      <c r="N44" s="213">
        <f>L44+M44</f>
        <v>1093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2273</v>
      </c>
      <c r="E45" s="91">
        <v>2735</v>
      </c>
      <c r="F45" s="93">
        <v>2608</v>
      </c>
      <c r="G45" s="102">
        <f>E45+F45</f>
        <v>5343</v>
      </c>
      <c r="H45" s="540" t="s">
        <v>212</v>
      </c>
      <c r="I45" s="541"/>
      <c r="J45" s="542"/>
      <c r="K45" s="194">
        <f>K43-K44</f>
        <v>-12</v>
      </c>
      <c r="L45" s="194">
        <f>L43-L44</f>
        <v>-12</v>
      </c>
      <c r="M45" s="195">
        <f>M43-M44</f>
        <v>-2</v>
      </c>
      <c r="N45" s="155">
        <f>N43-N44</f>
        <v>-14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5665</v>
      </c>
      <c r="E46" s="140">
        <f>SUM(E42:E45)</f>
        <v>6833</v>
      </c>
      <c r="F46" s="140">
        <f>SUM(F42:F45)</f>
        <v>6748</v>
      </c>
      <c r="G46" s="65">
        <f>SUM(G42:G45)</f>
        <v>13581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189F3-29F5-48B3-A7A1-152F706E0B71}">
  <dimension ref="A1:U81"/>
  <sheetViews>
    <sheetView topLeftCell="A20" zoomScaleNormal="100" workbookViewId="0">
      <selection activeCell="P42" sqref="P4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41883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128</v>
      </c>
      <c r="E4" s="15">
        <v>134</v>
      </c>
      <c r="F4" s="88">
        <v>132</v>
      </c>
      <c r="G4" s="82">
        <f t="shared" ref="G4:G27" si="0">E4+F4</f>
        <v>266</v>
      </c>
      <c r="H4" s="17"/>
      <c r="I4" s="15">
        <v>55</v>
      </c>
      <c r="J4" s="18" t="s">
        <v>121</v>
      </c>
      <c r="K4" s="15">
        <v>713</v>
      </c>
      <c r="L4" s="15">
        <v>849</v>
      </c>
      <c r="M4" s="88">
        <v>612</v>
      </c>
      <c r="N4" s="83">
        <f>L4+M4</f>
        <v>1461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295</v>
      </c>
      <c r="E5" s="21">
        <v>375</v>
      </c>
      <c r="F5" s="186">
        <v>419</v>
      </c>
      <c r="G5" s="159">
        <f t="shared" si="0"/>
        <v>794</v>
      </c>
      <c r="H5" s="23" t="s">
        <v>10</v>
      </c>
      <c r="I5" s="21">
        <v>56</v>
      </c>
      <c r="J5" s="24" t="s">
        <v>123</v>
      </c>
      <c r="K5" s="21">
        <v>485</v>
      </c>
      <c r="L5" s="21">
        <v>568</v>
      </c>
      <c r="M5" s="84">
        <v>607</v>
      </c>
      <c r="N5" s="89">
        <f>L5+M5</f>
        <v>1175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340</v>
      </c>
      <c r="E6" s="21">
        <v>452</v>
      </c>
      <c r="F6" s="84">
        <v>459</v>
      </c>
      <c r="G6" s="85">
        <f t="shared" si="0"/>
        <v>911</v>
      </c>
      <c r="H6" s="23"/>
      <c r="I6" s="21">
        <v>57</v>
      </c>
      <c r="J6" s="24" t="s">
        <v>125</v>
      </c>
      <c r="K6" s="21">
        <v>883</v>
      </c>
      <c r="L6" s="21">
        <v>1014</v>
      </c>
      <c r="M6" s="84">
        <v>1028</v>
      </c>
      <c r="N6" s="89">
        <f>L6+M6</f>
        <v>2042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186</v>
      </c>
      <c r="E7" s="21">
        <v>233</v>
      </c>
      <c r="F7" s="84">
        <v>270</v>
      </c>
      <c r="G7" s="159">
        <f t="shared" si="0"/>
        <v>503</v>
      </c>
      <c r="H7" s="23" t="s">
        <v>14</v>
      </c>
      <c r="I7" s="21">
        <v>58</v>
      </c>
      <c r="J7" s="24" t="s">
        <v>127</v>
      </c>
      <c r="K7" s="21">
        <v>796</v>
      </c>
      <c r="L7" s="21">
        <v>1028</v>
      </c>
      <c r="M7" s="84">
        <v>959</v>
      </c>
      <c r="N7" s="89">
        <f>L7+M7</f>
        <v>1987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526</v>
      </c>
      <c r="E8" s="228">
        <v>688</v>
      </c>
      <c r="F8" s="35">
        <v>683</v>
      </c>
      <c r="G8" s="85">
        <f t="shared" si="0"/>
        <v>1371</v>
      </c>
      <c r="H8" s="90"/>
      <c r="I8" s="91">
        <v>59</v>
      </c>
      <c r="J8" s="92" t="s">
        <v>129</v>
      </c>
      <c r="K8" s="91">
        <v>1101</v>
      </c>
      <c r="L8" s="91">
        <v>1394</v>
      </c>
      <c r="M8" s="93">
        <v>1407</v>
      </c>
      <c r="N8" s="94">
        <f>L8+M8</f>
        <v>2801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355</v>
      </c>
      <c r="E9" s="21">
        <v>428</v>
      </c>
      <c r="F9" s="84">
        <v>451</v>
      </c>
      <c r="G9" s="159">
        <f t="shared" si="0"/>
        <v>879</v>
      </c>
      <c r="H9" s="95" t="s">
        <v>6</v>
      </c>
      <c r="I9" s="96"/>
      <c r="J9" s="96"/>
      <c r="K9" s="97">
        <f>SUM(K4:K8)</f>
        <v>3978</v>
      </c>
      <c r="L9" s="97">
        <f>SUM(L4:L8)</f>
        <v>4853</v>
      </c>
      <c r="M9" s="98">
        <f>SUM(M4:M8)</f>
        <v>4613</v>
      </c>
      <c r="N9" s="99">
        <f>SUM(N4:N8)</f>
        <v>9466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213</v>
      </c>
      <c r="E10" s="21">
        <v>242</v>
      </c>
      <c r="F10" s="84">
        <v>264</v>
      </c>
      <c r="G10" s="85">
        <f t="shared" si="0"/>
        <v>506</v>
      </c>
      <c r="H10" s="17"/>
      <c r="I10" s="15">
        <v>60</v>
      </c>
      <c r="J10" s="18" t="s">
        <v>18</v>
      </c>
      <c r="K10" s="15">
        <v>177</v>
      </c>
      <c r="L10" s="15">
        <v>290</v>
      </c>
      <c r="M10" s="88">
        <v>279</v>
      </c>
      <c r="N10" s="83">
        <f t="shared" ref="N10:N16" si="1">L10+M10</f>
        <v>569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173</v>
      </c>
      <c r="F11" s="84">
        <v>237</v>
      </c>
      <c r="G11" s="85">
        <f t="shared" si="0"/>
        <v>410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209</v>
      </c>
      <c r="M11" s="84">
        <v>224</v>
      </c>
      <c r="N11" s="89">
        <f t="shared" si="1"/>
        <v>433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1491</v>
      </c>
      <c r="E12" s="21">
        <v>1759</v>
      </c>
      <c r="F12" s="84">
        <v>1778</v>
      </c>
      <c r="G12" s="153">
        <f t="shared" si="0"/>
        <v>3537</v>
      </c>
      <c r="H12" s="23"/>
      <c r="I12" s="21">
        <v>62</v>
      </c>
      <c r="J12" s="24" t="s">
        <v>22</v>
      </c>
      <c r="K12" s="21">
        <v>301</v>
      </c>
      <c r="L12" s="21">
        <v>452</v>
      </c>
      <c r="M12" s="84">
        <v>476</v>
      </c>
      <c r="N12" s="89">
        <f t="shared" si="1"/>
        <v>928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272</v>
      </c>
      <c r="F13" s="93">
        <v>286</v>
      </c>
      <c r="G13" s="153">
        <f t="shared" si="0"/>
        <v>558</v>
      </c>
      <c r="H13" s="23"/>
      <c r="I13" s="21">
        <v>63</v>
      </c>
      <c r="J13" s="24" t="s">
        <v>24</v>
      </c>
      <c r="K13" s="21">
        <v>463</v>
      </c>
      <c r="L13" s="21">
        <v>659</v>
      </c>
      <c r="M13" s="84">
        <v>684</v>
      </c>
      <c r="N13" s="89">
        <f t="shared" si="1"/>
        <v>1343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3961</v>
      </c>
      <c r="E14" s="97">
        <f>SUM(E4:E13)</f>
        <v>4756</v>
      </c>
      <c r="F14" s="98">
        <f>SUM(F4:F13)</f>
        <v>4979</v>
      </c>
      <c r="G14" s="160">
        <f t="shared" si="0"/>
        <v>9735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376</v>
      </c>
      <c r="M14" s="84">
        <v>387</v>
      </c>
      <c r="N14" s="89">
        <f t="shared" si="1"/>
        <v>763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131</v>
      </c>
      <c r="F15" s="88">
        <v>143</v>
      </c>
      <c r="G15" s="82">
        <f t="shared" si="0"/>
        <v>274</v>
      </c>
      <c r="H15" s="23"/>
      <c r="I15" s="21">
        <v>65</v>
      </c>
      <c r="J15" s="24" t="s">
        <v>28</v>
      </c>
      <c r="K15" s="21">
        <v>274</v>
      </c>
      <c r="L15" s="21">
        <v>409</v>
      </c>
      <c r="M15" s="84">
        <v>439</v>
      </c>
      <c r="N15" s="89">
        <f t="shared" si="1"/>
        <v>848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247</v>
      </c>
      <c r="F16" s="84">
        <v>249</v>
      </c>
      <c r="G16" s="85">
        <f t="shared" si="0"/>
        <v>496</v>
      </c>
      <c r="H16" s="90"/>
      <c r="I16" s="91">
        <v>66</v>
      </c>
      <c r="J16" s="92" t="s">
        <v>30</v>
      </c>
      <c r="K16" s="91">
        <v>140</v>
      </c>
      <c r="L16" s="91">
        <v>183</v>
      </c>
      <c r="M16" s="93">
        <v>196</v>
      </c>
      <c r="N16" s="89">
        <f t="shared" si="1"/>
        <v>379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114</v>
      </c>
      <c r="F17" s="84">
        <v>116</v>
      </c>
      <c r="G17" s="85">
        <f t="shared" si="0"/>
        <v>230</v>
      </c>
      <c r="H17" s="95" t="s">
        <v>6</v>
      </c>
      <c r="I17" s="96"/>
      <c r="J17" s="96"/>
      <c r="K17" s="97">
        <f>SUM(K10:K16)</f>
        <v>1727</v>
      </c>
      <c r="L17" s="97">
        <f>SUM(L10:L16)</f>
        <v>2578</v>
      </c>
      <c r="M17" s="98">
        <f>SUM(M10:M16)</f>
        <v>2685</v>
      </c>
      <c r="N17" s="99">
        <f>SUM(N10:N16)</f>
        <v>5263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311</v>
      </c>
      <c r="F18" s="84">
        <v>322</v>
      </c>
      <c r="G18" s="85">
        <f t="shared" si="0"/>
        <v>633</v>
      </c>
      <c r="H18" s="17"/>
      <c r="I18" s="15">
        <v>70</v>
      </c>
      <c r="J18" s="18" t="s">
        <v>35</v>
      </c>
      <c r="K18" s="15">
        <v>700</v>
      </c>
      <c r="L18" s="15">
        <v>851</v>
      </c>
      <c r="M18" s="88">
        <v>862</v>
      </c>
      <c r="N18" s="83">
        <f t="shared" ref="N18:N25" si="2">L18+M18</f>
        <v>1713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119</v>
      </c>
      <c r="F19" s="84">
        <v>124</v>
      </c>
      <c r="G19" s="85">
        <f t="shared" si="0"/>
        <v>243</v>
      </c>
      <c r="H19" s="23"/>
      <c r="I19" s="21">
        <v>72</v>
      </c>
      <c r="J19" s="24" t="s">
        <v>40</v>
      </c>
      <c r="K19" s="21">
        <v>278</v>
      </c>
      <c r="L19" s="21">
        <v>420</v>
      </c>
      <c r="M19" s="84">
        <v>382</v>
      </c>
      <c r="N19" s="206">
        <f t="shared" si="2"/>
        <v>802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291</v>
      </c>
      <c r="F20" s="84">
        <v>304</v>
      </c>
      <c r="G20" s="85">
        <f t="shared" si="0"/>
        <v>595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301</v>
      </c>
      <c r="M20" s="84">
        <v>328</v>
      </c>
      <c r="N20" s="89">
        <f t="shared" si="2"/>
        <v>629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326</v>
      </c>
      <c r="E21" s="21">
        <v>418</v>
      </c>
      <c r="F21" s="84">
        <v>461</v>
      </c>
      <c r="G21" s="85">
        <f t="shared" si="0"/>
        <v>879</v>
      </c>
      <c r="H21" s="23" t="s">
        <v>146</v>
      </c>
      <c r="I21" s="21">
        <v>74</v>
      </c>
      <c r="J21" s="24" t="s">
        <v>46</v>
      </c>
      <c r="K21" s="21">
        <v>266</v>
      </c>
      <c r="L21" s="21">
        <v>393</v>
      </c>
      <c r="M21" s="84">
        <v>424</v>
      </c>
      <c r="N21" s="89">
        <f t="shared" si="2"/>
        <v>817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155</v>
      </c>
      <c r="E22" s="21">
        <v>210</v>
      </c>
      <c r="F22" s="84">
        <v>238</v>
      </c>
      <c r="G22" s="85">
        <f t="shared" si="0"/>
        <v>448</v>
      </c>
      <c r="H22" s="23"/>
      <c r="I22" s="21">
        <v>75</v>
      </c>
      <c r="J22" s="24" t="s">
        <v>48</v>
      </c>
      <c r="K22" s="21">
        <v>355</v>
      </c>
      <c r="L22" s="21">
        <v>486</v>
      </c>
      <c r="M22" s="84">
        <v>477</v>
      </c>
      <c r="N22" s="89">
        <f t="shared" si="2"/>
        <v>963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272</v>
      </c>
      <c r="F23" s="84">
        <v>282</v>
      </c>
      <c r="G23" s="85">
        <f t="shared" si="0"/>
        <v>554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216</v>
      </c>
      <c r="M23" s="220">
        <v>228</v>
      </c>
      <c r="N23" s="89">
        <f t="shared" si="2"/>
        <v>444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806</v>
      </c>
      <c r="E24" s="21">
        <v>1118</v>
      </c>
      <c r="F24" s="84">
        <v>1176</v>
      </c>
      <c r="G24" s="85">
        <f t="shared" si="0"/>
        <v>2294</v>
      </c>
      <c r="H24" s="23" t="s">
        <v>146</v>
      </c>
      <c r="I24" s="21">
        <v>77</v>
      </c>
      <c r="J24" s="24" t="s">
        <v>53</v>
      </c>
      <c r="K24" s="21">
        <v>54</v>
      </c>
      <c r="L24" s="21">
        <v>80</v>
      </c>
      <c r="M24" s="84">
        <v>75</v>
      </c>
      <c r="N24" s="89">
        <f t="shared" si="2"/>
        <v>155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73</v>
      </c>
      <c r="F25" s="84">
        <v>95</v>
      </c>
      <c r="G25" s="85">
        <f t="shared" si="0"/>
        <v>168</v>
      </c>
      <c r="H25" s="23"/>
      <c r="I25" s="21">
        <v>78</v>
      </c>
      <c r="J25" s="24" t="s">
        <v>55</v>
      </c>
      <c r="K25" s="21">
        <v>62</v>
      </c>
      <c r="L25" s="21">
        <v>58</v>
      </c>
      <c r="M25" s="84">
        <v>68</v>
      </c>
      <c r="N25" s="89">
        <f t="shared" si="2"/>
        <v>126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175</v>
      </c>
      <c r="F26" s="84">
        <v>171</v>
      </c>
      <c r="G26" s="85">
        <f t="shared" si="0"/>
        <v>346</v>
      </c>
      <c r="H26" s="95" t="s">
        <v>6</v>
      </c>
      <c r="I26" s="96"/>
      <c r="J26" s="96"/>
      <c r="K26" s="97">
        <f>SUM(K18:K25)</f>
        <v>2086</v>
      </c>
      <c r="L26" s="97">
        <f>SUM(L18:L25)</f>
        <v>2805</v>
      </c>
      <c r="M26" s="98">
        <f>SUM(M18:M25)</f>
        <v>2844</v>
      </c>
      <c r="N26" s="99">
        <f>SUM(N18:N25)</f>
        <v>5649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225</v>
      </c>
      <c r="E27" s="221">
        <v>380</v>
      </c>
      <c r="F27" s="93">
        <v>366</v>
      </c>
      <c r="G27" s="102">
        <f t="shared" si="0"/>
        <v>746</v>
      </c>
      <c r="H27" s="17"/>
      <c r="I27" s="15">
        <v>80</v>
      </c>
      <c r="J27" s="18" t="s">
        <v>58</v>
      </c>
      <c r="K27" s="15">
        <v>147</v>
      </c>
      <c r="L27" s="15">
        <v>198</v>
      </c>
      <c r="M27" s="88">
        <v>240</v>
      </c>
      <c r="N27" s="89">
        <f>L27+M27</f>
        <v>438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2756</v>
      </c>
      <c r="E28" s="97">
        <f>SUM(E15:E27)</f>
        <v>3859</v>
      </c>
      <c r="F28" s="98">
        <f>SUM(F15:F27)</f>
        <v>4047</v>
      </c>
      <c r="G28" s="104">
        <f>SUM(G15:G27)</f>
        <v>7906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122</v>
      </c>
      <c r="M28" s="84">
        <v>107</v>
      </c>
      <c r="N28" s="89">
        <f>L28+M28</f>
        <v>229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394</v>
      </c>
      <c r="E29" s="109">
        <v>529</v>
      </c>
      <c r="F29" s="109">
        <v>515</v>
      </c>
      <c r="G29" s="111">
        <f>E29+F29</f>
        <v>1044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288</v>
      </c>
      <c r="M29" s="84">
        <v>304</v>
      </c>
      <c r="N29" s="89">
        <f>L29+M29</f>
        <v>592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571</v>
      </c>
      <c r="E30" s="115">
        <v>701</v>
      </c>
      <c r="F30" s="115">
        <v>669</v>
      </c>
      <c r="G30" s="117">
        <f>E30+F30</f>
        <v>1370</v>
      </c>
      <c r="H30" s="23" t="s">
        <v>67</v>
      </c>
      <c r="I30" s="21">
        <v>83</v>
      </c>
      <c r="J30" s="24" t="s">
        <v>68</v>
      </c>
      <c r="K30" s="21">
        <v>112</v>
      </c>
      <c r="L30" s="21">
        <v>149</v>
      </c>
      <c r="M30" s="84">
        <v>143</v>
      </c>
      <c r="N30" s="89">
        <f>L30+M30</f>
        <v>292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764</v>
      </c>
      <c r="E31" s="115">
        <v>985</v>
      </c>
      <c r="F31" s="115">
        <v>920</v>
      </c>
      <c r="G31" s="117">
        <f>E31+F31</f>
        <v>1905</v>
      </c>
      <c r="H31" s="90"/>
      <c r="I31" s="91">
        <v>84</v>
      </c>
      <c r="J31" s="92" t="s">
        <v>70</v>
      </c>
      <c r="K31" s="91">
        <v>183</v>
      </c>
      <c r="L31" s="91">
        <v>226</v>
      </c>
      <c r="M31" s="93">
        <v>213</v>
      </c>
      <c r="N31" s="94">
        <f>L31+M31</f>
        <v>439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695</v>
      </c>
      <c r="E32" s="217">
        <v>858</v>
      </c>
      <c r="F32" s="115">
        <v>844</v>
      </c>
      <c r="G32" s="117">
        <f>E32+F32</f>
        <v>1702</v>
      </c>
      <c r="H32" s="95" t="s">
        <v>6</v>
      </c>
      <c r="I32" s="96"/>
      <c r="J32" s="96"/>
      <c r="K32" s="98">
        <f>SUM(K27:K31)</f>
        <v>742</v>
      </c>
      <c r="L32" s="98">
        <f>SUM(L27:L31)</f>
        <v>983</v>
      </c>
      <c r="M32" s="98">
        <f>SUM(M27:M31)</f>
        <v>1007</v>
      </c>
      <c r="N32" s="99">
        <f>SUM(N27:N31)</f>
        <v>1990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592</v>
      </c>
      <c r="E33" s="121">
        <v>689</v>
      </c>
      <c r="F33" s="121">
        <v>689</v>
      </c>
      <c r="G33" s="117">
        <f>E33+F33</f>
        <v>1378</v>
      </c>
      <c r="H33" s="530" t="s">
        <v>169</v>
      </c>
      <c r="I33" s="15">
        <v>90</v>
      </c>
      <c r="J33" s="18" t="s">
        <v>142</v>
      </c>
      <c r="K33" s="15">
        <v>260</v>
      </c>
      <c r="L33" s="15">
        <v>369</v>
      </c>
      <c r="M33" s="88">
        <v>367</v>
      </c>
      <c r="N33" s="124">
        <f>L33+M33</f>
        <v>736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3016</v>
      </c>
      <c r="E34" s="97">
        <f>SUM(E29:E33)</f>
        <v>3762</v>
      </c>
      <c r="F34" s="98">
        <f>SUM(F29:F33)</f>
        <v>3637</v>
      </c>
      <c r="G34" s="104">
        <f>SUM(G29:G33)</f>
        <v>7399</v>
      </c>
      <c r="H34" s="518"/>
      <c r="I34" s="21">
        <v>91</v>
      </c>
      <c r="J34" s="24" t="s">
        <v>143</v>
      </c>
      <c r="K34" s="21">
        <v>463</v>
      </c>
      <c r="L34" s="21">
        <v>580</v>
      </c>
      <c r="M34" s="84">
        <v>612</v>
      </c>
      <c r="N34" s="125">
        <f>L34+M34</f>
        <v>1192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516</v>
      </c>
      <c r="E35" s="15">
        <v>617</v>
      </c>
      <c r="F35" s="88">
        <v>692</v>
      </c>
      <c r="G35" s="82">
        <f t="shared" ref="G35:G40" si="3">E35+F35</f>
        <v>1309</v>
      </c>
      <c r="H35" s="519"/>
      <c r="I35" s="91">
        <v>92</v>
      </c>
      <c r="J35" s="92" t="s">
        <v>145</v>
      </c>
      <c r="K35" s="91">
        <v>329</v>
      </c>
      <c r="L35" s="91">
        <v>377</v>
      </c>
      <c r="M35" s="93">
        <v>397</v>
      </c>
      <c r="N35" s="126">
        <f>L35+M35</f>
        <v>774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421</v>
      </c>
      <c r="E36" s="21">
        <v>643</v>
      </c>
      <c r="F36" s="84">
        <v>678</v>
      </c>
      <c r="G36" s="85">
        <f t="shared" si="3"/>
        <v>1321</v>
      </c>
      <c r="H36" s="95" t="s">
        <v>6</v>
      </c>
      <c r="I36" s="97"/>
      <c r="J36" s="97"/>
      <c r="K36" s="97">
        <f>SUM(K33:K35)</f>
        <v>1052</v>
      </c>
      <c r="L36" s="97">
        <f>SUM(L33:L35)</f>
        <v>1326</v>
      </c>
      <c r="M36" s="98">
        <f>SUM(M33:M35)</f>
        <v>1376</v>
      </c>
      <c r="N36" s="99">
        <f>SUM(N33:N35)</f>
        <v>2702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301</v>
      </c>
      <c r="F37" s="84">
        <v>293</v>
      </c>
      <c r="G37" s="85">
        <f t="shared" si="3"/>
        <v>594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50</v>
      </c>
      <c r="F38" s="84">
        <v>47</v>
      </c>
      <c r="G38" s="85">
        <f t="shared" si="3"/>
        <v>97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130</v>
      </c>
      <c r="F39" s="84">
        <v>170</v>
      </c>
      <c r="G39" s="85">
        <f t="shared" si="3"/>
        <v>300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262</v>
      </c>
      <c r="F40" s="93">
        <v>257</v>
      </c>
      <c r="G40" s="102">
        <f t="shared" si="3"/>
        <v>519</v>
      </c>
      <c r="H40" s="72" t="s">
        <v>210</v>
      </c>
      <c r="I40" s="73"/>
      <c r="J40" s="74"/>
      <c r="K40" s="41">
        <f>SUM(D14+D28+D34+D41+D46+K9+K17+K26+K32+K36)</f>
        <v>26435</v>
      </c>
      <c r="L40" s="41">
        <f>SUM(E14+E28+E34+E41+E46+L9+L17+L26+L32+L36)</f>
        <v>33752</v>
      </c>
      <c r="M40" s="207">
        <f>SUM(F14+F28+F34+F41+F46+M9+M17+M26+M32+M36)</f>
        <v>34063</v>
      </c>
      <c r="N40" s="208">
        <f>L40+M40</f>
        <v>67815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1463</v>
      </c>
      <c r="E41" s="97">
        <f>SUM(E35:E40)</f>
        <v>2003</v>
      </c>
      <c r="F41" s="98">
        <f>SUM(F35:F40)</f>
        <v>2137</v>
      </c>
      <c r="G41" s="104">
        <f>SUM(G35:G40)</f>
        <v>4140</v>
      </c>
      <c r="H41" s="531" t="s">
        <v>74</v>
      </c>
      <c r="I41" s="532"/>
      <c r="J41" s="533"/>
      <c r="K41" s="191">
        <v>26434</v>
      </c>
      <c r="L41" s="191">
        <v>33767</v>
      </c>
      <c r="M41" s="192">
        <v>34057</v>
      </c>
      <c r="N41" s="202">
        <f>L41+M41</f>
        <v>67824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1724</v>
      </c>
      <c r="E42" s="15">
        <v>2008</v>
      </c>
      <c r="F42" s="88">
        <v>2008</v>
      </c>
      <c r="G42" s="82">
        <f>E42+F42</f>
        <v>4016</v>
      </c>
      <c r="H42" s="534" t="s">
        <v>77</v>
      </c>
      <c r="I42" s="535"/>
      <c r="J42" s="536"/>
      <c r="K42" s="222">
        <f>K40-K41</f>
        <v>1</v>
      </c>
      <c r="L42" s="222">
        <f>L40-L41</f>
        <v>-15</v>
      </c>
      <c r="M42" s="223">
        <f>M40-M41</f>
        <v>6</v>
      </c>
      <c r="N42" s="133">
        <f>N40-N41</f>
        <v>-9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971</v>
      </c>
      <c r="E43" s="21">
        <v>1306</v>
      </c>
      <c r="F43" s="84">
        <v>1346</v>
      </c>
      <c r="G43" s="85">
        <f>E43+F43</f>
        <v>2652</v>
      </c>
      <c r="H43" s="209" t="s">
        <v>208</v>
      </c>
      <c r="I43" s="210"/>
      <c r="J43" s="210"/>
      <c r="K43" s="218">
        <v>838</v>
      </c>
      <c r="L43" s="218">
        <v>510</v>
      </c>
      <c r="M43" s="219">
        <v>583</v>
      </c>
      <c r="N43" s="213">
        <f>L43+M43</f>
        <v>1093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697</v>
      </c>
      <c r="E44" s="21">
        <v>795</v>
      </c>
      <c r="F44" s="84">
        <v>784</v>
      </c>
      <c r="G44" s="85">
        <f>E44+F44</f>
        <v>1579</v>
      </c>
      <c r="H44" s="537" t="s">
        <v>211</v>
      </c>
      <c r="I44" s="538"/>
      <c r="J44" s="539"/>
      <c r="K44" s="218">
        <v>845</v>
      </c>
      <c r="L44" s="218">
        <v>515</v>
      </c>
      <c r="M44" s="219">
        <v>581</v>
      </c>
      <c r="N44" s="213">
        <f>L44+M44</f>
        <v>1096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2262</v>
      </c>
      <c r="E45" s="91">
        <v>2718</v>
      </c>
      <c r="F45" s="93">
        <v>2600</v>
      </c>
      <c r="G45" s="102">
        <f>E45+F45</f>
        <v>5318</v>
      </c>
      <c r="H45" s="540" t="s">
        <v>212</v>
      </c>
      <c r="I45" s="541"/>
      <c r="J45" s="542"/>
      <c r="K45" s="194">
        <f>K43-K44</f>
        <v>-7</v>
      </c>
      <c r="L45" s="194">
        <f>L43-L44</f>
        <v>-5</v>
      </c>
      <c r="M45" s="195">
        <f>M43-M44</f>
        <v>2</v>
      </c>
      <c r="N45" s="155">
        <f>N43-N44</f>
        <v>-3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5654</v>
      </c>
      <c r="E46" s="140">
        <f>SUM(E42:E45)</f>
        <v>6827</v>
      </c>
      <c r="F46" s="140">
        <f>SUM(F42:F45)</f>
        <v>6738</v>
      </c>
      <c r="G46" s="65">
        <f>SUM(G42:G45)</f>
        <v>13565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EC0CB-3696-43B0-AE30-744EB0D3D49A}">
  <dimension ref="A1:U81"/>
  <sheetViews>
    <sheetView topLeftCell="A22" zoomScaleNormal="100" workbookViewId="0">
      <selection activeCell="O47" sqref="O47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41852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128</v>
      </c>
      <c r="E4" s="15">
        <v>134</v>
      </c>
      <c r="F4" s="88">
        <v>133</v>
      </c>
      <c r="G4" s="82">
        <f t="shared" ref="G4:G27" si="0">E4+F4</f>
        <v>267</v>
      </c>
      <c r="H4" s="17"/>
      <c r="I4" s="15">
        <v>55</v>
      </c>
      <c r="J4" s="18" t="s">
        <v>121</v>
      </c>
      <c r="K4" s="15">
        <v>714</v>
      </c>
      <c r="L4" s="15">
        <v>852</v>
      </c>
      <c r="M4" s="88">
        <v>612</v>
      </c>
      <c r="N4" s="83">
        <f>L4+M4</f>
        <v>1464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293</v>
      </c>
      <c r="E5" s="21">
        <v>373</v>
      </c>
      <c r="F5" s="186">
        <v>419</v>
      </c>
      <c r="G5" s="159">
        <f t="shared" si="0"/>
        <v>792</v>
      </c>
      <c r="H5" s="23" t="s">
        <v>10</v>
      </c>
      <c r="I5" s="21">
        <v>56</v>
      </c>
      <c r="J5" s="24" t="s">
        <v>123</v>
      </c>
      <c r="K5" s="21">
        <v>488</v>
      </c>
      <c r="L5" s="21">
        <v>566</v>
      </c>
      <c r="M5" s="84">
        <v>606</v>
      </c>
      <c r="N5" s="89">
        <f>L5+M5</f>
        <v>1172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340</v>
      </c>
      <c r="E6" s="21">
        <v>453</v>
      </c>
      <c r="F6" s="84">
        <v>461</v>
      </c>
      <c r="G6" s="85">
        <f t="shared" si="0"/>
        <v>914</v>
      </c>
      <c r="H6" s="23"/>
      <c r="I6" s="21">
        <v>57</v>
      </c>
      <c r="J6" s="24" t="s">
        <v>125</v>
      </c>
      <c r="K6" s="21">
        <v>880</v>
      </c>
      <c r="L6" s="21">
        <v>1013</v>
      </c>
      <c r="M6" s="84">
        <v>1029</v>
      </c>
      <c r="N6" s="89">
        <f>L6+M6</f>
        <v>2042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186</v>
      </c>
      <c r="E7" s="21">
        <v>236</v>
      </c>
      <c r="F7" s="84">
        <v>270</v>
      </c>
      <c r="G7" s="159">
        <f t="shared" si="0"/>
        <v>506</v>
      </c>
      <c r="H7" s="23" t="s">
        <v>14</v>
      </c>
      <c r="I7" s="21">
        <v>58</v>
      </c>
      <c r="J7" s="24" t="s">
        <v>127</v>
      </c>
      <c r="K7" s="21">
        <v>793</v>
      </c>
      <c r="L7" s="21">
        <v>1022</v>
      </c>
      <c r="M7" s="84">
        <v>958</v>
      </c>
      <c r="N7" s="89">
        <f>L7+M7</f>
        <v>1980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529</v>
      </c>
      <c r="E8" s="228">
        <v>686</v>
      </c>
      <c r="F8" s="35">
        <v>686</v>
      </c>
      <c r="G8" s="85">
        <f t="shared" si="0"/>
        <v>1372</v>
      </c>
      <c r="H8" s="90"/>
      <c r="I8" s="91">
        <v>59</v>
      </c>
      <c r="J8" s="92" t="s">
        <v>129</v>
      </c>
      <c r="K8" s="91">
        <v>1101</v>
      </c>
      <c r="L8" s="91">
        <v>1392</v>
      </c>
      <c r="M8" s="93">
        <v>1404</v>
      </c>
      <c r="N8" s="94">
        <f>L8+M8</f>
        <v>2796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359</v>
      </c>
      <c r="E9" s="21">
        <v>432</v>
      </c>
      <c r="F9" s="84">
        <v>456</v>
      </c>
      <c r="G9" s="159">
        <f t="shared" si="0"/>
        <v>888</v>
      </c>
      <c r="H9" s="95" t="s">
        <v>6</v>
      </c>
      <c r="I9" s="96"/>
      <c r="J9" s="96"/>
      <c r="K9" s="97">
        <f>SUM(K4:K8)</f>
        <v>3976</v>
      </c>
      <c r="L9" s="97">
        <f>SUM(L4:L8)</f>
        <v>4845</v>
      </c>
      <c r="M9" s="98">
        <f>SUM(M4:M8)</f>
        <v>4609</v>
      </c>
      <c r="N9" s="99">
        <f>SUM(N4:N8)</f>
        <v>9454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212</v>
      </c>
      <c r="E10" s="21">
        <v>242</v>
      </c>
      <c r="F10" s="84">
        <v>260</v>
      </c>
      <c r="G10" s="85">
        <f t="shared" si="0"/>
        <v>502</v>
      </c>
      <c r="H10" s="17"/>
      <c r="I10" s="15">
        <v>60</v>
      </c>
      <c r="J10" s="18" t="s">
        <v>18</v>
      </c>
      <c r="K10" s="15">
        <v>177</v>
      </c>
      <c r="L10" s="15">
        <v>290</v>
      </c>
      <c r="M10" s="88">
        <v>280</v>
      </c>
      <c r="N10" s="83">
        <f t="shared" ref="N10:N16" si="1">L10+M10</f>
        <v>570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173</v>
      </c>
      <c r="F11" s="84">
        <v>236</v>
      </c>
      <c r="G11" s="85">
        <f t="shared" si="0"/>
        <v>409</v>
      </c>
      <c r="H11" s="23" t="s">
        <v>19</v>
      </c>
      <c r="I11" s="21">
        <v>61</v>
      </c>
      <c r="J11" s="24" t="s">
        <v>20</v>
      </c>
      <c r="K11" s="21">
        <v>149</v>
      </c>
      <c r="L11" s="21">
        <v>211</v>
      </c>
      <c r="M11" s="84">
        <v>224</v>
      </c>
      <c r="N11" s="89">
        <f t="shared" si="1"/>
        <v>435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1492</v>
      </c>
      <c r="E12" s="21">
        <v>1760</v>
      </c>
      <c r="F12" s="84">
        <v>1775</v>
      </c>
      <c r="G12" s="153">
        <f t="shared" si="0"/>
        <v>3535</v>
      </c>
      <c r="H12" s="23"/>
      <c r="I12" s="21">
        <v>62</v>
      </c>
      <c r="J12" s="24" t="s">
        <v>22</v>
      </c>
      <c r="K12" s="21">
        <v>301</v>
      </c>
      <c r="L12" s="21">
        <v>452</v>
      </c>
      <c r="M12" s="84">
        <v>475</v>
      </c>
      <c r="N12" s="89">
        <f t="shared" si="1"/>
        <v>927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272</v>
      </c>
      <c r="F13" s="93">
        <v>288</v>
      </c>
      <c r="G13" s="153">
        <f t="shared" si="0"/>
        <v>560</v>
      </c>
      <c r="H13" s="23"/>
      <c r="I13" s="21">
        <v>63</v>
      </c>
      <c r="J13" s="24" t="s">
        <v>24</v>
      </c>
      <c r="K13" s="21">
        <v>464</v>
      </c>
      <c r="L13" s="21">
        <v>662</v>
      </c>
      <c r="M13" s="84">
        <v>684</v>
      </c>
      <c r="N13" s="89">
        <f t="shared" si="1"/>
        <v>1346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3966</v>
      </c>
      <c r="E14" s="97">
        <f>SUM(E4:E13)</f>
        <v>4761</v>
      </c>
      <c r="F14" s="98">
        <f>SUM(F4:F13)</f>
        <v>4984</v>
      </c>
      <c r="G14" s="160">
        <f t="shared" si="0"/>
        <v>9745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376</v>
      </c>
      <c r="M14" s="84">
        <v>386</v>
      </c>
      <c r="N14" s="89">
        <f t="shared" si="1"/>
        <v>762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130</v>
      </c>
      <c r="F15" s="88">
        <v>141</v>
      </c>
      <c r="G15" s="82">
        <f t="shared" si="0"/>
        <v>271</v>
      </c>
      <c r="H15" s="23"/>
      <c r="I15" s="21">
        <v>65</v>
      </c>
      <c r="J15" s="24" t="s">
        <v>28</v>
      </c>
      <c r="K15" s="21">
        <v>273</v>
      </c>
      <c r="L15" s="21">
        <v>409</v>
      </c>
      <c r="M15" s="84">
        <v>436</v>
      </c>
      <c r="N15" s="89">
        <f t="shared" si="1"/>
        <v>845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247</v>
      </c>
      <c r="F16" s="84">
        <v>250</v>
      </c>
      <c r="G16" s="85">
        <f t="shared" si="0"/>
        <v>497</v>
      </c>
      <c r="H16" s="90"/>
      <c r="I16" s="91">
        <v>66</v>
      </c>
      <c r="J16" s="92" t="s">
        <v>30</v>
      </c>
      <c r="K16" s="91">
        <v>140</v>
      </c>
      <c r="L16" s="91">
        <v>183</v>
      </c>
      <c r="M16" s="93">
        <v>196</v>
      </c>
      <c r="N16" s="89">
        <f t="shared" si="1"/>
        <v>379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114</v>
      </c>
      <c r="F17" s="84">
        <v>116</v>
      </c>
      <c r="G17" s="85">
        <f t="shared" si="0"/>
        <v>230</v>
      </c>
      <c r="H17" s="95" t="s">
        <v>6</v>
      </c>
      <c r="I17" s="96"/>
      <c r="J17" s="96"/>
      <c r="K17" s="97">
        <f>SUM(K10:K16)</f>
        <v>1728</v>
      </c>
      <c r="L17" s="97">
        <f>SUM(L10:L16)</f>
        <v>2583</v>
      </c>
      <c r="M17" s="98">
        <f>SUM(M10:M16)</f>
        <v>2681</v>
      </c>
      <c r="N17" s="99">
        <f>SUM(N10:N16)</f>
        <v>5264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311</v>
      </c>
      <c r="F18" s="84">
        <v>323</v>
      </c>
      <c r="G18" s="85">
        <f t="shared" si="0"/>
        <v>634</v>
      </c>
      <c r="H18" s="17"/>
      <c r="I18" s="15">
        <v>70</v>
      </c>
      <c r="J18" s="18" t="s">
        <v>35</v>
      </c>
      <c r="K18" s="15">
        <v>697</v>
      </c>
      <c r="L18" s="15">
        <v>846</v>
      </c>
      <c r="M18" s="88">
        <v>862</v>
      </c>
      <c r="N18" s="83">
        <f t="shared" ref="N18:N25" si="2">L18+M18</f>
        <v>1708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119</v>
      </c>
      <c r="F19" s="84">
        <v>124</v>
      </c>
      <c r="G19" s="85">
        <f t="shared" si="0"/>
        <v>243</v>
      </c>
      <c r="H19" s="23"/>
      <c r="I19" s="21">
        <v>72</v>
      </c>
      <c r="J19" s="24" t="s">
        <v>40</v>
      </c>
      <c r="K19" s="21">
        <v>278</v>
      </c>
      <c r="L19" s="21">
        <v>419</v>
      </c>
      <c r="M19" s="84">
        <v>383</v>
      </c>
      <c r="N19" s="206">
        <f t="shared" si="2"/>
        <v>802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291</v>
      </c>
      <c r="F20" s="84">
        <v>305</v>
      </c>
      <c r="G20" s="85">
        <f t="shared" si="0"/>
        <v>596</v>
      </c>
      <c r="H20" s="23" t="s">
        <v>42</v>
      </c>
      <c r="I20" s="21">
        <v>73</v>
      </c>
      <c r="J20" s="24" t="s">
        <v>43</v>
      </c>
      <c r="K20" s="21">
        <v>222</v>
      </c>
      <c r="L20" s="21">
        <v>303</v>
      </c>
      <c r="M20" s="84">
        <v>331</v>
      </c>
      <c r="N20" s="89">
        <f t="shared" si="2"/>
        <v>634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324</v>
      </c>
      <c r="E21" s="21">
        <v>419</v>
      </c>
      <c r="F21" s="84">
        <v>458</v>
      </c>
      <c r="G21" s="85">
        <f t="shared" si="0"/>
        <v>877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394</v>
      </c>
      <c r="M21" s="84">
        <v>426</v>
      </c>
      <c r="N21" s="89">
        <f t="shared" si="2"/>
        <v>820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154</v>
      </c>
      <c r="E22" s="21">
        <v>211</v>
      </c>
      <c r="F22" s="84">
        <v>237</v>
      </c>
      <c r="G22" s="85">
        <f t="shared" si="0"/>
        <v>448</v>
      </c>
      <c r="H22" s="23"/>
      <c r="I22" s="21">
        <v>75</v>
      </c>
      <c r="J22" s="24" t="s">
        <v>48</v>
      </c>
      <c r="K22" s="21">
        <v>356</v>
      </c>
      <c r="L22" s="21">
        <v>488</v>
      </c>
      <c r="M22" s="84">
        <v>479</v>
      </c>
      <c r="N22" s="89">
        <f t="shared" si="2"/>
        <v>967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273</v>
      </c>
      <c r="F23" s="84">
        <v>281</v>
      </c>
      <c r="G23" s="85">
        <f t="shared" si="0"/>
        <v>554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217</v>
      </c>
      <c r="M23" s="220">
        <v>228</v>
      </c>
      <c r="N23" s="89">
        <f t="shared" si="2"/>
        <v>445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805</v>
      </c>
      <c r="E24" s="21">
        <v>1118</v>
      </c>
      <c r="F24" s="84">
        <v>1175</v>
      </c>
      <c r="G24" s="85">
        <f t="shared" si="0"/>
        <v>2293</v>
      </c>
      <c r="H24" s="23" t="s">
        <v>146</v>
      </c>
      <c r="I24" s="21">
        <v>77</v>
      </c>
      <c r="J24" s="24" t="s">
        <v>53</v>
      </c>
      <c r="K24" s="21">
        <v>54</v>
      </c>
      <c r="L24" s="21">
        <v>80</v>
      </c>
      <c r="M24" s="84">
        <v>75</v>
      </c>
      <c r="N24" s="89">
        <f t="shared" si="2"/>
        <v>155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73</v>
      </c>
      <c r="F25" s="84">
        <v>95</v>
      </c>
      <c r="G25" s="85">
        <f t="shared" si="0"/>
        <v>168</v>
      </c>
      <c r="H25" s="23"/>
      <c r="I25" s="21">
        <v>78</v>
      </c>
      <c r="J25" s="24" t="s">
        <v>55</v>
      </c>
      <c r="K25" s="21">
        <v>61</v>
      </c>
      <c r="L25" s="21">
        <v>57</v>
      </c>
      <c r="M25" s="84">
        <v>67</v>
      </c>
      <c r="N25" s="89">
        <f t="shared" si="2"/>
        <v>124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135</v>
      </c>
      <c r="E26" s="21">
        <v>176</v>
      </c>
      <c r="F26" s="84">
        <v>173</v>
      </c>
      <c r="G26" s="85">
        <f t="shared" si="0"/>
        <v>349</v>
      </c>
      <c r="H26" s="95" t="s">
        <v>6</v>
      </c>
      <c r="I26" s="96"/>
      <c r="J26" s="96"/>
      <c r="K26" s="97">
        <f>SUM(K18:K25)</f>
        <v>2087</v>
      </c>
      <c r="L26" s="97">
        <f>SUM(L18:L25)</f>
        <v>2804</v>
      </c>
      <c r="M26" s="98">
        <f>SUM(M18:M25)</f>
        <v>2851</v>
      </c>
      <c r="N26" s="99">
        <f>SUM(N18:N25)</f>
        <v>5655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224</v>
      </c>
      <c r="E27" s="221">
        <v>379</v>
      </c>
      <c r="F27" s="93">
        <v>366</v>
      </c>
      <c r="G27" s="102">
        <f t="shared" si="0"/>
        <v>745</v>
      </c>
      <c r="H27" s="17"/>
      <c r="I27" s="15">
        <v>80</v>
      </c>
      <c r="J27" s="18" t="s">
        <v>58</v>
      </c>
      <c r="K27" s="15">
        <v>147</v>
      </c>
      <c r="L27" s="15">
        <v>198</v>
      </c>
      <c r="M27" s="88">
        <v>240</v>
      </c>
      <c r="N27" s="89">
        <f>L27+M27</f>
        <v>438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2752</v>
      </c>
      <c r="E28" s="97">
        <f>SUM(E15:E27)</f>
        <v>3861</v>
      </c>
      <c r="F28" s="98">
        <f>SUM(F15:F27)</f>
        <v>4044</v>
      </c>
      <c r="G28" s="104">
        <f>SUM(G15:G27)</f>
        <v>7905</v>
      </c>
      <c r="H28" s="23" t="s">
        <v>61</v>
      </c>
      <c r="I28" s="21">
        <v>81</v>
      </c>
      <c r="J28" s="24" t="s">
        <v>62</v>
      </c>
      <c r="K28" s="21">
        <v>80</v>
      </c>
      <c r="L28" s="21">
        <v>122</v>
      </c>
      <c r="M28" s="84">
        <v>105</v>
      </c>
      <c r="N28" s="89">
        <f>L28+M28</f>
        <v>227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391</v>
      </c>
      <c r="E29" s="109">
        <v>527</v>
      </c>
      <c r="F29" s="109">
        <v>514</v>
      </c>
      <c r="G29" s="111">
        <f>E29+F29</f>
        <v>1041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290</v>
      </c>
      <c r="M29" s="84">
        <v>305</v>
      </c>
      <c r="N29" s="89">
        <f>L29+M29</f>
        <v>595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566</v>
      </c>
      <c r="E30" s="115">
        <v>697</v>
      </c>
      <c r="F30" s="115">
        <v>669</v>
      </c>
      <c r="G30" s="117">
        <f>E30+F30</f>
        <v>1366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150</v>
      </c>
      <c r="M30" s="84">
        <v>144</v>
      </c>
      <c r="N30" s="89">
        <f>L30+M30</f>
        <v>294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754</v>
      </c>
      <c r="E31" s="115">
        <v>971</v>
      </c>
      <c r="F31" s="115">
        <v>914</v>
      </c>
      <c r="G31" s="117">
        <f>E31+F31</f>
        <v>1885</v>
      </c>
      <c r="H31" s="90"/>
      <c r="I31" s="91">
        <v>84</v>
      </c>
      <c r="J31" s="92" t="s">
        <v>70</v>
      </c>
      <c r="K31" s="91">
        <v>183</v>
      </c>
      <c r="L31" s="91">
        <v>226</v>
      </c>
      <c r="M31" s="93">
        <v>214</v>
      </c>
      <c r="N31" s="94">
        <f>L31+M31</f>
        <v>440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697</v>
      </c>
      <c r="E32" s="217">
        <v>860</v>
      </c>
      <c r="F32" s="115">
        <v>842</v>
      </c>
      <c r="G32" s="117">
        <f>E32+F32</f>
        <v>1702</v>
      </c>
      <c r="H32" s="95" t="s">
        <v>6</v>
      </c>
      <c r="I32" s="96"/>
      <c r="J32" s="96"/>
      <c r="K32" s="98">
        <f>SUM(K27:K31)</f>
        <v>743</v>
      </c>
      <c r="L32" s="98">
        <f>SUM(L27:L31)</f>
        <v>986</v>
      </c>
      <c r="M32" s="98">
        <f>SUM(M27:M31)</f>
        <v>1008</v>
      </c>
      <c r="N32" s="99">
        <f>SUM(N27:N31)</f>
        <v>1994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595</v>
      </c>
      <c r="E33" s="121">
        <v>693</v>
      </c>
      <c r="F33" s="121">
        <v>690</v>
      </c>
      <c r="G33" s="117">
        <f>E33+F33</f>
        <v>1383</v>
      </c>
      <c r="H33" s="530" t="s">
        <v>169</v>
      </c>
      <c r="I33" s="15">
        <v>90</v>
      </c>
      <c r="J33" s="18" t="s">
        <v>142</v>
      </c>
      <c r="K33" s="15">
        <v>260</v>
      </c>
      <c r="L33" s="15">
        <v>370</v>
      </c>
      <c r="M33" s="88">
        <v>368</v>
      </c>
      <c r="N33" s="124">
        <f>L33+M33</f>
        <v>738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3003</v>
      </c>
      <c r="E34" s="97">
        <f>SUM(E29:E33)</f>
        <v>3748</v>
      </c>
      <c r="F34" s="98">
        <f>SUM(F29:F33)</f>
        <v>3629</v>
      </c>
      <c r="G34" s="104">
        <f>SUM(G29:G33)</f>
        <v>7377</v>
      </c>
      <c r="H34" s="518"/>
      <c r="I34" s="21">
        <v>91</v>
      </c>
      <c r="J34" s="24" t="s">
        <v>143</v>
      </c>
      <c r="K34" s="21">
        <v>462</v>
      </c>
      <c r="L34" s="21">
        <v>580</v>
      </c>
      <c r="M34" s="84">
        <v>612</v>
      </c>
      <c r="N34" s="125">
        <f>L34+M34</f>
        <v>1192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514</v>
      </c>
      <c r="E35" s="15">
        <v>617</v>
      </c>
      <c r="F35" s="88">
        <v>691</v>
      </c>
      <c r="G35" s="82">
        <f t="shared" ref="G35:G40" si="3">E35+F35</f>
        <v>1308</v>
      </c>
      <c r="H35" s="519"/>
      <c r="I35" s="91">
        <v>92</v>
      </c>
      <c r="J35" s="92" t="s">
        <v>145</v>
      </c>
      <c r="K35" s="91">
        <v>330</v>
      </c>
      <c r="L35" s="91">
        <v>379</v>
      </c>
      <c r="M35" s="93">
        <v>397</v>
      </c>
      <c r="N35" s="126">
        <f>L35+M35</f>
        <v>776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419</v>
      </c>
      <c r="E36" s="21">
        <v>641</v>
      </c>
      <c r="F36" s="84">
        <v>678</v>
      </c>
      <c r="G36" s="85">
        <f t="shared" si="3"/>
        <v>1319</v>
      </c>
      <c r="H36" s="95" t="s">
        <v>6</v>
      </c>
      <c r="I36" s="97"/>
      <c r="J36" s="97"/>
      <c r="K36" s="97">
        <f>SUM(K33:K35)</f>
        <v>1052</v>
      </c>
      <c r="L36" s="97">
        <f>SUM(L33:L35)</f>
        <v>1329</v>
      </c>
      <c r="M36" s="98">
        <f>SUM(M33:M35)</f>
        <v>1377</v>
      </c>
      <c r="N36" s="99">
        <f>SUM(N33:N35)</f>
        <v>2706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302</v>
      </c>
      <c r="F37" s="84">
        <v>294</v>
      </c>
      <c r="G37" s="85">
        <f t="shared" si="3"/>
        <v>596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50</v>
      </c>
      <c r="F38" s="84">
        <v>48</v>
      </c>
      <c r="G38" s="85">
        <f t="shared" si="3"/>
        <v>98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131</v>
      </c>
      <c r="F39" s="84">
        <v>165</v>
      </c>
      <c r="G39" s="85">
        <f t="shared" si="3"/>
        <v>296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262</v>
      </c>
      <c r="F40" s="93">
        <v>257</v>
      </c>
      <c r="G40" s="102">
        <f t="shared" si="3"/>
        <v>519</v>
      </c>
      <c r="H40" s="72" t="s">
        <v>210</v>
      </c>
      <c r="I40" s="73"/>
      <c r="J40" s="74"/>
      <c r="K40" s="41">
        <f>SUM(D14+D28+D34+D41+D46+K9+K17+K26+K32+K36)</f>
        <v>26434</v>
      </c>
      <c r="L40" s="41">
        <f>SUM(E14+E28+E34+E41+E46+L9+L17+L26+L32+L36)</f>
        <v>33767</v>
      </c>
      <c r="M40" s="207">
        <f>SUM(F14+F28+F34+F41+F46+M9+M17+M26+M32+M36)</f>
        <v>34057</v>
      </c>
      <c r="N40" s="208">
        <f>L40+M40</f>
        <v>67824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1459</v>
      </c>
      <c r="E41" s="97">
        <f>SUM(E35:E40)</f>
        <v>2003</v>
      </c>
      <c r="F41" s="98">
        <f>SUM(F35:F40)</f>
        <v>2133</v>
      </c>
      <c r="G41" s="104">
        <f>SUM(G35:G40)</f>
        <v>4136</v>
      </c>
      <c r="H41" s="531" t="s">
        <v>74</v>
      </c>
      <c r="I41" s="532"/>
      <c r="J41" s="533"/>
      <c r="K41" s="191">
        <v>26417</v>
      </c>
      <c r="L41" s="191">
        <v>33764</v>
      </c>
      <c r="M41" s="192">
        <v>34050</v>
      </c>
      <c r="N41" s="202">
        <f>L41+M41</f>
        <v>67814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1722</v>
      </c>
      <c r="E42" s="15">
        <v>2006</v>
      </c>
      <c r="F42" s="88">
        <v>2009</v>
      </c>
      <c r="G42" s="82">
        <f>E42+F42</f>
        <v>4015</v>
      </c>
      <c r="H42" s="534" t="s">
        <v>77</v>
      </c>
      <c r="I42" s="535"/>
      <c r="J42" s="536"/>
      <c r="K42" s="222">
        <f>K40-K41</f>
        <v>17</v>
      </c>
      <c r="L42" s="222">
        <f>L40-L41</f>
        <v>3</v>
      </c>
      <c r="M42" s="223">
        <f>M40-M41</f>
        <v>7</v>
      </c>
      <c r="N42" s="133">
        <f>N40-N41</f>
        <v>10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973</v>
      </c>
      <c r="E43" s="21">
        <v>1309</v>
      </c>
      <c r="F43" s="84">
        <v>1348</v>
      </c>
      <c r="G43" s="85">
        <f>E43+F43</f>
        <v>2657</v>
      </c>
      <c r="H43" s="209" t="s">
        <v>208</v>
      </c>
      <c r="I43" s="210"/>
      <c r="J43" s="210"/>
      <c r="K43" s="218">
        <v>845</v>
      </c>
      <c r="L43" s="218">
        <v>515</v>
      </c>
      <c r="M43" s="219">
        <v>581</v>
      </c>
      <c r="N43" s="213">
        <f>L43+M43</f>
        <v>1096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700</v>
      </c>
      <c r="E44" s="21">
        <v>801</v>
      </c>
      <c r="F44" s="84">
        <v>788</v>
      </c>
      <c r="G44" s="85">
        <f>E44+F44</f>
        <v>1589</v>
      </c>
      <c r="H44" s="537" t="s">
        <v>211</v>
      </c>
      <c r="I44" s="538"/>
      <c r="J44" s="539"/>
      <c r="K44" s="218">
        <v>827</v>
      </c>
      <c r="L44" s="218">
        <v>509</v>
      </c>
      <c r="M44" s="219">
        <v>564</v>
      </c>
      <c r="N44" s="213">
        <f>L44+M44</f>
        <v>1073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2273</v>
      </c>
      <c r="E45" s="91">
        <v>2731</v>
      </c>
      <c r="F45" s="93">
        <v>2596</v>
      </c>
      <c r="G45" s="102">
        <f>E45+F45</f>
        <v>5327</v>
      </c>
      <c r="H45" s="540" t="s">
        <v>212</v>
      </c>
      <c r="I45" s="541"/>
      <c r="J45" s="542"/>
      <c r="K45" s="194">
        <f>K43-K44</f>
        <v>18</v>
      </c>
      <c r="L45" s="194">
        <f>L43-L44</f>
        <v>6</v>
      </c>
      <c r="M45" s="195">
        <f>M43-M44</f>
        <v>17</v>
      </c>
      <c r="N45" s="155">
        <f>N43-N44</f>
        <v>23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5668</v>
      </c>
      <c r="E46" s="140">
        <f>SUM(E42:E45)</f>
        <v>6847</v>
      </c>
      <c r="F46" s="140">
        <f>SUM(F42:F45)</f>
        <v>6741</v>
      </c>
      <c r="G46" s="65">
        <f>SUM(G42:G45)</f>
        <v>13588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1632-DA7A-408E-AD88-6999BB45E51E}">
  <dimension ref="A1:U81"/>
  <sheetViews>
    <sheetView topLeftCell="A19" zoomScaleNormal="100" workbookViewId="0">
      <selection activeCell="O45" sqref="O45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41821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127</v>
      </c>
      <c r="E4" s="15">
        <v>131</v>
      </c>
      <c r="F4" s="88">
        <v>131</v>
      </c>
      <c r="G4" s="82">
        <f t="shared" ref="G4:G27" si="0">E4+F4</f>
        <v>262</v>
      </c>
      <c r="H4" s="17"/>
      <c r="I4" s="15">
        <v>55</v>
      </c>
      <c r="J4" s="18" t="s">
        <v>121</v>
      </c>
      <c r="K4" s="15">
        <v>713</v>
      </c>
      <c r="L4" s="15">
        <v>851</v>
      </c>
      <c r="M4" s="88">
        <v>611</v>
      </c>
      <c r="N4" s="83">
        <f>L4+M4</f>
        <v>1462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294</v>
      </c>
      <c r="E5" s="21">
        <v>376</v>
      </c>
      <c r="F5" s="186">
        <v>420</v>
      </c>
      <c r="G5" s="159">
        <f t="shared" si="0"/>
        <v>796</v>
      </c>
      <c r="H5" s="23" t="s">
        <v>10</v>
      </c>
      <c r="I5" s="21">
        <v>56</v>
      </c>
      <c r="J5" s="24" t="s">
        <v>123</v>
      </c>
      <c r="K5" s="21">
        <v>489</v>
      </c>
      <c r="L5" s="21">
        <v>570</v>
      </c>
      <c r="M5" s="84">
        <v>609</v>
      </c>
      <c r="N5" s="89">
        <f>L5+M5</f>
        <v>1179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339</v>
      </c>
      <c r="E6" s="21">
        <v>451</v>
      </c>
      <c r="F6" s="84">
        <v>461</v>
      </c>
      <c r="G6" s="85">
        <f t="shared" si="0"/>
        <v>912</v>
      </c>
      <c r="H6" s="23"/>
      <c r="I6" s="21">
        <v>57</v>
      </c>
      <c r="J6" s="24" t="s">
        <v>125</v>
      </c>
      <c r="K6" s="21">
        <v>878</v>
      </c>
      <c r="L6" s="21">
        <v>1012</v>
      </c>
      <c r="M6" s="84">
        <v>1030</v>
      </c>
      <c r="N6" s="89">
        <f>L6+M6</f>
        <v>2042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237</v>
      </c>
      <c r="F7" s="84">
        <v>271</v>
      </c>
      <c r="G7" s="159">
        <f t="shared" si="0"/>
        <v>508</v>
      </c>
      <c r="H7" s="23" t="s">
        <v>14</v>
      </c>
      <c r="I7" s="21">
        <v>58</v>
      </c>
      <c r="J7" s="24" t="s">
        <v>127</v>
      </c>
      <c r="K7" s="21">
        <v>787</v>
      </c>
      <c r="L7" s="21">
        <v>1022</v>
      </c>
      <c r="M7" s="84">
        <v>954</v>
      </c>
      <c r="N7" s="89">
        <f>L7+M7</f>
        <v>1976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533</v>
      </c>
      <c r="E8" s="228">
        <v>690</v>
      </c>
      <c r="F8" s="35">
        <v>686</v>
      </c>
      <c r="G8" s="85">
        <f t="shared" si="0"/>
        <v>1376</v>
      </c>
      <c r="H8" s="90"/>
      <c r="I8" s="91">
        <v>59</v>
      </c>
      <c r="J8" s="92" t="s">
        <v>129</v>
      </c>
      <c r="K8" s="91">
        <v>1101</v>
      </c>
      <c r="L8" s="91">
        <v>1400</v>
      </c>
      <c r="M8" s="93">
        <v>1407</v>
      </c>
      <c r="N8" s="94">
        <f>L8+M8</f>
        <v>2807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360</v>
      </c>
      <c r="E9" s="21">
        <v>434</v>
      </c>
      <c r="F9" s="84">
        <v>456</v>
      </c>
      <c r="G9" s="159">
        <f t="shared" si="0"/>
        <v>890</v>
      </c>
      <c r="H9" s="95" t="s">
        <v>6</v>
      </c>
      <c r="I9" s="96"/>
      <c r="J9" s="96"/>
      <c r="K9" s="97">
        <f>SUM(K4:K8)</f>
        <v>3968</v>
      </c>
      <c r="L9" s="97">
        <f>SUM(L4:L8)</f>
        <v>4855</v>
      </c>
      <c r="M9" s="98">
        <f>SUM(M4:M8)</f>
        <v>4611</v>
      </c>
      <c r="N9" s="99">
        <f>SUM(N4:N8)</f>
        <v>9466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212</v>
      </c>
      <c r="E10" s="21">
        <v>240</v>
      </c>
      <c r="F10" s="84">
        <v>262</v>
      </c>
      <c r="G10" s="85">
        <f t="shared" si="0"/>
        <v>502</v>
      </c>
      <c r="H10" s="17"/>
      <c r="I10" s="15">
        <v>60</v>
      </c>
      <c r="J10" s="18" t="s">
        <v>18</v>
      </c>
      <c r="K10" s="15">
        <v>177</v>
      </c>
      <c r="L10" s="15">
        <v>290</v>
      </c>
      <c r="M10" s="88">
        <v>280</v>
      </c>
      <c r="N10" s="83">
        <f t="shared" ref="N10:N16" si="1">L10+M10</f>
        <v>570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172</v>
      </c>
      <c r="F11" s="84">
        <v>236</v>
      </c>
      <c r="G11" s="85">
        <f t="shared" si="0"/>
        <v>408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208</v>
      </c>
      <c r="M11" s="84">
        <v>223</v>
      </c>
      <c r="N11" s="89">
        <f t="shared" si="1"/>
        <v>431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1501</v>
      </c>
      <c r="E12" s="21">
        <v>1767</v>
      </c>
      <c r="F12" s="84">
        <v>1788</v>
      </c>
      <c r="G12" s="153">
        <f t="shared" si="0"/>
        <v>3555</v>
      </c>
      <c r="H12" s="23"/>
      <c r="I12" s="21">
        <v>62</v>
      </c>
      <c r="J12" s="24" t="s">
        <v>22</v>
      </c>
      <c r="K12" s="21">
        <v>301</v>
      </c>
      <c r="L12" s="21">
        <v>454</v>
      </c>
      <c r="M12" s="84">
        <v>476</v>
      </c>
      <c r="N12" s="89">
        <f t="shared" si="1"/>
        <v>930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217</v>
      </c>
      <c r="E13" s="91">
        <v>272</v>
      </c>
      <c r="F13" s="93">
        <v>286</v>
      </c>
      <c r="G13" s="153">
        <f t="shared" si="0"/>
        <v>558</v>
      </c>
      <c r="H13" s="23"/>
      <c r="I13" s="21">
        <v>63</v>
      </c>
      <c r="J13" s="24" t="s">
        <v>24</v>
      </c>
      <c r="K13" s="21">
        <v>466</v>
      </c>
      <c r="L13" s="21">
        <v>664</v>
      </c>
      <c r="M13" s="84">
        <v>692</v>
      </c>
      <c r="N13" s="89">
        <f t="shared" si="1"/>
        <v>1356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3981</v>
      </c>
      <c r="E14" s="97">
        <f>SUM(E4:E13)</f>
        <v>4770</v>
      </c>
      <c r="F14" s="98">
        <f>SUM(F4:F13)</f>
        <v>4997</v>
      </c>
      <c r="G14" s="160">
        <f t="shared" si="0"/>
        <v>9767</v>
      </c>
      <c r="H14" s="23" t="s">
        <v>25</v>
      </c>
      <c r="I14" s="21">
        <v>64</v>
      </c>
      <c r="J14" s="24" t="s">
        <v>26</v>
      </c>
      <c r="K14" s="21">
        <v>224</v>
      </c>
      <c r="L14" s="21">
        <v>378</v>
      </c>
      <c r="M14" s="84">
        <v>385</v>
      </c>
      <c r="N14" s="89">
        <f t="shared" si="1"/>
        <v>763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131</v>
      </c>
      <c r="F15" s="88">
        <v>144</v>
      </c>
      <c r="G15" s="82">
        <f t="shared" si="0"/>
        <v>275</v>
      </c>
      <c r="H15" s="23"/>
      <c r="I15" s="21">
        <v>65</v>
      </c>
      <c r="J15" s="24" t="s">
        <v>28</v>
      </c>
      <c r="K15" s="21">
        <v>272</v>
      </c>
      <c r="L15" s="21">
        <v>409</v>
      </c>
      <c r="M15" s="84">
        <v>437</v>
      </c>
      <c r="N15" s="89">
        <f t="shared" si="1"/>
        <v>846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244</v>
      </c>
      <c r="F16" s="84">
        <v>247</v>
      </c>
      <c r="G16" s="85">
        <f t="shared" si="0"/>
        <v>491</v>
      </c>
      <c r="H16" s="90"/>
      <c r="I16" s="91">
        <v>66</v>
      </c>
      <c r="J16" s="92" t="s">
        <v>30</v>
      </c>
      <c r="K16" s="91">
        <v>140</v>
      </c>
      <c r="L16" s="91">
        <v>183</v>
      </c>
      <c r="M16" s="93">
        <v>196</v>
      </c>
      <c r="N16" s="89">
        <f t="shared" si="1"/>
        <v>379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1728</v>
      </c>
      <c r="L17" s="97">
        <f>SUM(L10:L16)</f>
        <v>2586</v>
      </c>
      <c r="M17" s="98">
        <f>SUM(M10:M16)</f>
        <v>2689</v>
      </c>
      <c r="N17" s="99">
        <f>SUM(N10:N16)</f>
        <v>5275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210</v>
      </c>
      <c r="E18" s="21">
        <v>311</v>
      </c>
      <c r="F18" s="84">
        <v>321</v>
      </c>
      <c r="G18" s="85">
        <f t="shared" si="0"/>
        <v>632</v>
      </c>
      <c r="H18" s="17"/>
      <c r="I18" s="15">
        <v>70</v>
      </c>
      <c r="J18" s="18" t="s">
        <v>35</v>
      </c>
      <c r="K18" s="15">
        <v>692</v>
      </c>
      <c r="L18" s="15">
        <v>840</v>
      </c>
      <c r="M18" s="88">
        <v>859</v>
      </c>
      <c r="N18" s="83">
        <f t="shared" ref="N18:N25" si="2">L18+M18</f>
        <v>1699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118</v>
      </c>
      <c r="F19" s="84">
        <v>124</v>
      </c>
      <c r="G19" s="85">
        <f t="shared" si="0"/>
        <v>242</v>
      </c>
      <c r="H19" s="23"/>
      <c r="I19" s="21">
        <v>72</v>
      </c>
      <c r="J19" s="24" t="s">
        <v>40</v>
      </c>
      <c r="K19" s="21">
        <v>278</v>
      </c>
      <c r="L19" s="21">
        <v>420</v>
      </c>
      <c r="M19" s="84">
        <v>383</v>
      </c>
      <c r="N19" s="206">
        <f t="shared" si="2"/>
        <v>803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291</v>
      </c>
      <c r="F20" s="84">
        <v>306</v>
      </c>
      <c r="G20" s="85">
        <f t="shared" si="0"/>
        <v>597</v>
      </c>
      <c r="H20" s="23" t="s">
        <v>42</v>
      </c>
      <c r="I20" s="21">
        <v>73</v>
      </c>
      <c r="J20" s="24" t="s">
        <v>43</v>
      </c>
      <c r="K20" s="21">
        <v>222</v>
      </c>
      <c r="L20" s="21">
        <v>304</v>
      </c>
      <c r="M20" s="84">
        <v>332</v>
      </c>
      <c r="N20" s="89">
        <f t="shared" si="2"/>
        <v>636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319</v>
      </c>
      <c r="E21" s="21">
        <v>413</v>
      </c>
      <c r="F21" s="84">
        <v>453</v>
      </c>
      <c r="G21" s="85">
        <f t="shared" si="0"/>
        <v>866</v>
      </c>
      <c r="H21" s="23" t="s">
        <v>146</v>
      </c>
      <c r="I21" s="21">
        <v>74</v>
      </c>
      <c r="J21" s="24" t="s">
        <v>46</v>
      </c>
      <c r="K21" s="21">
        <v>267</v>
      </c>
      <c r="L21" s="21">
        <v>393</v>
      </c>
      <c r="M21" s="84">
        <v>426</v>
      </c>
      <c r="N21" s="89">
        <f t="shared" si="2"/>
        <v>819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154</v>
      </c>
      <c r="E22" s="21">
        <v>212</v>
      </c>
      <c r="F22" s="84">
        <v>237</v>
      </c>
      <c r="G22" s="85">
        <f t="shared" si="0"/>
        <v>449</v>
      </c>
      <c r="H22" s="23"/>
      <c r="I22" s="21">
        <v>75</v>
      </c>
      <c r="J22" s="24" t="s">
        <v>48</v>
      </c>
      <c r="K22" s="21">
        <v>354</v>
      </c>
      <c r="L22" s="21">
        <v>490</v>
      </c>
      <c r="M22" s="84">
        <v>477</v>
      </c>
      <c r="N22" s="89">
        <f t="shared" si="2"/>
        <v>967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274</v>
      </c>
      <c r="F23" s="84">
        <v>281</v>
      </c>
      <c r="G23" s="85">
        <f t="shared" si="0"/>
        <v>555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218</v>
      </c>
      <c r="M23" s="220">
        <v>229</v>
      </c>
      <c r="N23" s="89">
        <f t="shared" si="2"/>
        <v>447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808</v>
      </c>
      <c r="E24" s="21">
        <v>1120</v>
      </c>
      <c r="F24" s="84">
        <v>1178</v>
      </c>
      <c r="G24" s="85">
        <f t="shared" si="0"/>
        <v>2298</v>
      </c>
      <c r="H24" s="23" t="s">
        <v>146</v>
      </c>
      <c r="I24" s="21">
        <v>77</v>
      </c>
      <c r="J24" s="24" t="s">
        <v>53</v>
      </c>
      <c r="K24" s="21">
        <v>54</v>
      </c>
      <c r="L24" s="21">
        <v>81</v>
      </c>
      <c r="M24" s="84">
        <v>75</v>
      </c>
      <c r="N24" s="89">
        <f t="shared" si="2"/>
        <v>156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72</v>
      </c>
      <c r="F25" s="84">
        <v>95</v>
      </c>
      <c r="G25" s="85">
        <f t="shared" si="0"/>
        <v>167</v>
      </c>
      <c r="H25" s="23"/>
      <c r="I25" s="21">
        <v>78</v>
      </c>
      <c r="J25" s="24" t="s">
        <v>55</v>
      </c>
      <c r="K25" s="21">
        <v>61</v>
      </c>
      <c r="L25" s="21">
        <v>57</v>
      </c>
      <c r="M25" s="84">
        <v>67</v>
      </c>
      <c r="N25" s="89">
        <f t="shared" si="2"/>
        <v>124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135</v>
      </c>
      <c r="E26" s="21">
        <v>176</v>
      </c>
      <c r="F26" s="84">
        <v>173</v>
      </c>
      <c r="G26" s="85">
        <f t="shared" si="0"/>
        <v>349</v>
      </c>
      <c r="H26" s="95" t="s">
        <v>6</v>
      </c>
      <c r="I26" s="96"/>
      <c r="J26" s="96"/>
      <c r="K26" s="97">
        <f>SUM(K18:K25)</f>
        <v>2079</v>
      </c>
      <c r="L26" s="97">
        <f>SUM(L18:L25)</f>
        <v>2803</v>
      </c>
      <c r="M26" s="98">
        <f>SUM(M18:M25)</f>
        <v>2848</v>
      </c>
      <c r="N26" s="99">
        <f>SUM(N18:N25)</f>
        <v>5651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224</v>
      </c>
      <c r="E27" s="221">
        <v>379</v>
      </c>
      <c r="F27" s="93">
        <v>367</v>
      </c>
      <c r="G27" s="102">
        <f t="shared" si="0"/>
        <v>746</v>
      </c>
      <c r="H27" s="17"/>
      <c r="I27" s="15">
        <v>80</v>
      </c>
      <c r="J27" s="18" t="s">
        <v>58</v>
      </c>
      <c r="K27" s="15">
        <v>147</v>
      </c>
      <c r="L27" s="15">
        <v>198</v>
      </c>
      <c r="M27" s="88">
        <v>240</v>
      </c>
      <c r="N27" s="89">
        <f>L27+M27</f>
        <v>438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2750</v>
      </c>
      <c r="E28" s="97">
        <f>SUM(E15:E27)</f>
        <v>3854</v>
      </c>
      <c r="F28" s="98">
        <f>SUM(F15:F27)</f>
        <v>4043</v>
      </c>
      <c r="G28" s="104">
        <f>SUM(G15:G27)</f>
        <v>7897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126</v>
      </c>
      <c r="M28" s="84">
        <v>108</v>
      </c>
      <c r="N28" s="89">
        <f>L28+M28</f>
        <v>234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389</v>
      </c>
      <c r="E29" s="109">
        <v>528</v>
      </c>
      <c r="F29" s="110">
        <v>511</v>
      </c>
      <c r="G29" s="111">
        <f>E29+F29</f>
        <v>1039</v>
      </c>
      <c r="H29" s="23" t="s">
        <v>64</v>
      </c>
      <c r="I29" s="21">
        <v>82</v>
      </c>
      <c r="J29" s="24" t="s">
        <v>65</v>
      </c>
      <c r="K29" s="21">
        <v>218</v>
      </c>
      <c r="L29" s="21">
        <v>288</v>
      </c>
      <c r="M29" s="84">
        <v>304</v>
      </c>
      <c r="N29" s="89">
        <f>L29+M29</f>
        <v>592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561</v>
      </c>
      <c r="E30" s="115">
        <v>693</v>
      </c>
      <c r="F30" s="116">
        <v>665</v>
      </c>
      <c r="G30" s="117">
        <f>E30+F30</f>
        <v>1358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149</v>
      </c>
      <c r="M30" s="84">
        <v>142</v>
      </c>
      <c r="N30" s="89">
        <f>L30+M30</f>
        <v>291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753</v>
      </c>
      <c r="E31" s="115">
        <v>969</v>
      </c>
      <c r="F31" s="116">
        <v>905</v>
      </c>
      <c r="G31" s="117">
        <f>E31+F31</f>
        <v>1874</v>
      </c>
      <c r="H31" s="90"/>
      <c r="I31" s="91">
        <v>84</v>
      </c>
      <c r="J31" s="92" t="s">
        <v>70</v>
      </c>
      <c r="K31" s="91">
        <v>184</v>
      </c>
      <c r="L31" s="91">
        <v>226</v>
      </c>
      <c r="M31" s="93">
        <v>215</v>
      </c>
      <c r="N31" s="94">
        <f>L31+M31</f>
        <v>441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698</v>
      </c>
      <c r="E32" s="115">
        <v>859</v>
      </c>
      <c r="F32" s="116">
        <v>844</v>
      </c>
      <c r="G32" s="117">
        <f>E32+F32</f>
        <v>1703</v>
      </c>
      <c r="H32" s="95" t="s">
        <v>6</v>
      </c>
      <c r="I32" s="96"/>
      <c r="J32" s="96"/>
      <c r="K32" s="98">
        <f>SUM(K27:K31)</f>
        <v>743</v>
      </c>
      <c r="L32" s="98">
        <f>SUM(L27:L31)</f>
        <v>987</v>
      </c>
      <c r="M32" s="98">
        <f>SUM(M27:M31)</f>
        <v>1009</v>
      </c>
      <c r="N32" s="99">
        <f>SUM(N27:N31)</f>
        <v>1996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594</v>
      </c>
      <c r="E33" s="121">
        <v>688</v>
      </c>
      <c r="F33" s="122">
        <v>690</v>
      </c>
      <c r="G33" s="117">
        <f>E33+F33</f>
        <v>1378</v>
      </c>
      <c r="H33" s="530" t="s">
        <v>169</v>
      </c>
      <c r="I33" s="15">
        <v>90</v>
      </c>
      <c r="J33" s="18" t="s">
        <v>142</v>
      </c>
      <c r="K33" s="15">
        <v>261</v>
      </c>
      <c r="L33" s="15">
        <v>370</v>
      </c>
      <c r="M33" s="88">
        <v>368</v>
      </c>
      <c r="N33" s="124">
        <f>L33+M33</f>
        <v>738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2995</v>
      </c>
      <c r="E34" s="97">
        <f>SUM(E29:E33)</f>
        <v>3737</v>
      </c>
      <c r="F34" s="98">
        <f>SUM(F29:F33)</f>
        <v>3615</v>
      </c>
      <c r="G34" s="104">
        <f>SUM(G29:G33)</f>
        <v>7352</v>
      </c>
      <c r="H34" s="518"/>
      <c r="I34" s="21">
        <v>91</v>
      </c>
      <c r="J34" s="24" t="s">
        <v>143</v>
      </c>
      <c r="K34" s="21">
        <v>464</v>
      </c>
      <c r="L34" s="21">
        <v>585</v>
      </c>
      <c r="M34" s="84">
        <v>612</v>
      </c>
      <c r="N34" s="125">
        <f>L34+M34</f>
        <v>1197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516</v>
      </c>
      <c r="E35" s="15">
        <v>618</v>
      </c>
      <c r="F35" s="88">
        <v>692</v>
      </c>
      <c r="G35" s="82">
        <f t="shared" ref="G35:G40" si="3">E35+F35</f>
        <v>1310</v>
      </c>
      <c r="H35" s="519"/>
      <c r="I35" s="91">
        <v>92</v>
      </c>
      <c r="J35" s="92" t="s">
        <v>145</v>
      </c>
      <c r="K35" s="91">
        <v>328</v>
      </c>
      <c r="L35" s="91">
        <v>377</v>
      </c>
      <c r="M35" s="93">
        <v>396</v>
      </c>
      <c r="N35" s="126">
        <f>L35+M35</f>
        <v>773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418</v>
      </c>
      <c r="E36" s="21">
        <v>640</v>
      </c>
      <c r="F36" s="84">
        <v>675</v>
      </c>
      <c r="G36" s="85">
        <f t="shared" si="3"/>
        <v>1315</v>
      </c>
      <c r="H36" s="95" t="s">
        <v>6</v>
      </c>
      <c r="I36" s="97"/>
      <c r="J36" s="97"/>
      <c r="K36" s="97">
        <f>SUM(K33:K35)</f>
        <v>1053</v>
      </c>
      <c r="L36" s="97">
        <f>SUM(L33:L35)</f>
        <v>1332</v>
      </c>
      <c r="M36" s="98">
        <f>SUM(M33:M35)</f>
        <v>1376</v>
      </c>
      <c r="N36" s="99">
        <f>SUM(N33:N35)</f>
        <v>2708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302</v>
      </c>
      <c r="F37" s="84">
        <v>295</v>
      </c>
      <c r="G37" s="85">
        <f t="shared" si="3"/>
        <v>597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50</v>
      </c>
      <c r="F38" s="84">
        <v>48</v>
      </c>
      <c r="G38" s="85">
        <f t="shared" si="3"/>
        <v>98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132</v>
      </c>
      <c r="F39" s="84">
        <v>165</v>
      </c>
      <c r="G39" s="85">
        <f t="shared" si="3"/>
        <v>297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263</v>
      </c>
      <c r="F40" s="93">
        <v>257</v>
      </c>
      <c r="G40" s="102">
        <f t="shared" si="3"/>
        <v>520</v>
      </c>
      <c r="H40" s="72" t="s">
        <v>210</v>
      </c>
      <c r="I40" s="73"/>
      <c r="J40" s="74"/>
      <c r="K40" s="41">
        <f>SUM(D14+D28+D34+D41+D46+K9+K17+K26+K32+K36)</f>
        <v>26417</v>
      </c>
      <c r="L40" s="41">
        <f>SUM(E14+E28+E34+E41+E46+L9+L17+L26+L32+L36)</f>
        <v>33764</v>
      </c>
      <c r="M40" s="207">
        <f>SUM(F14+F28+F34+F41+F46+M9+M17+M26+M32+M36)</f>
        <v>34050</v>
      </c>
      <c r="N40" s="208">
        <f>L40+M40</f>
        <v>67814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1461</v>
      </c>
      <c r="E41" s="97">
        <f>SUM(E35:E40)</f>
        <v>2005</v>
      </c>
      <c r="F41" s="98">
        <f>SUM(F35:F40)</f>
        <v>2132</v>
      </c>
      <c r="G41" s="104">
        <f>SUM(G35:G40)</f>
        <v>4137</v>
      </c>
      <c r="H41" s="531" t="s">
        <v>74</v>
      </c>
      <c r="I41" s="532"/>
      <c r="J41" s="533"/>
      <c r="K41" s="191">
        <v>26406</v>
      </c>
      <c r="L41" s="191">
        <v>33756</v>
      </c>
      <c r="M41" s="192">
        <v>34051</v>
      </c>
      <c r="N41" s="202">
        <f>L41+M41</f>
        <v>67807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1726</v>
      </c>
      <c r="E42" s="15">
        <v>2007</v>
      </c>
      <c r="F42" s="88">
        <v>2012</v>
      </c>
      <c r="G42" s="82">
        <f>E42+F42</f>
        <v>4019</v>
      </c>
      <c r="H42" s="534" t="s">
        <v>77</v>
      </c>
      <c r="I42" s="535"/>
      <c r="J42" s="536"/>
      <c r="K42" s="222">
        <f>K40-K41</f>
        <v>11</v>
      </c>
      <c r="L42" s="222">
        <f>L40-L41</f>
        <v>8</v>
      </c>
      <c r="M42" s="223">
        <f>M40-M41</f>
        <v>-1</v>
      </c>
      <c r="N42" s="133">
        <f>N40-N41</f>
        <v>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969</v>
      </c>
      <c r="E43" s="21">
        <v>1304</v>
      </c>
      <c r="F43" s="84">
        <v>1341</v>
      </c>
      <c r="G43" s="85">
        <f>E43+F43</f>
        <v>2645</v>
      </c>
      <c r="H43" s="209" t="s">
        <v>208</v>
      </c>
      <c r="I43" s="210"/>
      <c r="J43" s="210"/>
      <c r="K43" s="218">
        <v>827</v>
      </c>
      <c r="L43" s="218">
        <v>509</v>
      </c>
      <c r="M43" s="219">
        <v>564</v>
      </c>
      <c r="N43" s="213">
        <f>L43+M43</f>
        <v>1073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700</v>
      </c>
      <c r="E44" s="21">
        <v>799</v>
      </c>
      <c r="F44" s="84">
        <v>785</v>
      </c>
      <c r="G44" s="85">
        <f>E44+F44</f>
        <v>1584</v>
      </c>
      <c r="H44" s="537" t="s">
        <v>211</v>
      </c>
      <c r="I44" s="538"/>
      <c r="J44" s="539"/>
      <c r="K44" s="218">
        <v>813</v>
      </c>
      <c r="L44" s="218">
        <v>499</v>
      </c>
      <c r="M44" s="219">
        <v>556</v>
      </c>
      <c r="N44" s="213">
        <f>L44+M44</f>
        <v>1055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2264</v>
      </c>
      <c r="E45" s="91">
        <v>2725</v>
      </c>
      <c r="F45" s="93">
        <v>2592</v>
      </c>
      <c r="G45" s="102">
        <f>E45+F45</f>
        <v>5317</v>
      </c>
      <c r="H45" s="540" t="s">
        <v>212</v>
      </c>
      <c r="I45" s="541"/>
      <c r="J45" s="542"/>
      <c r="K45" s="194">
        <f>K43-K44</f>
        <v>14</v>
      </c>
      <c r="L45" s="194">
        <f>L43-L44</f>
        <v>10</v>
      </c>
      <c r="M45" s="195">
        <f>M43-M44</f>
        <v>8</v>
      </c>
      <c r="N45" s="155">
        <f>N43-N44</f>
        <v>18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5659</v>
      </c>
      <c r="E46" s="140">
        <f>SUM(E42:E45)</f>
        <v>6835</v>
      </c>
      <c r="F46" s="140">
        <f>SUM(F42:F45)</f>
        <v>6730</v>
      </c>
      <c r="G46" s="65">
        <f>SUM(G42:G45)</f>
        <v>13565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H46:N46"/>
    <mergeCell ref="P10:Q10"/>
    <mergeCell ref="P11:Q11"/>
    <mergeCell ref="P12:Q12"/>
    <mergeCell ref="P13:Q13"/>
    <mergeCell ref="P14:Q14"/>
    <mergeCell ref="P19:R19"/>
    <mergeCell ref="H33:H35"/>
    <mergeCell ref="H41:J41"/>
    <mergeCell ref="H42:J42"/>
    <mergeCell ref="H44:J44"/>
    <mergeCell ref="H45:J45"/>
    <mergeCell ref="P9:Q9"/>
    <mergeCell ref="A1:N1"/>
    <mergeCell ref="L2:N2"/>
    <mergeCell ref="P6:Q6"/>
    <mergeCell ref="P7:Q7"/>
    <mergeCell ref="P8:Q8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CDCDF-B92B-4C14-AA32-A1D16F290CD4}">
  <dimension ref="A1:U81"/>
  <sheetViews>
    <sheetView topLeftCell="A25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41791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127</v>
      </c>
      <c r="E4" s="15">
        <v>131</v>
      </c>
      <c r="F4" s="88">
        <v>131</v>
      </c>
      <c r="G4" s="82">
        <f t="shared" ref="G4:G27" si="0">E4+F4</f>
        <v>262</v>
      </c>
      <c r="H4" s="17"/>
      <c r="I4" s="15">
        <v>55</v>
      </c>
      <c r="J4" s="18" t="s">
        <v>121</v>
      </c>
      <c r="K4" s="15">
        <v>714</v>
      </c>
      <c r="L4" s="15">
        <v>853</v>
      </c>
      <c r="M4" s="88">
        <v>610</v>
      </c>
      <c r="N4" s="83">
        <f>L4+M4</f>
        <v>1463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296</v>
      </c>
      <c r="E5" s="21">
        <v>377</v>
      </c>
      <c r="F5" s="186">
        <v>416</v>
      </c>
      <c r="G5" s="159">
        <f t="shared" si="0"/>
        <v>793</v>
      </c>
      <c r="H5" s="23" t="s">
        <v>10</v>
      </c>
      <c r="I5" s="21">
        <v>56</v>
      </c>
      <c r="J5" s="24" t="s">
        <v>123</v>
      </c>
      <c r="K5" s="21">
        <v>487</v>
      </c>
      <c r="L5" s="21">
        <v>567</v>
      </c>
      <c r="M5" s="84">
        <v>603</v>
      </c>
      <c r="N5" s="89">
        <f>L5+M5</f>
        <v>1170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340</v>
      </c>
      <c r="E6" s="21">
        <v>453</v>
      </c>
      <c r="F6" s="84">
        <v>462</v>
      </c>
      <c r="G6" s="85">
        <f t="shared" si="0"/>
        <v>915</v>
      </c>
      <c r="H6" s="23"/>
      <c r="I6" s="21">
        <v>57</v>
      </c>
      <c r="J6" s="24" t="s">
        <v>125</v>
      </c>
      <c r="K6" s="21">
        <v>875</v>
      </c>
      <c r="L6" s="21">
        <v>1012</v>
      </c>
      <c r="M6" s="84">
        <v>1032</v>
      </c>
      <c r="N6" s="89">
        <f>L6+M6</f>
        <v>2044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188</v>
      </c>
      <c r="E7" s="21">
        <v>238</v>
      </c>
      <c r="F7" s="84">
        <v>272</v>
      </c>
      <c r="G7" s="159">
        <f t="shared" si="0"/>
        <v>510</v>
      </c>
      <c r="H7" s="23" t="s">
        <v>14</v>
      </c>
      <c r="I7" s="21">
        <v>58</v>
      </c>
      <c r="J7" s="24" t="s">
        <v>127</v>
      </c>
      <c r="K7" s="21">
        <v>792</v>
      </c>
      <c r="L7" s="21">
        <v>1032</v>
      </c>
      <c r="M7" s="84">
        <v>957</v>
      </c>
      <c r="N7" s="89">
        <f>L7+M7</f>
        <v>1989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28">
        <v>530</v>
      </c>
      <c r="E8" s="228">
        <v>686</v>
      </c>
      <c r="F8" s="35">
        <v>680</v>
      </c>
      <c r="G8" s="85">
        <f t="shared" si="0"/>
        <v>1366</v>
      </c>
      <c r="H8" s="90"/>
      <c r="I8" s="91">
        <v>59</v>
      </c>
      <c r="J8" s="92" t="s">
        <v>129</v>
      </c>
      <c r="K8" s="91">
        <v>1097</v>
      </c>
      <c r="L8" s="91">
        <v>1396</v>
      </c>
      <c r="M8" s="93">
        <v>1400</v>
      </c>
      <c r="N8" s="94">
        <f>L8+M8</f>
        <v>2796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359</v>
      </c>
      <c r="E9" s="21">
        <v>432</v>
      </c>
      <c r="F9" s="84">
        <v>455</v>
      </c>
      <c r="G9" s="159">
        <f t="shared" si="0"/>
        <v>887</v>
      </c>
      <c r="H9" s="95" t="s">
        <v>6</v>
      </c>
      <c r="I9" s="96"/>
      <c r="J9" s="96"/>
      <c r="K9" s="97">
        <f>SUM(K4:K8)</f>
        <v>3965</v>
      </c>
      <c r="L9" s="97">
        <f>SUM(L4:L8)</f>
        <v>4860</v>
      </c>
      <c r="M9" s="98">
        <f>SUM(M4:M8)</f>
        <v>4602</v>
      </c>
      <c r="N9" s="99">
        <f>SUM(N4:N8)</f>
        <v>9462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212</v>
      </c>
      <c r="E10" s="21">
        <v>241</v>
      </c>
      <c r="F10" s="84">
        <v>262</v>
      </c>
      <c r="G10" s="85">
        <f t="shared" si="0"/>
        <v>503</v>
      </c>
      <c r="H10" s="17"/>
      <c r="I10" s="15">
        <v>60</v>
      </c>
      <c r="J10" s="18" t="s">
        <v>18</v>
      </c>
      <c r="K10" s="15">
        <v>179</v>
      </c>
      <c r="L10" s="15">
        <v>292</v>
      </c>
      <c r="M10" s="88">
        <v>283</v>
      </c>
      <c r="N10" s="83">
        <f t="shared" ref="N10:N16" si="1">L10+M10</f>
        <v>575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211</v>
      </c>
      <c r="E11" s="21">
        <v>170</v>
      </c>
      <c r="F11" s="84">
        <v>238</v>
      </c>
      <c r="G11" s="85">
        <f t="shared" si="0"/>
        <v>408</v>
      </c>
      <c r="H11" s="23" t="s">
        <v>19</v>
      </c>
      <c r="I11" s="21">
        <v>61</v>
      </c>
      <c r="J11" s="24" t="s">
        <v>20</v>
      </c>
      <c r="K11" s="21">
        <v>147</v>
      </c>
      <c r="L11" s="21">
        <v>207</v>
      </c>
      <c r="M11" s="84">
        <v>222</v>
      </c>
      <c r="N11" s="89">
        <f t="shared" si="1"/>
        <v>429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1506</v>
      </c>
      <c r="E12" s="21">
        <v>1763</v>
      </c>
      <c r="F12" s="84">
        <v>1798</v>
      </c>
      <c r="G12" s="153">
        <f t="shared" si="0"/>
        <v>3561</v>
      </c>
      <c r="H12" s="23"/>
      <c r="I12" s="21">
        <v>62</v>
      </c>
      <c r="J12" s="24" t="s">
        <v>22</v>
      </c>
      <c r="K12" s="21">
        <v>301</v>
      </c>
      <c r="L12" s="21">
        <v>455</v>
      </c>
      <c r="M12" s="84">
        <v>477</v>
      </c>
      <c r="N12" s="89">
        <f t="shared" si="1"/>
        <v>932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218</v>
      </c>
      <c r="E13" s="91">
        <v>275</v>
      </c>
      <c r="F13" s="93">
        <v>289</v>
      </c>
      <c r="G13" s="153">
        <f t="shared" si="0"/>
        <v>564</v>
      </c>
      <c r="H13" s="23"/>
      <c r="I13" s="21">
        <v>63</v>
      </c>
      <c r="J13" s="24" t="s">
        <v>24</v>
      </c>
      <c r="K13" s="21">
        <v>462</v>
      </c>
      <c r="L13" s="21">
        <v>659</v>
      </c>
      <c r="M13" s="84">
        <v>688</v>
      </c>
      <c r="N13" s="89">
        <f t="shared" si="1"/>
        <v>1347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3987</v>
      </c>
      <c r="E14" s="97">
        <f>SUM(E4:E13)</f>
        <v>4766</v>
      </c>
      <c r="F14" s="98">
        <f>SUM(F4:F13)</f>
        <v>5003</v>
      </c>
      <c r="G14" s="160">
        <f t="shared" si="0"/>
        <v>9769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378</v>
      </c>
      <c r="M14" s="84">
        <v>384</v>
      </c>
      <c r="N14" s="89">
        <f t="shared" si="1"/>
        <v>762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131</v>
      </c>
      <c r="F15" s="88">
        <v>144</v>
      </c>
      <c r="G15" s="82">
        <f t="shared" si="0"/>
        <v>275</v>
      </c>
      <c r="H15" s="23"/>
      <c r="I15" s="21">
        <v>65</v>
      </c>
      <c r="J15" s="24" t="s">
        <v>28</v>
      </c>
      <c r="K15" s="21">
        <v>273</v>
      </c>
      <c r="L15" s="21">
        <v>412</v>
      </c>
      <c r="M15" s="84">
        <v>437</v>
      </c>
      <c r="N15" s="89">
        <f t="shared" si="1"/>
        <v>849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244</v>
      </c>
      <c r="F16" s="84">
        <v>247</v>
      </c>
      <c r="G16" s="85">
        <f t="shared" si="0"/>
        <v>491</v>
      </c>
      <c r="H16" s="90"/>
      <c r="I16" s="91">
        <v>66</v>
      </c>
      <c r="J16" s="92" t="s">
        <v>30</v>
      </c>
      <c r="K16" s="91">
        <v>141</v>
      </c>
      <c r="L16" s="91">
        <v>184</v>
      </c>
      <c r="M16" s="93">
        <v>197</v>
      </c>
      <c r="N16" s="89">
        <f t="shared" si="1"/>
        <v>381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79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1725</v>
      </c>
      <c r="L17" s="97">
        <f>SUM(L10:L16)</f>
        <v>2587</v>
      </c>
      <c r="M17" s="98">
        <f>SUM(M10:M16)</f>
        <v>2688</v>
      </c>
      <c r="N17" s="99">
        <f>SUM(N10:N16)</f>
        <v>5275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309</v>
      </c>
      <c r="F18" s="84">
        <v>324</v>
      </c>
      <c r="G18" s="85">
        <f t="shared" si="0"/>
        <v>633</v>
      </c>
      <c r="H18" s="17"/>
      <c r="I18" s="15">
        <v>70</v>
      </c>
      <c r="J18" s="18" t="s">
        <v>35</v>
      </c>
      <c r="K18" s="15">
        <v>692</v>
      </c>
      <c r="L18" s="15">
        <v>845</v>
      </c>
      <c r="M18" s="88">
        <v>859</v>
      </c>
      <c r="N18" s="83">
        <f t="shared" ref="N18:N25" si="2">L18+M18</f>
        <v>1704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119</v>
      </c>
      <c r="F19" s="84">
        <v>124</v>
      </c>
      <c r="G19" s="85">
        <f t="shared" si="0"/>
        <v>243</v>
      </c>
      <c r="H19" s="23"/>
      <c r="I19" s="21">
        <v>72</v>
      </c>
      <c r="J19" s="24" t="s">
        <v>40</v>
      </c>
      <c r="K19" s="21">
        <v>277</v>
      </c>
      <c r="L19" s="21">
        <v>418</v>
      </c>
      <c r="M19" s="84">
        <v>384</v>
      </c>
      <c r="N19" s="206">
        <f t="shared" si="2"/>
        <v>802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291</v>
      </c>
      <c r="F20" s="84">
        <v>306</v>
      </c>
      <c r="G20" s="85">
        <f t="shared" si="0"/>
        <v>597</v>
      </c>
      <c r="H20" s="23" t="s">
        <v>42</v>
      </c>
      <c r="I20" s="21">
        <v>73</v>
      </c>
      <c r="J20" s="24" t="s">
        <v>43</v>
      </c>
      <c r="K20" s="21">
        <v>221</v>
      </c>
      <c r="L20" s="21">
        <v>304</v>
      </c>
      <c r="M20" s="84">
        <v>331</v>
      </c>
      <c r="N20" s="89">
        <f t="shared" si="2"/>
        <v>635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317</v>
      </c>
      <c r="E21" s="21">
        <v>411</v>
      </c>
      <c r="F21" s="84">
        <v>451</v>
      </c>
      <c r="G21" s="85">
        <f t="shared" si="0"/>
        <v>862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394</v>
      </c>
      <c r="M21" s="84">
        <v>429</v>
      </c>
      <c r="N21" s="89">
        <f t="shared" si="2"/>
        <v>823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155</v>
      </c>
      <c r="E22" s="21">
        <v>212</v>
      </c>
      <c r="F22" s="84">
        <v>238</v>
      </c>
      <c r="G22" s="85">
        <f t="shared" si="0"/>
        <v>450</v>
      </c>
      <c r="H22" s="23"/>
      <c r="I22" s="21">
        <v>75</v>
      </c>
      <c r="J22" s="24" t="s">
        <v>48</v>
      </c>
      <c r="K22" s="21">
        <v>349</v>
      </c>
      <c r="L22" s="21">
        <v>484</v>
      </c>
      <c r="M22" s="84">
        <v>471</v>
      </c>
      <c r="N22" s="89">
        <f t="shared" si="2"/>
        <v>955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275</v>
      </c>
      <c r="F23" s="84">
        <v>284</v>
      </c>
      <c r="G23" s="85">
        <f t="shared" si="0"/>
        <v>559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217</v>
      </c>
      <c r="M23" s="220">
        <v>230</v>
      </c>
      <c r="N23" s="89">
        <f t="shared" si="2"/>
        <v>447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810</v>
      </c>
      <c r="E24" s="21">
        <v>1122</v>
      </c>
      <c r="F24" s="84">
        <v>1180</v>
      </c>
      <c r="G24" s="85">
        <f t="shared" si="0"/>
        <v>2302</v>
      </c>
      <c r="H24" s="23" t="s">
        <v>146</v>
      </c>
      <c r="I24" s="21">
        <v>77</v>
      </c>
      <c r="J24" s="24" t="s">
        <v>53</v>
      </c>
      <c r="K24" s="21">
        <v>54</v>
      </c>
      <c r="L24" s="21">
        <v>80</v>
      </c>
      <c r="M24" s="84">
        <v>75</v>
      </c>
      <c r="N24" s="89">
        <f t="shared" si="2"/>
        <v>155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71</v>
      </c>
      <c r="F25" s="84">
        <v>90</v>
      </c>
      <c r="G25" s="85">
        <f t="shared" si="0"/>
        <v>161</v>
      </c>
      <c r="H25" s="23"/>
      <c r="I25" s="21">
        <v>78</v>
      </c>
      <c r="J25" s="24" t="s">
        <v>55</v>
      </c>
      <c r="K25" s="21">
        <v>61</v>
      </c>
      <c r="L25" s="21">
        <v>57</v>
      </c>
      <c r="M25" s="84">
        <v>67</v>
      </c>
      <c r="N25" s="89">
        <f t="shared" si="2"/>
        <v>124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175</v>
      </c>
      <c r="F26" s="84">
        <v>170</v>
      </c>
      <c r="G26" s="85">
        <f t="shared" si="0"/>
        <v>345</v>
      </c>
      <c r="H26" s="95" t="s">
        <v>6</v>
      </c>
      <c r="I26" s="96"/>
      <c r="J26" s="96"/>
      <c r="K26" s="97">
        <f>SUM(K18:K25)</f>
        <v>2073</v>
      </c>
      <c r="L26" s="97">
        <f>SUM(L18:L25)</f>
        <v>2799</v>
      </c>
      <c r="M26" s="98">
        <f>SUM(M18:M25)</f>
        <v>2846</v>
      </c>
      <c r="N26" s="99">
        <f>SUM(N18:N25)</f>
        <v>5645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224</v>
      </c>
      <c r="E27" s="221">
        <v>379</v>
      </c>
      <c r="F27" s="93">
        <v>368</v>
      </c>
      <c r="G27" s="102">
        <f t="shared" si="0"/>
        <v>747</v>
      </c>
      <c r="H27" s="17"/>
      <c r="I27" s="15">
        <v>80</v>
      </c>
      <c r="J27" s="18" t="s">
        <v>58</v>
      </c>
      <c r="K27" s="15">
        <v>147</v>
      </c>
      <c r="L27" s="15">
        <v>198</v>
      </c>
      <c r="M27" s="88">
        <v>239</v>
      </c>
      <c r="N27" s="89">
        <f>L27+M27</f>
        <v>437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2750</v>
      </c>
      <c r="E28" s="97">
        <f>SUM(E15:E27)</f>
        <v>3852</v>
      </c>
      <c r="F28" s="98">
        <f>SUM(F15:F27)</f>
        <v>4043</v>
      </c>
      <c r="G28" s="104">
        <f>SUM(G15:G27)</f>
        <v>7895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127</v>
      </c>
      <c r="M28" s="84">
        <v>109</v>
      </c>
      <c r="N28" s="89">
        <f>L28+M28</f>
        <v>236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390</v>
      </c>
      <c r="E29" s="109">
        <v>530</v>
      </c>
      <c r="F29" s="110">
        <v>514</v>
      </c>
      <c r="G29" s="111">
        <f>E29+F29</f>
        <v>1044</v>
      </c>
      <c r="H29" s="23" t="s">
        <v>64</v>
      </c>
      <c r="I29" s="21">
        <v>82</v>
      </c>
      <c r="J29" s="24" t="s">
        <v>65</v>
      </c>
      <c r="K29" s="21">
        <v>218</v>
      </c>
      <c r="L29" s="21">
        <v>288</v>
      </c>
      <c r="M29" s="84">
        <v>305</v>
      </c>
      <c r="N29" s="89">
        <f>L29+M29</f>
        <v>593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562</v>
      </c>
      <c r="E30" s="115">
        <v>692</v>
      </c>
      <c r="F30" s="116">
        <v>666</v>
      </c>
      <c r="G30" s="117">
        <f>E30+F30</f>
        <v>1358</v>
      </c>
      <c r="H30" s="23" t="s">
        <v>67</v>
      </c>
      <c r="I30" s="21">
        <v>83</v>
      </c>
      <c r="J30" s="24" t="s">
        <v>68</v>
      </c>
      <c r="K30" s="21">
        <v>113</v>
      </c>
      <c r="L30" s="21">
        <v>149</v>
      </c>
      <c r="M30" s="84">
        <v>140</v>
      </c>
      <c r="N30" s="89">
        <f>L30+M30</f>
        <v>289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750</v>
      </c>
      <c r="E31" s="115">
        <v>967</v>
      </c>
      <c r="F31" s="116">
        <v>904</v>
      </c>
      <c r="G31" s="117">
        <f>E31+F31</f>
        <v>1871</v>
      </c>
      <c r="H31" s="90"/>
      <c r="I31" s="91">
        <v>84</v>
      </c>
      <c r="J31" s="92" t="s">
        <v>70</v>
      </c>
      <c r="K31" s="91">
        <v>183</v>
      </c>
      <c r="L31" s="91">
        <v>227</v>
      </c>
      <c r="M31" s="93">
        <v>215</v>
      </c>
      <c r="N31" s="94">
        <f>L31+M31</f>
        <v>442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694</v>
      </c>
      <c r="E32" s="115">
        <v>857</v>
      </c>
      <c r="F32" s="116">
        <v>843</v>
      </c>
      <c r="G32" s="117">
        <f>E32+F32</f>
        <v>1700</v>
      </c>
      <c r="H32" s="95" t="s">
        <v>6</v>
      </c>
      <c r="I32" s="96"/>
      <c r="J32" s="96"/>
      <c r="K32" s="98">
        <f>SUM(K27:K31)</f>
        <v>743</v>
      </c>
      <c r="L32" s="98">
        <f>SUM(L27:L31)</f>
        <v>989</v>
      </c>
      <c r="M32" s="98">
        <f>SUM(M27:M31)</f>
        <v>1008</v>
      </c>
      <c r="N32" s="99">
        <f>SUM(N27:N31)</f>
        <v>1997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596</v>
      </c>
      <c r="E33" s="121">
        <v>690</v>
      </c>
      <c r="F33" s="122">
        <v>688</v>
      </c>
      <c r="G33" s="117">
        <f>E33+F33</f>
        <v>1378</v>
      </c>
      <c r="H33" s="530" t="s">
        <v>169</v>
      </c>
      <c r="I33" s="15">
        <v>90</v>
      </c>
      <c r="J33" s="18" t="s">
        <v>142</v>
      </c>
      <c r="K33" s="15">
        <v>259</v>
      </c>
      <c r="L33" s="15">
        <v>370</v>
      </c>
      <c r="M33" s="88">
        <v>368</v>
      </c>
      <c r="N33" s="124">
        <f>L33+M33</f>
        <v>738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2992</v>
      </c>
      <c r="E34" s="97">
        <f>SUM(E29:E33)</f>
        <v>3736</v>
      </c>
      <c r="F34" s="98">
        <f>SUM(F29:F33)</f>
        <v>3615</v>
      </c>
      <c r="G34" s="104">
        <f>SUM(G29:G33)</f>
        <v>7351</v>
      </c>
      <c r="H34" s="518"/>
      <c r="I34" s="21">
        <v>91</v>
      </c>
      <c r="J34" s="24" t="s">
        <v>143</v>
      </c>
      <c r="K34" s="21">
        <v>466</v>
      </c>
      <c r="L34" s="21">
        <v>587</v>
      </c>
      <c r="M34" s="84">
        <v>613</v>
      </c>
      <c r="N34" s="125">
        <f>L34+M34</f>
        <v>1200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515</v>
      </c>
      <c r="E35" s="15">
        <v>619</v>
      </c>
      <c r="F35" s="88">
        <v>692</v>
      </c>
      <c r="G35" s="82">
        <f t="shared" ref="G35:G40" si="3">E35+F35</f>
        <v>1311</v>
      </c>
      <c r="H35" s="519"/>
      <c r="I35" s="91">
        <v>92</v>
      </c>
      <c r="J35" s="92" t="s">
        <v>145</v>
      </c>
      <c r="K35" s="91">
        <v>329</v>
      </c>
      <c r="L35" s="91">
        <v>376</v>
      </c>
      <c r="M35" s="93">
        <v>400</v>
      </c>
      <c r="N35" s="126">
        <f>L35+M35</f>
        <v>776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418</v>
      </c>
      <c r="E36" s="21">
        <v>641</v>
      </c>
      <c r="F36" s="84">
        <v>674</v>
      </c>
      <c r="G36" s="85">
        <f t="shared" si="3"/>
        <v>1315</v>
      </c>
      <c r="H36" s="95" t="s">
        <v>6</v>
      </c>
      <c r="I36" s="97"/>
      <c r="J36" s="97"/>
      <c r="K36" s="97">
        <f>SUM(K33:K35)</f>
        <v>1054</v>
      </c>
      <c r="L36" s="97">
        <f>SUM(L33:L35)</f>
        <v>1333</v>
      </c>
      <c r="M36" s="98">
        <f>SUM(M33:M35)</f>
        <v>1381</v>
      </c>
      <c r="N36" s="99">
        <f>SUM(N33:N35)</f>
        <v>2714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303</v>
      </c>
      <c r="F37" s="84">
        <v>295</v>
      </c>
      <c r="G37" s="85">
        <f t="shared" si="3"/>
        <v>598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33</v>
      </c>
      <c r="E38" s="21">
        <v>50</v>
      </c>
      <c r="F38" s="84">
        <v>48</v>
      </c>
      <c r="G38" s="85">
        <f t="shared" si="3"/>
        <v>98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145</v>
      </c>
      <c r="E39" s="21">
        <v>132</v>
      </c>
      <c r="F39" s="84">
        <v>166</v>
      </c>
      <c r="G39" s="85">
        <f t="shared" si="3"/>
        <v>298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263</v>
      </c>
      <c r="F40" s="93">
        <v>258</v>
      </c>
      <c r="G40" s="102">
        <f t="shared" si="3"/>
        <v>521</v>
      </c>
      <c r="H40" s="72" t="s">
        <v>210</v>
      </c>
      <c r="I40" s="73"/>
      <c r="J40" s="74"/>
      <c r="K40" s="41">
        <f>SUM(D14+D28+D34+D41+D46+K9+K17+K26+K32+K36)</f>
        <v>26406</v>
      </c>
      <c r="L40" s="41">
        <f>SUM(E14+E28+E34+E41+E46+L9+L17+L26+L32+L36)</f>
        <v>33756</v>
      </c>
      <c r="M40" s="207">
        <f>SUM(F14+F28+F34+F41+F46+M9+M17+M26+M32+M36)</f>
        <v>34051</v>
      </c>
      <c r="N40" s="208">
        <f>L40+M40</f>
        <v>67807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1462</v>
      </c>
      <c r="E41" s="97">
        <f>SUM(E35:E40)</f>
        <v>2008</v>
      </c>
      <c r="F41" s="98">
        <f>SUM(F35:F40)</f>
        <v>2133</v>
      </c>
      <c r="G41" s="104">
        <f>SUM(G35:G40)</f>
        <v>4141</v>
      </c>
      <c r="H41" s="531" t="s">
        <v>74</v>
      </c>
      <c r="I41" s="532"/>
      <c r="J41" s="533"/>
      <c r="K41" s="191">
        <v>26370</v>
      </c>
      <c r="L41" s="191">
        <v>33762</v>
      </c>
      <c r="M41" s="192">
        <v>34041</v>
      </c>
      <c r="N41" s="202">
        <f>L41+M41</f>
        <v>67803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1725</v>
      </c>
      <c r="E42" s="15">
        <v>2001</v>
      </c>
      <c r="F42" s="88">
        <v>2018</v>
      </c>
      <c r="G42" s="82">
        <f>E42+F42</f>
        <v>4019</v>
      </c>
      <c r="H42" s="534" t="s">
        <v>77</v>
      </c>
      <c r="I42" s="535"/>
      <c r="J42" s="536"/>
      <c r="K42" s="222">
        <f>K40-K41</f>
        <v>36</v>
      </c>
      <c r="L42" s="222">
        <f>L40-L41</f>
        <v>-6</v>
      </c>
      <c r="M42" s="223">
        <f>M40-M41</f>
        <v>10</v>
      </c>
      <c r="N42" s="133">
        <f>N40-N41</f>
        <v>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965</v>
      </c>
      <c r="E43" s="21">
        <v>1299</v>
      </c>
      <c r="F43" s="84">
        <v>1337</v>
      </c>
      <c r="G43" s="85">
        <f>E43+F43</f>
        <v>2636</v>
      </c>
      <c r="H43" s="209" t="s">
        <v>208</v>
      </c>
      <c r="I43" s="210"/>
      <c r="J43" s="210"/>
      <c r="K43" s="218">
        <v>813</v>
      </c>
      <c r="L43" s="218">
        <v>499</v>
      </c>
      <c r="M43" s="219">
        <v>556</v>
      </c>
      <c r="N43" s="213">
        <f>L43+M43</f>
        <v>1055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697</v>
      </c>
      <c r="E44" s="21">
        <v>795</v>
      </c>
      <c r="F44" s="84">
        <v>784</v>
      </c>
      <c r="G44" s="85">
        <f>E44+F44</f>
        <v>1579</v>
      </c>
      <c r="H44" s="537" t="s">
        <v>211</v>
      </c>
      <c r="I44" s="538"/>
      <c r="J44" s="539"/>
      <c r="K44" s="218">
        <v>817</v>
      </c>
      <c r="L44" s="218">
        <v>511</v>
      </c>
      <c r="M44" s="219">
        <v>555</v>
      </c>
      <c r="N44" s="213">
        <f>L44+M44</f>
        <v>1066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2268</v>
      </c>
      <c r="E45" s="91">
        <v>2731</v>
      </c>
      <c r="F45" s="93">
        <v>2593</v>
      </c>
      <c r="G45" s="102">
        <f>E45+F45</f>
        <v>5324</v>
      </c>
      <c r="H45" s="540" t="s">
        <v>212</v>
      </c>
      <c r="I45" s="541"/>
      <c r="J45" s="542"/>
      <c r="K45" s="194">
        <f>K43-K44</f>
        <v>-4</v>
      </c>
      <c r="L45" s="194">
        <f>L43-L44</f>
        <v>-12</v>
      </c>
      <c r="M45" s="195">
        <f>M43-M44</f>
        <v>1</v>
      </c>
      <c r="N45" s="155">
        <f>N43-N44</f>
        <v>-11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5655</v>
      </c>
      <c r="E46" s="140">
        <f>SUM(E42:E45)</f>
        <v>6826</v>
      </c>
      <c r="F46" s="140">
        <f>SUM(F42:F45)</f>
        <v>6732</v>
      </c>
      <c r="G46" s="65">
        <f>SUM(G42:G45)</f>
        <v>13558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80FE8-FE2C-4A76-BFC6-05FB27812895}">
  <dimension ref="A1:U81"/>
  <sheetViews>
    <sheetView topLeftCell="A28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41760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129</v>
      </c>
      <c r="E4" s="15">
        <v>133</v>
      </c>
      <c r="F4" s="88">
        <v>133</v>
      </c>
      <c r="G4" s="82">
        <f t="shared" ref="G4:G27" si="0">E4+F4</f>
        <v>266</v>
      </c>
      <c r="H4" s="17"/>
      <c r="I4" s="15">
        <v>55</v>
      </c>
      <c r="J4" s="18" t="s">
        <v>121</v>
      </c>
      <c r="K4" s="15">
        <v>713</v>
      </c>
      <c r="L4" s="15">
        <v>850</v>
      </c>
      <c r="M4" s="88">
        <v>610</v>
      </c>
      <c r="N4" s="83">
        <f>L4+M4</f>
        <v>1460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296</v>
      </c>
      <c r="E5" s="21">
        <v>378</v>
      </c>
      <c r="F5" s="186">
        <v>418</v>
      </c>
      <c r="G5" s="159">
        <f t="shared" si="0"/>
        <v>796</v>
      </c>
      <c r="H5" s="23" t="s">
        <v>10</v>
      </c>
      <c r="I5" s="21">
        <v>56</v>
      </c>
      <c r="J5" s="24" t="s">
        <v>123</v>
      </c>
      <c r="K5" s="21">
        <v>484</v>
      </c>
      <c r="L5" s="21">
        <v>566</v>
      </c>
      <c r="M5" s="84">
        <v>601</v>
      </c>
      <c r="N5" s="89">
        <f>L5+M5</f>
        <v>1167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341</v>
      </c>
      <c r="E6" s="21">
        <v>455</v>
      </c>
      <c r="F6" s="84">
        <v>466</v>
      </c>
      <c r="G6" s="85">
        <f t="shared" si="0"/>
        <v>921</v>
      </c>
      <c r="H6" s="23"/>
      <c r="I6" s="21">
        <v>57</v>
      </c>
      <c r="J6" s="24" t="s">
        <v>125</v>
      </c>
      <c r="K6" s="21">
        <v>865</v>
      </c>
      <c r="L6" s="21">
        <v>1002</v>
      </c>
      <c r="M6" s="84">
        <v>1021</v>
      </c>
      <c r="N6" s="89">
        <f>L6+M6</f>
        <v>2023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188</v>
      </c>
      <c r="E7" s="21">
        <v>238</v>
      </c>
      <c r="F7" s="84">
        <v>272</v>
      </c>
      <c r="G7" s="159">
        <f t="shared" si="0"/>
        <v>510</v>
      </c>
      <c r="H7" s="23" t="s">
        <v>14</v>
      </c>
      <c r="I7" s="21">
        <v>58</v>
      </c>
      <c r="J7" s="24" t="s">
        <v>127</v>
      </c>
      <c r="K7" s="21">
        <v>789</v>
      </c>
      <c r="L7" s="21">
        <v>1026</v>
      </c>
      <c r="M7" s="84">
        <v>954</v>
      </c>
      <c r="N7" s="89">
        <f>L7+M7</f>
        <v>1980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529</v>
      </c>
      <c r="E8" s="21">
        <v>688</v>
      </c>
      <c r="F8" s="84">
        <v>680</v>
      </c>
      <c r="G8" s="85">
        <f t="shared" si="0"/>
        <v>1368</v>
      </c>
      <c r="H8" s="90"/>
      <c r="I8" s="91">
        <v>59</v>
      </c>
      <c r="J8" s="92" t="s">
        <v>129</v>
      </c>
      <c r="K8" s="91">
        <v>1097</v>
      </c>
      <c r="L8" s="91">
        <v>1401</v>
      </c>
      <c r="M8" s="93">
        <v>1402</v>
      </c>
      <c r="N8" s="94">
        <f>L8+M8</f>
        <v>2803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361</v>
      </c>
      <c r="E9" s="21">
        <v>438</v>
      </c>
      <c r="F9" s="84">
        <v>456</v>
      </c>
      <c r="G9" s="159">
        <f t="shared" si="0"/>
        <v>894</v>
      </c>
      <c r="H9" s="95" t="s">
        <v>6</v>
      </c>
      <c r="I9" s="96"/>
      <c r="J9" s="96"/>
      <c r="K9" s="97">
        <f>SUM(K4:K8)</f>
        <v>3948</v>
      </c>
      <c r="L9" s="97">
        <f>SUM(L4:L8)</f>
        <v>4845</v>
      </c>
      <c r="M9" s="98">
        <f>SUM(M4:M8)</f>
        <v>4588</v>
      </c>
      <c r="N9" s="99">
        <f>SUM(N4:N8)</f>
        <v>9433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210</v>
      </c>
      <c r="E10" s="21">
        <v>239</v>
      </c>
      <c r="F10" s="84">
        <v>258</v>
      </c>
      <c r="G10" s="85">
        <f t="shared" si="0"/>
        <v>497</v>
      </c>
      <c r="H10" s="17"/>
      <c r="I10" s="15">
        <v>60</v>
      </c>
      <c r="J10" s="18" t="s">
        <v>18</v>
      </c>
      <c r="K10" s="15">
        <v>179</v>
      </c>
      <c r="L10" s="15">
        <v>292</v>
      </c>
      <c r="M10" s="88">
        <v>283</v>
      </c>
      <c r="N10" s="83">
        <f t="shared" ref="N10:N16" si="1">L10+M10</f>
        <v>575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210</v>
      </c>
      <c r="E11" s="21">
        <v>171</v>
      </c>
      <c r="F11" s="84">
        <v>236</v>
      </c>
      <c r="G11" s="85">
        <f t="shared" si="0"/>
        <v>407</v>
      </c>
      <c r="H11" s="23" t="s">
        <v>19</v>
      </c>
      <c r="I11" s="21">
        <v>61</v>
      </c>
      <c r="J11" s="24" t="s">
        <v>20</v>
      </c>
      <c r="K11" s="21">
        <v>148</v>
      </c>
      <c r="L11" s="21">
        <v>207</v>
      </c>
      <c r="M11" s="84">
        <v>222</v>
      </c>
      <c r="N11" s="89">
        <f t="shared" si="1"/>
        <v>429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1512</v>
      </c>
      <c r="E12" s="21">
        <v>1768</v>
      </c>
      <c r="F12" s="84">
        <v>1798</v>
      </c>
      <c r="G12" s="153">
        <f t="shared" si="0"/>
        <v>3566</v>
      </c>
      <c r="H12" s="23"/>
      <c r="I12" s="21">
        <v>62</v>
      </c>
      <c r="J12" s="24" t="s">
        <v>22</v>
      </c>
      <c r="K12" s="21">
        <v>301</v>
      </c>
      <c r="L12" s="21">
        <v>456</v>
      </c>
      <c r="M12" s="84">
        <v>476</v>
      </c>
      <c r="N12" s="89">
        <f t="shared" si="1"/>
        <v>932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219</v>
      </c>
      <c r="E13" s="91">
        <v>277</v>
      </c>
      <c r="F13" s="93">
        <v>289</v>
      </c>
      <c r="G13" s="153">
        <f t="shared" si="0"/>
        <v>566</v>
      </c>
      <c r="H13" s="23"/>
      <c r="I13" s="21">
        <v>63</v>
      </c>
      <c r="J13" s="24" t="s">
        <v>24</v>
      </c>
      <c r="K13" s="21">
        <v>462</v>
      </c>
      <c r="L13" s="21">
        <v>662</v>
      </c>
      <c r="M13" s="84">
        <v>689</v>
      </c>
      <c r="N13" s="89">
        <f t="shared" si="1"/>
        <v>1351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3995</v>
      </c>
      <c r="E14" s="97">
        <f>SUM(E4:E13)</f>
        <v>4785</v>
      </c>
      <c r="F14" s="98">
        <f>SUM(F4:F13)</f>
        <v>5006</v>
      </c>
      <c r="G14" s="160">
        <f t="shared" si="0"/>
        <v>9791</v>
      </c>
      <c r="H14" s="23" t="s">
        <v>25</v>
      </c>
      <c r="I14" s="21">
        <v>64</v>
      </c>
      <c r="J14" s="24" t="s">
        <v>26</v>
      </c>
      <c r="K14" s="21">
        <v>222</v>
      </c>
      <c r="L14" s="21">
        <v>378</v>
      </c>
      <c r="M14" s="84">
        <v>384</v>
      </c>
      <c r="N14" s="89">
        <f t="shared" si="1"/>
        <v>762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131</v>
      </c>
      <c r="F15" s="88">
        <v>144</v>
      </c>
      <c r="G15" s="82">
        <f t="shared" si="0"/>
        <v>275</v>
      </c>
      <c r="H15" s="23"/>
      <c r="I15" s="21">
        <v>65</v>
      </c>
      <c r="J15" s="24" t="s">
        <v>28</v>
      </c>
      <c r="K15" s="21">
        <v>273</v>
      </c>
      <c r="L15" s="21">
        <v>413</v>
      </c>
      <c r="M15" s="84">
        <v>437</v>
      </c>
      <c r="N15" s="89">
        <f t="shared" si="1"/>
        <v>850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246</v>
      </c>
      <c r="F16" s="84">
        <v>252</v>
      </c>
      <c r="G16" s="85">
        <f t="shared" si="0"/>
        <v>498</v>
      </c>
      <c r="H16" s="90"/>
      <c r="I16" s="91">
        <v>66</v>
      </c>
      <c r="J16" s="92" t="s">
        <v>30</v>
      </c>
      <c r="K16" s="91">
        <v>141</v>
      </c>
      <c r="L16" s="91">
        <v>184</v>
      </c>
      <c r="M16" s="93">
        <v>198</v>
      </c>
      <c r="N16" s="89">
        <f t="shared" si="1"/>
        <v>382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112</v>
      </c>
      <c r="F17" s="84">
        <v>115</v>
      </c>
      <c r="G17" s="85">
        <f t="shared" si="0"/>
        <v>227</v>
      </c>
      <c r="H17" s="95" t="s">
        <v>6</v>
      </c>
      <c r="I17" s="96"/>
      <c r="J17" s="96"/>
      <c r="K17" s="97">
        <f>SUM(K10:K16)</f>
        <v>1726</v>
      </c>
      <c r="L17" s="97">
        <f>SUM(L10:L16)</f>
        <v>2592</v>
      </c>
      <c r="M17" s="98">
        <f>SUM(M10:M16)</f>
        <v>2689</v>
      </c>
      <c r="N17" s="99">
        <f>SUM(N10:N16)</f>
        <v>5281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212</v>
      </c>
      <c r="E18" s="21">
        <v>310</v>
      </c>
      <c r="F18" s="84">
        <v>327</v>
      </c>
      <c r="G18" s="85">
        <f t="shared" si="0"/>
        <v>637</v>
      </c>
      <c r="H18" s="17"/>
      <c r="I18" s="15">
        <v>70</v>
      </c>
      <c r="J18" s="18" t="s">
        <v>35</v>
      </c>
      <c r="K18" s="15">
        <v>687</v>
      </c>
      <c r="L18" s="15">
        <v>842</v>
      </c>
      <c r="M18" s="88">
        <v>860</v>
      </c>
      <c r="N18" s="83">
        <f t="shared" ref="N18:N25" si="2">L18+M18</f>
        <v>1702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119</v>
      </c>
      <c r="F19" s="84">
        <v>125</v>
      </c>
      <c r="G19" s="85">
        <f t="shared" si="0"/>
        <v>244</v>
      </c>
      <c r="H19" s="23"/>
      <c r="I19" s="21">
        <v>72</v>
      </c>
      <c r="J19" s="24" t="s">
        <v>40</v>
      </c>
      <c r="K19" s="21">
        <v>276</v>
      </c>
      <c r="L19" s="21">
        <v>416</v>
      </c>
      <c r="M19" s="84">
        <v>385</v>
      </c>
      <c r="N19" s="206">
        <f t="shared" si="2"/>
        <v>801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199</v>
      </c>
      <c r="E20" s="21">
        <v>293</v>
      </c>
      <c r="F20" s="84">
        <v>301</v>
      </c>
      <c r="G20" s="85">
        <f t="shared" si="0"/>
        <v>594</v>
      </c>
      <c r="H20" s="23" t="s">
        <v>42</v>
      </c>
      <c r="I20" s="21">
        <v>73</v>
      </c>
      <c r="J20" s="24" t="s">
        <v>43</v>
      </c>
      <c r="K20" s="21">
        <v>221</v>
      </c>
      <c r="L20" s="21">
        <v>305</v>
      </c>
      <c r="M20" s="84">
        <v>332</v>
      </c>
      <c r="N20" s="89">
        <f t="shared" si="2"/>
        <v>637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319</v>
      </c>
      <c r="E21" s="21">
        <v>412</v>
      </c>
      <c r="F21" s="84">
        <v>446</v>
      </c>
      <c r="G21" s="85">
        <f t="shared" si="0"/>
        <v>858</v>
      </c>
      <c r="H21" s="23" t="s">
        <v>146</v>
      </c>
      <c r="I21" s="21">
        <v>74</v>
      </c>
      <c r="J21" s="24" t="s">
        <v>46</v>
      </c>
      <c r="K21" s="21">
        <v>267</v>
      </c>
      <c r="L21" s="21">
        <v>393</v>
      </c>
      <c r="M21" s="84">
        <v>428</v>
      </c>
      <c r="N21" s="89">
        <f t="shared" si="2"/>
        <v>821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155</v>
      </c>
      <c r="E22" s="21">
        <v>211</v>
      </c>
      <c r="F22" s="84">
        <v>235</v>
      </c>
      <c r="G22" s="85">
        <f t="shared" si="0"/>
        <v>446</v>
      </c>
      <c r="H22" s="23"/>
      <c r="I22" s="21">
        <v>75</v>
      </c>
      <c r="J22" s="24" t="s">
        <v>48</v>
      </c>
      <c r="K22" s="21">
        <v>353</v>
      </c>
      <c r="L22" s="21">
        <v>485</v>
      </c>
      <c r="M22" s="84">
        <v>471</v>
      </c>
      <c r="N22" s="89">
        <f t="shared" si="2"/>
        <v>956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275</v>
      </c>
      <c r="F23" s="84">
        <v>285</v>
      </c>
      <c r="G23" s="85">
        <f t="shared" si="0"/>
        <v>560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217</v>
      </c>
      <c r="M23" s="220">
        <v>232</v>
      </c>
      <c r="N23" s="89">
        <f t="shared" si="2"/>
        <v>449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813</v>
      </c>
      <c r="E24" s="21">
        <v>1123</v>
      </c>
      <c r="F24" s="84">
        <v>1183</v>
      </c>
      <c r="G24" s="85">
        <f t="shared" si="0"/>
        <v>2306</v>
      </c>
      <c r="H24" s="23" t="s">
        <v>146</v>
      </c>
      <c r="I24" s="21">
        <v>77</v>
      </c>
      <c r="J24" s="24" t="s">
        <v>53</v>
      </c>
      <c r="K24" s="21">
        <v>54</v>
      </c>
      <c r="L24" s="21">
        <v>80</v>
      </c>
      <c r="M24" s="84">
        <v>74</v>
      </c>
      <c r="N24" s="89">
        <f t="shared" si="2"/>
        <v>154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69</v>
      </c>
      <c r="F25" s="84">
        <v>89</v>
      </c>
      <c r="G25" s="85">
        <f t="shared" si="0"/>
        <v>158</v>
      </c>
      <c r="H25" s="23"/>
      <c r="I25" s="21">
        <v>78</v>
      </c>
      <c r="J25" s="24" t="s">
        <v>55</v>
      </c>
      <c r="K25" s="21">
        <v>60</v>
      </c>
      <c r="L25" s="21">
        <v>55</v>
      </c>
      <c r="M25" s="84">
        <v>65</v>
      </c>
      <c r="N25" s="89">
        <f t="shared" si="2"/>
        <v>120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133</v>
      </c>
      <c r="E26" s="21">
        <v>173</v>
      </c>
      <c r="F26" s="84">
        <v>170</v>
      </c>
      <c r="G26" s="85">
        <f t="shared" si="0"/>
        <v>343</v>
      </c>
      <c r="H26" s="95" t="s">
        <v>6</v>
      </c>
      <c r="I26" s="96"/>
      <c r="J26" s="96"/>
      <c r="K26" s="97">
        <f>SUM(K18:K25)</f>
        <v>2069</v>
      </c>
      <c r="L26" s="97">
        <f>SUM(L18:L25)</f>
        <v>2793</v>
      </c>
      <c r="M26" s="98">
        <f>SUM(M18:M25)</f>
        <v>2847</v>
      </c>
      <c r="N26" s="99">
        <f>SUM(N18:N25)</f>
        <v>5640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224</v>
      </c>
      <c r="E27" s="221">
        <v>379</v>
      </c>
      <c r="F27" s="93">
        <v>368</v>
      </c>
      <c r="G27" s="102">
        <f t="shared" si="0"/>
        <v>747</v>
      </c>
      <c r="H27" s="17"/>
      <c r="I27" s="15">
        <v>80</v>
      </c>
      <c r="J27" s="18" t="s">
        <v>58</v>
      </c>
      <c r="K27" s="15">
        <v>147</v>
      </c>
      <c r="L27" s="15">
        <v>198</v>
      </c>
      <c r="M27" s="88">
        <v>240</v>
      </c>
      <c r="N27" s="89">
        <f>L27+M27</f>
        <v>438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2749</v>
      </c>
      <c r="E28" s="97">
        <f>SUM(E15:E27)</f>
        <v>3853</v>
      </c>
      <c r="F28" s="98">
        <f>SUM(F15:F27)</f>
        <v>4040</v>
      </c>
      <c r="G28" s="104">
        <f>SUM(G15:G27)</f>
        <v>7893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128</v>
      </c>
      <c r="M28" s="84">
        <v>109</v>
      </c>
      <c r="N28" s="89">
        <f>L28+M28</f>
        <v>237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390</v>
      </c>
      <c r="E29" s="109">
        <v>530</v>
      </c>
      <c r="F29" s="110">
        <v>517</v>
      </c>
      <c r="G29" s="111">
        <f>E29+F29</f>
        <v>1047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290</v>
      </c>
      <c r="M29" s="84">
        <v>305</v>
      </c>
      <c r="N29" s="89">
        <f>L29+M29</f>
        <v>595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557</v>
      </c>
      <c r="E30" s="115">
        <v>683</v>
      </c>
      <c r="F30" s="116">
        <v>661</v>
      </c>
      <c r="G30" s="117">
        <f>E30+F30</f>
        <v>1344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152</v>
      </c>
      <c r="M30" s="84">
        <v>141</v>
      </c>
      <c r="N30" s="89">
        <f>L30+M30</f>
        <v>293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745</v>
      </c>
      <c r="E31" s="115">
        <v>957</v>
      </c>
      <c r="F31" s="116">
        <v>896</v>
      </c>
      <c r="G31" s="117">
        <f>E31+F31</f>
        <v>1853</v>
      </c>
      <c r="H31" s="90"/>
      <c r="I31" s="91">
        <v>84</v>
      </c>
      <c r="J31" s="92" t="s">
        <v>70</v>
      </c>
      <c r="K31" s="91">
        <v>183</v>
      </c>
      <c r="L31" s="91">
        <v>227</v>
      </c>
      <c r="M31" s="93">
        <v>215</v>
      </c>
      <c r="N31" s="94">
        <f>L31+M31</f>
        <v>442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693</v>
      </c>
      <c r="E32" s="115">
        <v>860</v>
      </c>
      <c r="F32" s="116">
        <v>845</v>
      </c>
      <c r="G32" s="117">
        <f>E32+F32</f>
        <v>1705</v>
      </c>
      <c r="H32" s="95" t="s">
        <v>6</v>
      </c>
      <c r="I32" s="96"/>
      <c r="J32" s="96"/>
      <c r="K32" s="98">
        <f>SUM(K27:K31)</f>
        <v>744</v>
      </c>
      <c r="L32" s="98">
        <f>SUM(L27:L31)</f>
        <v>995</v>
      </c>
      <c r="M32" s="98">
        <f>SUM(M27:M31)</f>
        <v>1010</v>
      </c>
      <c r="N32" s="99">
        <f>SUM(N27:N31)</f>
        <v>2005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594</v>
      </c>
      <c r="E33" s="121">
        <v>697</v>
      </c>
      <c r="F33" s="122">
        <v>692</v>
      </c>
      <c r="G33" s="117">
        <f>E33+F33</f>
        <v>1389</v>
      </c>
      <c r="H33" s="530" t="s">
        <v>169</v>
      </c>
      <c r="I33" s="15">
        <v>90</v>
      </c>
      <c r="J33" s="18" t="s">
        <v>142</v>
      </c>
      <c r="K33" s="15">
        <v>259</v>
      </c>
      <c r="L33" s="15">
        <v>374</v>
      </c>
      <c r="M33" s="88">
        <v>371</v>
      </c>
      <c r="N33" s="124">
        <f>L33+M33</f>
        <v>745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2979</v>
      </c>
      <c r="E34" s="97">
        <f>SUM(E29:E33)</f>
        <v>3727</v>
      </c>
      <c r="F34" s="98">
        <f>SUM(F29:F33)</f>
        <v>3611</v>
      </c>
      <c r="G34" s="104">
        <f>SUM(G29:G33)</f>
        <v>7338</v>
      </c>
      <c r="H34" s="518"/>
      <c r="I34" s="21">
        <v>91</v>
      </c>
      <c r="J34" s="24" t="s">
        <v>143</v>
      </c>
      <c r="K34" s="21">
        <v>466</v>
      </c>
      <c r="L34" s="21">
        <v>586</v>
      </c>
      <c r="M34" s="84">
        <v>617</v>
      </c>
      <c r="N34" s="125">
        <f>L34+M34</f>
        <v>1203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516</v>
      </c>
      <c r="E35" s="15">
        <v>617</v>
      </c>
      <c r="F35" s="88">
        <v>693</v>
      </c>
      <c r="G35" s="82">
        <f t="shared" ref="G35:G40" si="3">E35+F35</f>
        <v>1310</v>
      </c>
      <c r="H35" s="519"/>
      <c r="I35" s="91">
        <v>92</v>
      </c>
      <c r="J35" s="92" t="s">
        <v>145</v>
      </c>
      <c r="K35" s="91">
        <v>329</v>
      </c>
      <c r="L35" s="91">
        <v>376</v>
      </c>
      <c r="M35" s="93">
        <v>401</v>
      </c>
      <c r="N35" s="126">
        <f>L35+M35</f>
        <v>777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421</v>
      </c>
      <c r="E36" s="21">
        <v>644</v>
      </c>
      <c r="F36" s="84">
        <v>672</v>
      </c>
      <c r="G36" s="85">
        <f t="shared" si="3"/>
        <v>1316</v>
      </c>
      <c r="H36" s="95" t="s">
        <v>6</v>
      </c>
      <c r="I36" s="97"/>
      <c r="J36" s="97"/>
      <c r="K36" s="97">
        <f>SUM(K33:K35)</f>
        <v>1054</v>
      </c>
      <c r="L36" s="97">
        <f>SUM(L33:L35)</f>
        <v>1336</v>
      </c>
      <c r="M36" s="98">
        <f>SUM(M33:M35)</f>
        <v>1389</v>
      </c>
      <c r="N36" s="99">
        <f>SUM(N33:N35)</f>
        <v>2725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304</v>
      </c>
      <c r="F37" s="84">
        <v>294</v>
      </c>
      <c r="G37" s="85">
        <f t="shared" si="3"/>
        <v>598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33</v>
      </c>
      <c r="E38" s="21">
        <v>50</v>
      </c>
      <c r="F38" s="84">
        <v>48</v>
      </c>
      <c r="G38" s="85">
        <f t="shared" si="3"/>
        <v>98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142</v>
      </c>
      <c r="E39" s="21">
        <v>128</v>
      </c>
      <c r="F39" s="84">
        <v>163</v>
      </c>
      <c r="G39" s="85">
        <f t="shared" si="3"/>
        <v>291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264</v>
      </c>
      <c r="F40" s="93">
        <v>258</v>
      </c>
      <c r="G40" s="102">
        <f t="shared" si="3"/>
        <v>522</v>
      </c>
      <c r="H40" s="72" t="s">
        <v>210</v>
      </c>
      <c r="I40" s="73"/>
      <c r="J40" s="74"/>
      <c r="K40" s="41">
        <f>SUM(D14+D28+D34+D41+D46+K9+K17+K26+K32+K36)</f>
        <v>26370</v>
      </c>
      <c r="L40" s="41">
        <f>SUM(E14+E28+E34+E41+E46+L9+L17+L26+L32+L36)</f>
        <v>33762</v>
      </c>
      <c r="M40" s="207">
        <f>SUM(F14+F28+F34+F41+F46+M9+M17+M26+M32+M36)</f>
        <v>34041</v>
      </c>
      <c r="N40" s="208">
        <f>L40+M40</f>
        <v>67803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1462</v>
      </c>
      <c r="E41" s="97">
        <f>SUM(E35:E40)</f>
        <v>2007</v>
      </c>
      <c r="F41" s="98">
        <f>SUM(F35:F40)</f>
        <v>2128</v>
      </c>
      <c r="G41" s="104">
        <f>SUM(G35:G40)</f>
        <v>4135</v>
      </c>
      <c r="H41" s="531" t="s">
        <v>74</v>
      </c>
      <c r="I41" s="532"/>
      <c r="J41" s="533"/>
      <c r="K41" s="191">
        <v>26295</v>
      </c>
      <c r="L41" s="191">
        <v>33734</v>
      </c>
      <c r="M41" s="192">
        <v>34003</v>
      </c>
      <c r="N41" s="202">
        <f>L41+M41</f>
        <v>67737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1732</v>
      </c>
      <c r="E42" s="15">
        <v>2012</v>
      </c>
      <c r="F42" s="88">
        <v>2034</v>
      </c>
      <c r="G42" s="82">
        <f>E42+F42</f>
        <v>4046</v>
      </c>
      <c r="H42" s="534" t="s">
        <v>77</v>
      </c>
      <c r="I42" s="535"/>
      <c r="J42" s="536"/>
      <c r="K42" s="222">
        <f>K40-K41</f>
        <v>75</v>
      </c>
      <c r="L42" s="222">
        <f>L40-L41</f>
        <v>28</v>
      </c>
      <c r="M42" s="223">
        <f>M40-M41</f>
        <v>38</v>
      </c>
      <c r="N42" s="133">
        <f>N40-N41</f>
        <v>66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966</v>
      </c>
      <c r="E43" s="21">
        <v>1302</v>
      </c>
      <c r="F43" s="84">
        <v>1333</v>
      </c>
      <c r="G43" s="85">
        <f>E43+F43</f>
        <v>2635</v>
      </c>
      <c r="H43" s="209" t="s">
        <v>208</v>
      </c>
      <c r="I43" s="210"/>
      <c r="J43" s="210"/>
      <c r="K43" s="218">
        <v>817</v>
      </c>
      <c r="L43" s="218">
        <v>511</v>
      </c>
      <c r="M43" s="219">
        <v>555</v>
      </c>
      <c r="N43" s="213">
        <f>L43+M43</f>
        <v>1066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694</v>
      </c>
      <c r="E44" s="21">
        <v>794</v>
      </c>
      <c r="F44" s="84">
        <v>785</v>
      </c>
      <c r="G44" s="85">
        <f>E44+F44</f>
        <v>1579</v>
      </c>
      <c r="H44" s="537" t="s">
        <v>211</v>
      </c>
      <c r="I44" s="538"/>
      <c r="J44" s="539"/>
      <c r="K44" s="218">
        <v>798</v>
      </c>
      <c r="L44" s="218">
        <v>501</v>
      </c>
      <c r="M44" s="219">
        <v>551</v>
      </c>
      <c r="N44" s="213">
        <f>L44+M44</f>
        <v>1052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2252</v>
      </c>
      <c r="E45" s="91">
        <v>2721</v>
      </c>
      <c r="F45" s="93">
        <v>2581</v>
      </c>
      <c r="G45" s="102">
        <f>E45+F45</f>
        <v>5302</v>
      </c>
      <c r="H45" s="540" t="s">
        <v>212</v>
      </c>
      <c r="I45" s="541"/>
      <c r="J45" s="542"/>
      <c r="K45" s="194">
        <f>K43-K44</f>
        <v>19</v>
      </c>
      <c r="L45" s="194">
        <f>L43-L44</f>
        <v>10</v>
      </c>
      <c r="M45" s="195">
        <f>M43-M44</f>
        <v>4</v>
      </c>
      <c r="N45" s="155">
        <f>N43-N44</f>
        <v>14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5644</v>
      </c>
      <c r="E46" s="140">
        <f>SUM(E42:E45)</f>
        <v>6829</v>
      </c>
      <c r="F46" s="140">
        <f>SUM(F42:F45)</f>
        <v>6733</v>
      </c>
      <c r="G46" s="65">
        <f>SUM(G42:G45)</f>
        <v>13562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DCDC2-4DED-4016-B748-EE7889E97606}">
  <dimension ref="A1:U81"/>
  <sheetViews>
    <sheetView topLeftCell="A22" zoomScaleNormal="100" workbookViewId="0">
      <selection activeCell="I50" sqref="I5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41730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128</v>
      </c>
      <c r="E4" s="15">
        <v>133</v>
      </c>
      <c r="F4" s="88">
        <v>133</v>
      </c>
      <c r="G4" s="82">
        <f t="shared" ref="G4:G27" si="0">E4+F4</f>
        <v>266</v>
      </c>
      <c r="H4" s="17"/>
      <c r="I4" s="15">
        <v>55</v>
      </c>
      <c r="J4" s="18" t="s">
        <v>121</v>
      </c>
      <c r="K4" s="15">
        <v>713</v>
      </c>
      <c r="L4" s="15">
        <v>854</v>
      </c>
      <c r="M4" s="88">
        <v>609</v>
      </c>
      <c r="N4" s="83">
        <f>L4+M4</f>
        <v>1463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297</v>
      </c>
      <c r="E5" s="21">
        <v>382</v>
      </c>
      <c r="F5" s="186">
        <v>424</v>
      </c>
      <c r="G5" s="159">
        <f t="shared" si="0"/>
        <v>806</v>
      </c>
      <c r="H5" s="23" t="s">
        <v>10</v>
      </c>
      <c r="I5" s="21">
        <v>56</v>
      </c>
      <c r="J5" s="24" t="s">
        <v>123</v>
      </c>
      <c r="K5" s="21">
        <v>481</v>
      </c>
      <c r="L5" s="21">
        <v>570</v>
      </c>
      <c r="M5" s="84">
        <v>596</v>
      </c>
      <c r="N5" s="89">
        <f>L5+M5</f>
        <v>1166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338</v>
      </c>
      <c r="E6" s="21">
        <v>451</v>
      </c>
      <c r="F6" s="84">
        <v>464</v>
      </c>
      <c r="G6" s="85">
        <f t="shared" si="0"/>
        <v>915</v>
      </c>
      <c r="H6" s="23"/>
      <c r="I6" s="21">
        <v>57</v>
      </c>
      <c r="J6" s="24" t="s">
        <v>125</v>
      </c>
      <c r="K6" s="21">
        <v>866</v>
      </c>
      <c r="L6" s="21">
        <v>1005</v>
      </c>
      <c r="M6" s="84">
        <v>1019</v>
      </c>
      <c r="N6" s="89">
        <f>L6+M6</f>
        <v>2024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188</v>
      </c>
      <c r="E7" s="21">
        <v>238</v>
      </c>
      <c r="F7" s="84">
        <v>272</v>
      </c>
      <c r="G7" s="159">
        <f t="shared" si="0"/>
        <v>510</v>
      </c>
      <c r="H7" s="23" t="s">
        <v>14</v>
      </c>
      <c r="I7" s="21">
        <v>58</v>
      </c>
      <c r="J7" s="24" t="s">
        <v>127</v>
      </c>
      <c r="K7" s="21">
        <v>795</v>
      </c>
      <c r="L7" s="21">
        <v>1030</v>
      </c>
      <c r="M7" s="84">
        <v>949</v>
      </c>
      <c r="N7" s="89">
        <f>L7+M7</f>
        <v>1979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529</v>
      </c>
      <c r="E8" s="21">
        <v>690</v>
      </c>
      <c r="F8" s="84">
        <v>683</v>
      </c>
      <c r="G8" s="85">
        <f t="shared" si="0"/>
        <v>1373</v>
      </c>
      <c r="H8" s="90"/>
      <c r="I8" s="91">
        <v>59</v>
      </c>
      <c r="J8" s="92" t="s">
        <v>129</v>
      </c>
      <c r="K8" s="91">
        <v>1088</v>
      </c>
      <c r="L8" s="91">
        <v>1395</v>
      </c>
      <c r="M8" s="93">
        <v>1395</v>
      </c>
      <c r="N8" s="94">
        <f>L8+M8</f>
        <v>2790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358</v>
      </c>
      <c r="E9" s="21">
        <v>435</v>
      </c>
      <c r="F9" s="84">
        <v>456</v>
      </c>
      <c r="G9" s="159">
        <f t="shared" si="0"/>
        <v>891</v>
      </c>
      <c r="H9" s="95" t="s">
        <v>6</v>
      </c>
      <c r="I9" s="96"/>
      <c r="J9" s="96"/>
      <c r="K9" s="97">
        <f>SUM(K4:K8)</f>
        <v>3943</v>
      </c>
      <c r="L9" s="97">
        <f>SUM(L4:L8)</f>
        <v>4854</v>
      </c>
      <c r="M9" s="98">
        <f>SUM(M4:M8)</f>
        <v>4568</v>
      </c>
      <c r="N9" s="99">
        <f>SUM(N4:N8)</f>
        <v>9422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210</v>
      </c>
      <c r="E10" s="21">
        <v>239</v>
      </c>
      <c r="F10" s="84">
        <v>260</v>
      </c>
      <c r="G10" s="85">
        <f t="shared" si="0"/>
        <v>499</v>
      </c>
      <c r="H10" s="17"/>
      <c r="I10" s="15">
        <v>60</v>
      </c>
      <c r="J10" s="18" t="s">
        <v>18</v>
      </c>
      <c r="K10" s="15">
        <v>178</v>
      </c>
      <c r="L10" s="15">
        <v>291</v>
      </c>
      <c r="M10" s="88">
        <v>284</v>
      </c>
      <c r="N10" s="83">
        <f t="shared" ref="N10:N16" si="1">L10+M10</f>
        <v>575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208</v>
      </c>
      <c r="E11" s="21">
        <v>170</v>
      </c>
      <c r="F11" s="84">
        <v>237</v>
      </c>
      <c r="G11" s="85">
        <f t="shared" si="0"/>
        <v>407</v>
      </c>
      <c r="H11" s="23" t="s">
        <v>19</v>
      </c>
      <c r="I11" s="21">
        <v>61</v>
      </c>
      <c r="J11" s="24" t="s">
        <v>20</v>
      </c>
      <c r="K11" s="21">
        <v>147</v>
      </c>
      <c r="L11" s="21">
        <v>205</v>
      </c>
      <c r="M11" s="84">
        <v>221</v>
      </c>
      <c r="N11" s="89">
        <f t="shared" si="1"/>
        <v>426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1495</v>
      </c>
      <c r="E12" s="21">
        <v>1756</v>
      </c>
      <c r="F12" s="84">
        <v>1789</v>
      </c>
      <c r="G12" s="153">
        <f t="shared" si="0"/>
        <v>3545</v>
      </c>
      <c r="H12" s="23"/>
      <c r="I12" s="21">
        <v>62</v>
      </c>
      <c r="J12" s="24" t="s">
        <v>22</v>
      </c>
      <c r="K12" s="21">
        <v>302</v>
      </c>
      <c r="L12" s="21">
        <v>456</v>
      </c>
      <c r="M12" s="84">
        <v>480</v>
      </c>
      <c r="N12" s="89">
        <f t="shared" si="1"/>
        <v>936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219</v>
      </c>
      <c r="E13" s="91">
        <v>279</v>
      </c>
      <c r="F13" s="93">
        <v>289</v>
      </c>
      <c r="G13" s="153">
        <f t="shared" si="0"/>
        <v>568</v>
      </c>
      <c r="H13" s="23"/>
      <c r="I13" s="21">
        <v>63</v>
      </c>
      <c r="J13" s="24" t="s">
        <v>24</v>
      </c>
      <c r="K13" s="21">
        <v>460</v>
      </c>
      <c r="L13" s="21">
        <v>659</v>
      </c>
      <c r="M13" s="84">
        <v>685</v>
      </c>
      <c r="N13" s="89">
        <f t="shared" si="1"/>
        <v>1344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3970</v>
      </c>
      <c r="E14" s="97">
        <f>SUM(E4:E13)</f>
        <v>4773</v>
      </c>
      <c r="F14" s="98">
        <f>SUM(F4:F13)</f>
        <v>5007</v>
      </c>
      <c r="G14" s="160">
        <f t="shared" si="0"/>
        <v>9780</v>
      </c>
      <c r="H14" s="23" t="s">
        <v>25</v>
      </c>
      <c r="I14" s="21">
        <v>64</v>
      </c>
      <c r="J14" s="24" t="s">
        <v>26</v>
      </c>
      <c r="K14" s="21">
        <v>215</v>
      </c>
      <c r="L14" s="21">
        <v>379</v>
      </c>
      <c r="M14" s="84">
        <v>378</v>
      </c>
      <c r="N14" s="89">
        <f t="shared" si="1"/>
        <v>757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132</v>
      </c>
      <c r="F15" s="88">
        <v>146</v>
      </c>
      <c r="G15" s="82">
        <f t="shared" si="0"/>
        <v>278</v>
      </c>
      <c r="H15" s="23"/>
      <c r="I15" s="21">
        <v>65</v>
      </c>
      <c r="J15" s="24" t="s">
        <v>28</v>
      </c>
      <c r="K15" s="21">
        <v>271</v>
      </c>
      <c r="L15" s="21">
        <v>413</v>
      </c>
      <c r="M15" s="84">
        <v>437</v>
      </c>
      <c r="N15" s="89">
        <f t="shared" si="1"/>
        <v>850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247</v>
      </c>
      <c r="F16" s="84">
        <v>251</v>
      </c>
      <c r="G16" s="85">
        <f t="shared" si="0"/>
        <v>498</v>
      </c>
      <c r="H16" s="90"/>
      <c r="I16" s="91">
        <v>66</v>
      </c>
      <c r="J16" s="92" t="s">
        <v>30</v>
      </c>
      <c r="K16" s="91">
        <v>141</v>
      </c>
      <c r="L16" s="91">
        <v>184</v>
      </c>
      <c r="M16" s="93">
        <v>197</v>
      </c>
      <c r="N16" s="89">
        <f t="shared" si="1"/>
        <v>381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78</v>
      </c>
      <c r="E17" s="21">
        <v>112</v>
      </c>
      <c r="F17" s="84">
        <v>115</v>
      </c>
      <c r="G17" s="85">
        <f t="shared" si="0"/>
        <v>227</v>
      </c>
      <c r="H17" s="95" t="s">
        <v>6</v>
      </c>
      <c r="I17" s="96"/>
      <c r="J17" s="96"/>
      <c r="K17" s="97">
        <f>SUM(K10:K16)</f>
        <v>1714</v>
      </c>
      <c r="L17" s="97">
        <f>SUM(L10:L16)</f>
        <v>2587</v>
      </c>
      <c r="M17" s="98">
        <f>SUM(M10:M16)</f>
        <v>2682</v>
      </c>
      <c r="N17" s="99">
        <f>SUM(N10:N16)</f>
        <v>5269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311</v>
      </c>
      <c r="F18" s="84">
        <v>329</v>
      </c>
      <c r="G18" s="85">
        <f t="shared" si="0"/>
        <v>640</v>
      </c>
      <c r="H18" s="17"/>
      <c r="I18" s="15">
        <v>70</v>
      </c>
      <c r="J18" s="18" t="s">
        <v>35</v>
      </c>
      <c r="K18" s="15">
        <v>692</v>
      </c>
      <c r="L18" s="15">
        <v>845</v>
      </c>
      <c r="M18" s="88">
        <v>861</v>
      </c>
      <c r="N18" s="83">
        <f t="shared" ref="N18:N25" si="2">L18+M18</f>
        <v>1706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121</v>
      </c>
      <c r="F19" s="84">
        <v>125</v>
      </c>
      <c r="G19" s="85">
        <f t="shared" si="0"/>
        <v>246</v>
      </c>
      <c r="H19" s="23"/>
      <c r="I19" s="21">
        <v>72</v>
      </c>
      <c r="J19" s="24" t="s">
        <v>40</v>
      </c>
      <c r="K19" s="21">
        <v>276</v>
      </c>
      <c r="L19" s="21">
        <v>417</v>
      </c>
      <c r="M19" s="84">
        <v>385</v>
      </c>
      <c r="N19" s="206">
        <f t="shared" si="2"/>
        <v>802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199</v>
      </c>
      <c r="E20" s="21">
        <v>292</v>
      </c>
      <c r="F20" s="84">
        <v>301</v>
      </c>
      <c r="G20" s="85">
        <f t="shared" si="0"/>
        <v>593</v>
      </c>
      <c r="H20" s="23" t="s">
        <v>42</v>
      </c>
      <c r="I20" s="21">
        <v>73</v>
      </c>
      <c r="J20" s="24" t="s">
        <v>43</v>
      </c>
      <c r="K20" s="21">
        <v>221</v>
      </c>
      <c r="L20" s="21">
        <v>307</v>
      </c>
      <c r="M20" s="84">
        <v>334</v>
      </c>
      <c r="N20" s="89">
        <f t="shared" si="2"/>
        <v>641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320</v>
      </c>
      <c r="E21" s="21">
        <v>411</v>
      </c>
      <c r="F21" s="84">
        <v>447</v>
      </c>
      <c r="G21" s="85">
        <f t="shared" si="0"/>
        <v>858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394</v>
      </c>
      <c r="M21" s="84">
        <v>428</v>
      </c>
      <c r="N21" s="89">
        <f t="shared" si="2"/>
        <v>822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154</v>
      </c>
      <c r="E22" s="21">
        <v>210</v>
      </c>
      <c r="F22" s="84">
        <v>234</v>
      </c>
      <c r="G22" s="85">
        <f t="shared" si="0"/>
        <v>444</v>
      </c>
      <c r="H22" s="23"/>
      <c r="I22" s="21">
        <v>75</v>
      </c>
      <c r="J22" s="24" t="s">
        <v>48</v>
      </c>
      <c r="K22" s="21">
        <v>353</v>
      </c>
      <c r="L22" s="21">
        <v>483</v>
      </c>
      <c r="M22" s="84">
        <v>472</v>
      </c>
      <c r="N22" s="89">
        <f t="shared" si="2"/>
        <v>955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280</v>
      </c>
      <c r="F23" s="84">
        <v>288</v>
      </c>
      <c r="G23" s="85">
        <f t="shared" si="0"/>
        <v>568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216</v>
      </c>
      <c r="M23" s="220">
        <v>233</v>
      </c>
      <c r="N23" s="89">
        <f t="shared" si="2"/>
        <v>449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814</v>
      </c>
      <c r="E24" s="21">
        <v>1121</v>
      </c>
      <c r="F24" s="84">
        <v>1183</v>
      </c>
      <c r="G24" s="85">
        <f t="shared" si="0"/>
        <v>2304</v>
      </c>
      <c r="H24" s="23" t="s">
        <v>146</v>
      </c>
      <c r="I24" s="21">
        <v>77</v>
      </c>
      <c r="J24" s="24" t="s">
        <v>53</v>
      </c>
      <c r="K24" s="21">
        <v>54</v>
      </c>
      <c r="L24" s="21">
        <v>80</v>
      </c>
      <c r="M24" s="84">
        <v>74</v>
      </c>
      <c r="N24" s="89">
        <f t="shared" si="2"/>
        <v>154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68</v>
      </c>
      <c r="F25" s="84">
        <v>89</v>
      </c>
      <c r="G25" s="85">
        <f t="shared" si="0"/>
        <v>157</v>
      </c>
      <c r="H25" s="23"/>
      <c r="I25" s="21">
        <v>78</v>
      </c>
      <c r="J25" s="24" t="s">
        <v>55</v>
      </c>
      <c r="K25" s="21">
        <v>59</v>
      </c>
      <c r="L25" s="21">
        <v>54</v>
      </c>
      <c r="M25" s="84">
        <v>63</v>
      </c>
      <c r="N25" s="89">
        <f t="shared" si="2"/>
        <v>117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174</v>
      </c>
      <c r="F26" s="84">
        <v>172</v>
      </c>
      <c r="G26" s="85">
        <f t="shared" si="0"/>
        <v>346</v>
      </c>
      <c r="H26" s="95" t="s">
        <v>6</v>
      </c>
      <c r="I26" s="96"/>
      <c r="J26" s="96"/>
      <c r="K26" s="97">
        <f>SUM(K18:K25)</f>
        <v>2075</v>
      </c>
      <c r="L26" s="97">
        <f>SUM(L18:L25)</f>
        <v>2796</v>
      </c>
      <c r="M26" s="98">
        <f>SUM(M18:M25)</f>
        <v>2850</v>
      </c>
      <c r="N26" s="99">
        <f>SUM(N18:N25)</f>
        <v>5646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223</v>
      </c>
      <c r="E27" s="221">
        <v>375</v>
      </c>
      <c r="F27" s="93">
        <v>367</v>
      </c>
      <c r="G27" s="102">
        <f t="shared" si="0"/>
        <v>742</v>
      </c>
      <c r="H27" s="17"/>
      <c r="I27" s="15">
        <v>80</v>
      </c>
      <c r="J27" s="18" t="s">
        <v>58</v>
      </c>
      <c r="K27" s="15">
        <v>147</v>
      </c>
      <c r="L27" s="15">
        <v>198</v>
      </c>
      <c r="M27" s="88">
        <v>241</v>
      </c>
      <c r="N27" s="89">
        <f>L27+M27</f>
        <v>439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2752</v>
      </c>
      <c r="E28" s="97">
        <f>SUM(E15:E27)</f>
        <v>3854</v>
      </c>
      <c r="F28" s="98">
        <f>SUM(F15:F27)</f>
        <v>4047</v>
      </c>
      <c r="G28" s="104">
        <f>SUM(G15:G27)</f>
        <v>7901</v>
      </c>
      <c r="H28" s="23" t="s">
        <v>61</v>
      </c>
      <c r="I28" s="21">
        <v>81</v>
      </c>
      <c r="J28" s="24" t="s">
        <v>62</v>
      </c>
      <c r="K28" s="21">
        <v>81</v>
      </c>
      <c r="L28" s="21">
        <v>128</v>
      </c>
      <c r="M28" s="84">
        <v>109</v>
      </c>
      <c r="N28" s="89">
        <f>L28+M28</f>
        <v>237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387</v>
      </c>
      <c r="E29" s="109">
        <v>525</v>
      </c>
      <c r="F29" s="110">
        <v>516</v>
      </c>
      <c r="G29" s="111">
        <f>E29+F29</f>
        <v>1041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291</v>
      </c>
      <c r="M29" s="84">
        <v>308</v>
      </c>
      <c r="N29" s="89">
        <f>L29+M29</f>
        <v>599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549</v>
      </c>
      <c r="E30" s="115">
        <v>680</v>
      </c>
      <c r="F30" s="116">
        <v>656</v>
      </c>
      <c r="G30" s="117">
        <f>E30+F30</f>
        <v>1336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154</v>
      </c>
      <c r="M30" s="84">
        <v>141</v>
      </c>
      <c r="N30" s="89">
        <f>L30+M30</f>
        <v>295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741</v>
      </c>
      <c r="E31" s="115">
        <v>953</v>
      </c>
      <c r="F31" s="116">
        <v>889</v>
      </c>
      <c r="G31" s="117">
        <f>E31+F31</f>
        <v>1842</v>
      </c>
      <c r="H31" s="90"/>
      <c r="I31" s="91">
        <v>84</v>
      </c>
      <c r="J31" s="92" t="s">
        <v>70</v>
      </c>
      <c r="K31" s="91">
        <v>184</v>
      </c>
      <c r="L31" s="91">
        <v>227</v>
      </c>
      <c r="M31" s="93">
        <v>218</v>
      </c>
      <c r="N31" s="94">
        <f>L31+M31</f>
        <v>445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690</v>
      </c>
      <c r="E32" s="115">
        <v>861</v>
      </c>
      <c r="F32" s="116">
        <v>842</v>
      </c>
      <c r="G32" s="117">
        <f>E32+F32</f>
        <v>1703</v>
      </c>
      <c r="H32" s="95" t="s">
        <v>6</v>
      </c>
      <c r="I32" s="96"/>
      <c r="J32" s="96"/>
      <c r="K32" s="98">
        <f>SUM(K27:K31)</f>
        <v>746</v>
      </c>
      <c r="L32" s="98">
        <f>SUM(L27:L31)</f>
        <v>998</v>
      </c>
      <c r="M32" s="98">
        <f>SUM(M27:M31)</f>
        <v>1017</v>
      </c>
      <c r="N32" s="99">
        <f>SUM(N27:N31)</f>
        <v>2015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598</v>
      </c>
      <c r="E33" s="121">
        <v>693</v>
      </c>
      <c r="F33" s="122">
        <v>695</v>
      </c>
      <c r="G33" s="117">
        <f>E33+F33</f>
        <v>1388</v>
      </c>
      <c r="H33" s="530" t="s">
        <v>169</v>
      </c>
      <c r="I33" s="15">
        <v>90</v>
      </c>
      <c r="J33" s="18" t="s">
        <v>142</v>
      </c>
      <c r="K33" s="15">
        <v>258</v>
      </c>
      <c r="L33" s="15">
        <v>373</v>
      </c>
      <c r="M33" s="88">
        <v>373</v>
      </c>
      <c r="N33" s="124">
        <f>L33+M33</f>
        <v>746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2965</v>
      </c>
      <c r="E34" s="97">
        <f>SUM(E29:E33)</f>
        <v>3712</v>
      </c>
      <c r="F34" s="98">
        <f>SUM(F29:F33)</f>
        <v>3598</v>
      </c>
      <c r="G34" s="104">
        <f>SUM(G29:G33)</f>
        <v>7310</v>
      </c>
      <c r="H34" s="518"/>
      <c r="I34" s="21">
        <v>91</v>
      </c>
      <c r="J34" s="24" t="s">
        <v>143</v>
      </c>
      <c r="K34" s="21">
        <v>467</v>
      </c>
      <c r="L34" s="21">
        <v>588</v>
      </c>
      <c r="M34" s="84">
        <v>620</v>
      </c>
      <c r="N34" s="125">
        <f>L34+M34</f>
        <v>1208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511</v>
      </c>
      <c r="E35" s="15">
        <v>618</v>
      </c>
      <c r="F35" s="88">
        <v>691</v>
      </c>
      <c r="G35" s="82">
        <f t="shared" ref="G35:G40" si="3">E35+F35</f>
        <v>1309</v>
      </c>
      <c r="H35" s="519"/>
      <c r="I35" s="91">
        <v>92</v>
      </c>
      <c r="J35" s="92" t="s">
        <v>145</v>
      </c>
      <c r="K35" s="91">
        <v>329</v>
      </c>
      <c r="L35" s="91">
        <v>377</v>
      </c>
      <c r="M35" s="93">
        <v>403</v>
      </c>
      <c r="N35" s="126">
        <f>L35+M35</f>
        <v>780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422</v>
      </c>
      <c r="E36" s="21">
        <v>643</v>
      </c>
      <c r="F36" s="84">
        <v>671</v>
      </c>
      <c r="G36" s="85">
        <f t="shared" si="3"/>
        <v>1314</v>
      </c>
      <c r="H36" s="95" t="s">
        <v>6</v>
      </c>
      <c r="I36" s="97"/>
      <c r="J36" s="97"/>
      <c r="K36" s="97">
        <f>SUM(K33:K35)</f>
        <v>1054</v>
      </c>
      <c r="L36" s="97">
        <f>SUM(L33:L35)</f>
        <v>1338</v>
      </c>
      <c r="M36" s="98">
        <f>SUM(M33:M35)</f>
        <v>1396</v>
      </c>
      <c r="N36" s="99">
        <f>SUM(N33:N35)</f>
        <v>2734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304</v>
      </c>
      <c r="F37" s="84">
        <v>293</v>
      </c>
      <c r="G37" s="85">
        <f t="shared" si="3"/>
        <v>597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33</v>
      </c>
      <c r="E38" s="21">
        <v>50</v>
      </c>
      <c r="F38" s="84">
        <v>47</v>
      </c>
      <c r="G38" s="85">
        <f t="shared" si="3"/>
        <v>97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143</v>
      </c>
      <c r="E39" s="21">
        <v>130</v>
      </c>
      <c r="F39" s="84">
        <v>165</v>
      </c>
      <c r="G39" s="85">
        <f t="shared" si="3"/>
        <v>295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265</v>
      </c>
      <c r="F40" s="93">
        <v>258</v>
      </c>
      <c r="G40" s="102">
        <f t="shared" si="3"/>
        <v>523</v>
      </c>
      <c r="H40" s="72" t="s">
        <v>210</v>
      </c>
      <c r="I40" s="73"/>
      <c r="J40" s="74"/>
      <c r="K40" s="41">
        <f>SUM(D14+D28+D34+D41+D46+K9+K17+K26+K32+K36)</f>
        <v>26295</v>
      </c>
      <c r="L40" s="41">
        <f>SUM(E14+E28+E34+E41+E46+L9+L17+L26+L32+L36)</f>
        <v>33734</v>
      </c>
      <c r="M40" s="207">
        <f>SUM(F14+F28+F34+F41+F46+M9+M17+M26+M32+M36)</f>
        <v>34003</v>
      </c>
      <c r="N40" s="208">
        <f>L40+M40</f>
        <v>67737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1459</v>
      </c>
      <c r="E41" s="97">
        <f>SUM(E35:E40)</f>
        <v>2010</v>
      </c>
      <c r="F41" s="98">
        <f>SUM(F35:F40)</f>
        <v>2125</v>
      </c>
      <c r="G41" s="104">
        <f>SUM(G35:G40)</f>
        <v>4135</v>
      </c>
      <c r="H41" s="531" t="s">
        <v>74</v>
      </c>
      <c r="I41" s="532"/>
      <c r="J41" s="533"/>
      <c r="K41" s="191">
        <v>26160</v>
      </c>
      <c r="L41" s="191">
        <v>33734</v>
      </c>
      <c r="M41" s="192">
        <v>34071</v>
      </c>
      <c r="N41" s="202">
        <f>L41+M41</f>
        <v>67805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1726</v>
      </c>
      <c r="E42" s="15">
        <v>2004</v>
      </c>
      <c r="F42" s="88">
        <v>2029</v>
      </c>
      <c r="G42" s="82">
        <f>E42+F42</f>
        <v>4033</v>
      </c>
      <c r="H42" s="534" t="s">
        <v>77</v>
      </c>
      <c r="I42" s="535"/>
      <c r="J42" s="536"/>
      <c r="K42" s="222">
        <f>K40-K41</f>
        <v>135</v>
      </c>
      <c r="L42" s="222">
        <f>L40-L41</f>
        <v>0</v>
      </c>
      <c r="M42" s="223">
        <f>M40-M41</f>
        <v>-68</v>
      </c>
      <c r="N42" s="133">
        <f>N40-N41</f>
        <v>-68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964</v>
      </c>
      <c r="E43" s="21">
        <v>1301</v>
      </c>
      <c r="F43" s="84">
        <v>1333</v>
      </c>
      <c r="G43" s="85">
        <f>E43+F43</f>
        <v>2634</v>
      </c>
      <c r="H43" s="209" t="s">
        <v>208</v>
      </c>
      <c r="I43" s="210"/>
      <c r="J43" s="210"/>
      <c r="K43" s="218">
        <v>798</v>
      </c>
      <c r="L43" s="218">
        <v>501</v>
      </c>
      <c r="M43" s="219">
        <v>551</v>
      </c>
      <c r="N43" s="213">
        <f>L43+M43</f>
        <v>1052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683</v>
      </c>
      <c r="E44" s="21">
        <v>788</v>
      </c>
      <c r="F44" s="84">
        <v>777</v>
      </c>
      <c r="G44" s="85">
        <f>E44+F44</f>
        <v>1565</v>
      </c>
      <c r="H44" s="537" t="s">
        <v>211</v>
      </c>
      <c r="I44" s="538"/>
      <c r="J44" s="539"/>
      <c r="K44" s="218">
        <v>790</v>
      </c>
      <c r="L44" s="218">
        <v>501</v>
      </c>
      <c r="M44" s="219">
        <v>557</v>
      </c>
      <c r="N44" s="213">
        <f>L44+M44</f>
        <v>1058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2244</v>
      </c>
      <c r="E45" s="91">
        <v>2719</v>
      </c>
      <c r="F45" s="93">
        <v>2574</v>
      </c>
      <c r="G45" s="102">
        <f>E45+F45</f>
        <v>5293</v>
      </c>
      <c r="H45" s="540" t="s">
        <v>212</v>
      </c>
      <c r="I45" s="541"/>
      <c r="J45" s="542"/>
      <c r="K45" s="194">
        <f>K43-K44</f>
        <v>8</v>
      </c>
      <c r="L45" s="194">
        <f>L43-L44</f>
        <v>0</v>
      </c>
      <c r="M45" s="195">
        <f>M43-M44</f>
        <v>-6</v>
      </c>
      <c r="N45" s="155">
        <f>N43-N44</f>
        <v>-6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5617</v>
      </c>
      <c r="E46" s="140">
        <f>SUM(E42:E45)</f>
        <v>6812</v>
      </c>
      <c r="F46" s="140">
        <f>SUM(F42:F45)</f>
        <v>6713</v>
      </c>
      <c r="G46" s="65">
        <f>SUM(G42:G45)</f>
        <v>13525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3470B-9DD2-48E5-901F-534F39F63A4E}">
  <dimension ref="A1:U81"/>
  <sheetViews>
    <sheetView topLeftCell="A19" zoomScaleNormal="100" workbookViewId="0">
      <selection activeCell="G42" sqref="G4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31</v>
      </c>
      <c r="C2" s="1"/>
      <c r="D2" s="1"/>
      <c r="E2" s="1"/>
      <c r="F2" s="1"/>
      <c r="G2" s="1"/>
      <c r="H2" s="1"/>
      <c r="I2" s="1"/>
      <c r="J2" s="1"/>
      <c r="K2" s="2"/>
      <c r="L2" s="543">
        <v>41699</v>
      </c>
      <c r="M2" s="543"/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546" t="s">
        <v>220</v>
      </c>
      <c r="B4" s="15">
        <v>1</v>
      </c>
      <c r="C4" s="182" t="s">
        <v>120</v>
      </c>
      <c r="D4" s="15">
        <v>129</v>
      </c>
      <c r="E4" s="15">
        <v>134</v>
      </c>
      <c r="F4" s="88">
        <v>134</v>
      </c>
      <c r="G4" s="82">
        <v>268</v>
      </c>
      <c r="H4" s="552" t="s">
        <v>225</v>
      </c>
      <c r="I4" s="15">
        <v>55</v>
      </c>
      <c r="J4" s="18" t="s">
        <v>121</v>
      </c>
      <c r="K4" s="15">
        <v>635</v>
      </c>
      <c r="L4" s="15">
        <v>774</v>
      </c>
      <c r="M4" s="88">
        <v>597</v>
      </c>
      <c r="N4" s="83">
        <v>1371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547"/>
      <c r="B5" s="21">
        <v>2</v>
      </c>
      <c r="C5" s="183" t="s">
        <v>122</v>
      </c>
      <c r="D5" s="21">
        <v>297</v>
      </c>
      <c r="E5" s="21">
        <v>381</v>
      </c>
      <c r="F5" s="186">
        <v>426</v>
      </c>
      <c r="G5" s="159">
        <v>807</v>
      </c>
      <c r="H5" s="553"/>
      <c r="I5" s="21">
        <v>56</v>
      </c>
      <c r="J5" s="24" t="s">
        <v>123</v>
      </c>
      <c r="K5" s="21">
        <v>477</v>
      </c>
      <c r="L5" s="21">
        <v>568</v>
      </c>
      <c r="M5" s="84">
        <v>595</v>
      </c>
      <c r="N5" s="89">
        <v>1163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547"/>
      <c r="B6" s="21">
        <v>3</v>
      </c>
      <c r="C6" s="183" t="s">
        <v>124</v>
      </c>
      <c r="D6" s="21">
        <v>340</v>
      </c>
      <c r="E6" s="21">
        <v>454</v>
      </c>
      <c r="F6" s="84">
        <v>468</v>
      </c>
      <c r="G6" s="85">
        <v>922</v>
      </c>
      <c r="H6" s="553"/>
      <c r="I6" s="21">
        <v>57</v>
      </c>
      <c r="J6" s="24" t="s">
        <v>125</v>
      </c>
      <c r="K6" s="21">
        <v>863</v>
      </c>
      <c r="L6" s="21">
        <v>1008</v>
      </c>
      <c r="M6" s="84">
        <v>1025</v>
      </c>
      <c r="N6" s="89">
        <v>2033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547"/>
      <c r="B7" s="21">
        <v>4</v>
      </c>
      <c r="C7" s="183" t="s">
        <v>126</v>
      </c>
      <c r="D7" s="21">
        <v>187</v>
      </c>
      <c r="E7" s="21">
        <v>233</v>
      </c>
      <c r="F7" s="84">
        <v>272</v>
      </c>
      <c r="G7" s="159">
        <v>505</v>
      </c>
      <c r="H7" s="553"/>
      <c r="I7" s="21">
        <v>58</v>
      </c>
      <c r="J7" s="24" t="s">
        <v>127</v>
      </c>
      <c r="K7" s="21">
        <v>792</v>
      </c>
      <c r="L7" s="21">
        <v>1032</v>
      </c>
      <c r="M7" s="84">
        <v>954</v>
      </c>
      <c r="N7" s="89">
        <v>1986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547"/>
      <c r="B8" s="21">
        <v>5</v>
      </c>
      <c r="C8" s="183" t="s">
        <v>128</v>
      </c>
      <c r="D8" s="21">
        <v>528</v>
      </c>
      <c r="E8" s="21">
        <v>694</v>
      </c>
      <c r="F8" s="84">
        <v>688</v>
      </c>
      <c r="G8" s="85">
        <v>1382</v>
      </c>
      <c r="H8" s="554"/>
      <c r="I8" s="91">
        <v>59</v>
      </c>
      <c r="J8" s="92" t="s">
        <v>129</v>
      </c>
      <c r="K8" s="91">
        <v>1079</v>
      </c>
      <c r="L8" s="91">
        <v>1387</v>
      </c>
      <c r="M8" s="93">
        <v>1395</v>
      </c>
      <c r="N8" s="94">
        <v>2782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547"/>
      <c r="B9" s="21">
        <v>6</v>
      </c>
      <c r="C9" s="184" t="s">
        <v>130</v>
      </c>
      <c r="D9" s="21">
        <v>357</v>
      </c>
      <c r="E9" s="21">
        <v>431</v>
      </c>
      <c r="F9" s="84">
        <v>454</v>
      </c>
      <c r="G9" s="159">
        <v>885</v>
      </c>
      <c r="H9" s="95" t="s">
        <v>6</v>
      </c>
      <c r="I9" s="96"/>
      <c r="J9" s="96"/>
      <c r="K9" s="97">
        <v>3846</v>
      </c>
      <c r="L9" s="97">
        <v>4769</v>
      </c>
      <c r="M9" s="98">
        <v>4566</v>
      </c>
      <c r="N9" s="99">
        <v>9335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547"/>
      <c r="B10" s="21">
        <v>7</v>
      </c>
      <c r="C10" s="184" t="s">
        <v>131</v>
      </c>
      <c r="D10" s="21">
        <v>210</v>
      </c>
      <c r="E10" s="21">
        <v>239</v>
      </c>
      <c r="F10" s="84">
        <v>267</v>
      </c>
      <c r="G10" s="85">
        <v>506</v>
      </c>
      <c r="H10" s="552" t="s">
        <v>226</v>
      </c>
      <c r="I10" s="15">
        <v>60</v>
      </c>
      <c r="J10" s="18" t="s">
        <v>18</v>
      </c>
      <c r="K10" s="15">
        <v>180</v>
      </c>
      <c r="L10" s="15">
        <v>293</v>
      </c>
      <c r="M10" s="88">
        <v>287</v>
      </c>
      <c r="N10" s="83">
        <v>580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547"/>
      <c r="B11" s="21">
        <v>8</v>
      </c>
      <c r="C11" s="184" t="s">
        <v>132</v>
      </c>
      <c r="D11" s="21">
        <v>209</v>
      </c>
      <c r="E11" s="21">
        <v>170</v>
      </c>
      <c r="F11" s="84">
        <v>239</v>
      </c>
      <c r="G11" s="85">
        <v>409</v>
      </c>
      <c r="H11" s="553"/>
      <c r="I11" s="21">
        <v>61</v>
      </c>
      <c r="J11" s="24" t="s">
        <v>20</v>
      </c>
      <c r="K11" s="21">
        <v>147</v>
      </c>
      <c r="L11" s="21">
        <v>205</v>
      </c>
      <c r="M11" s="84">
        <v>220</v>
      </c>
      <c r="N11" s="89">
        <v>425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547"/>
      <c r="B12" s="21">
        <v>9</v>
      </c>
      <c r="C12" s="24" t="s">
        <v>133</v>
      </c>
      <c r="D12" s="21">
        <v>1494</v>
      </c>
      <c r="E12" s="21">
        <v>1751</v>
      </c>
      <c r="F12" s="84">
        <v>1809</v>
      </c>
      <c r="G12" s="153">
        <v>3560</v>
      </c>
      <c r="H12" s="553"/>
      <c r="I12" s="21">
        <v>62</v>
      </c>
      <c r="J12" s="24" t="s">
        <v>22</v>
      </c>
      <c r="K12" s="21">
        <v>301</v>
      </c>
      <c r="L12" s="21">
        <v>456</v>
      </c>
      <c r="M12" s="84">
        <v>487</v>
      </c>
      <c r="N12" s="89">
        <v>943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548"/>
      <c r="B13" s="91">
        <v>13</v>
      </c>
      <c r="C13" s="185" t="s">
        <v>23</v>
      </c>
      <c r="D13" s="91">
        <v>217</v>
      </c>
      <c r="E13" s="91">
        <v>280</v>
      </c>
      <c r="F13" s="93">
        <v>291</v>
      </c>
      <c r="G13" s="153">
        <v>571</v>
      </c>
      <c r="H13" s="553"/>
      <c r="I13" s="21">
        <v>63</v>
      </c>
      <c r="J13" s="24" t="s">
        <v>24</v>
      </c>
      <c r="K13" s="21">
        <v>460</v>
      </c>
      <c r="L13" s="21">
        <v>659</v>
      </c>
      <c r="M13" s="84">
        <v>690</v>
      </c>
      <c r="N13" s="89">
        <v>1349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v>3968</v>
      </c>
      <c r="E14" s="97">
        <v>4767</v>
      </c>
      <c r="F14" s="98">
        <v>5048</v>
      </c>
      <c r="G14" s="160">
        <v>9815</v>
      </c>
      <c r="H14" s="553"/>
      <c r="I14" s="21">
        <v>64</v>
      </c>
      <c r="J14" s="24" t="s">
        <v>26</v>
      </c>
      <c r="K14" s="21">
        <v>214</v>
      </c>
      <c r="L14" s="21">
        <v>379</v>
      </c>
      <c r="M14" s="84">
        <v>377</v>
      </c>
      <c r="N14" s="89">
        <v>756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546" t="s">
        <v>221</v>
      </c>
      <c r="B15" s="15">
        <v>20</v>
      </c>
      <c r="C15" s="18" t="s">
        <v>27</v>
      </c>
      <c r="D15" s="15">
        <v>101</v>
      </c>
      <c r="E15" s="15">
        <v>132</v>
      </c>
      <c r="F15" s="88">
        <v>146</v>
      </c>
      <c r="G15" s="82">
        <v>278</v>
      </c>
      <c r="H15" s="553"/>
      <c r="I15" s="21">
        <v>65</v>
      </c>
      <c r="J15" s="24" t="s">
        <v>28</v>
      </c>
      <c r="K15" s="21">
        <v>270</v>
      </c>
      <c r="L15" s="21">
        <v>414</v>
      </c>
      <c r="M15" s="84">
        <v>439</v>
      </c>
      <c r="N15" s="89">
        <v>853</v>
      </c>
    </row>
    <row r="16" spans="1:21" ht="19.5" customHeight="1" x14ac:dyDescent="0.15">
      <c r="A16" s="547"/>
      <c r="B16" s="21">
        <v>21</v>
      </c>
      <c r="C16" s="24" t="s">
        <v>29</v>
      </c>
      <c r="D16" s="21">
        <v>156</v>
      </c>
      <c r="E16" s="21">
        <v>249</v>
      </c>
      <c r="F16" s="84">
        <v>250</v>
      </c>
      <c r="G16" s="85">
        <v>499</v>
      </c>
      <c r="H16" s="554"/>
      <c r="I16" s="91">
        <v>66</v>
      </c>
      <c r="J16" s="92" t="s">
        <v>30</v>
      </c>
      <c r="K16" s="91">
        <v>142</v>
      </c>
      <c r="L16" s="91">
        <v>185</v>
      </c>
      <c r="M16" s="93">
        <v>197</v>
      </c>
      <c r="N16" s="89">
        <v>382</v>
      </c>
    </row>
    <row r="17" spans="1:17" ht="19.5" customHeight="1" x14ac:dyDescent="0.15">
      <c r="A17" s="547"/>
      <c r="B17" s="21">
        <v>22</v>
      </c>
      <c r="C17" s="24" t="s">
        <v>32</v>
      </c>
      <c r="D17" s="21">
        <v>78</v>
      </c>
      <c r="E17" s="21">
        <v>112</v>
      </c>
      <c r="F17" s="84">
        <v>115</v>
      </c>
      <c r="G17" s="85">
        <v>227</v>
      </c>
      <c r="H17" s="95" t="s">
        <v>6</v>
      </c>
      <c r="I17" s="96"/>
      <c r="J17" s="96"/>
      <c r="K17" s="97">
        <v>1714</v>
      </c>
      <c r="L17" s="97">
        <v>2591</v>
      </c>
      <c r="M17" s="98">
        <v>2697</v>
      </c>
      <c r="N17" s="99">
        <v>5288</v>
      </c>
    </row>
    <row r="18" spans="1:17" ht="19.5" customHeight="1" x14ac:dyDescent="0.15">
      <c r="A18" s="547"/>
      <c r="B18" s="21">
        <v>23</v>
      </c>
      <c r="C18" s="24" t="s">
        <v>34</v>
      </c>
      <c r="D18" s="21">
        <v>214</v>
      </c>
      <c r="E18" s="21">
        <v>314</v>
      </c>
      <c r="F18" s="84">
        <v>327</v>
      </c>
      <c r="G18" s="85">
        <v>641</v>
      </c>
      <c r="H18" s="552" t="s">
        <v>227</v>
      </c>
      <c r="I18" s="15">
        <v>70</v>
      </c>
      <c r="J18" s="18" t="s">
        <v>35</v>
      </c>
      <c r="K18" s="15">
        <v>688</v>
      </c>
      <c r="L18" s="15">
        <v>846</v>
      </c>
      <c r="M18" s="88">
        <v>860</v>
      </c>
      <c r="N18" s="83">
        <v>1706</v>
      </c>
    </row>
    <row r="19" spans="1:17" ht="19.5" customHeight="1" x14ac:dyDescent="0.15">
      <c r="A19" s="547"/>
      <c r="B19" s="21">
        <v>24</v>
      </c>
      <c r="C19" s="24" t="s">
        <v>36</v>
      </c>
      <c r="D19" s="21">
        <v>78</v>
      </c>
      <c r="E19" s="21">
        <v>120</v>
      </c>
      <c r="F19" s="84">
        <v>129</v>
      </c>
      <c r="G19" s="85">
        <v>249</v>
      </c>
      <c r="H19" s="553"/>
      <c r="I19" s="21">
        <v>72</v>
      </c>
      <c r="J19" s="24" t="s">
        <v>40</v>
      </c>
      <c r="K19" s="21">
        <v>278</v>
      </c>
      <c r="L19" s="21">
        <v>421</v>
      </c>
      <c r="M19" s="84">
        <v>390</v>
      </c>
      <c r="N19" s="206">
        <v>811</v>
      </c>
    </row>
    <row r="20" spans="1:17" ht="19.5" customHeight="1" x14ac:dyDescent="0.15">
      <c r="A20" s="547"/>
      <c r="B20" s="21">
        <v>25</v>
      </c>
      <c r="C20" s="24" t="s">
        <v>39</v>
      </c>
      <c r="D20" s="21">
        <v>199</v>
      </c>
      <c r="E20" s="21">
        <v>297</v>
      </c>
      <c r="F20" s="84">
        <v>308</v>
      </c>
      <c r="G20" s="85">
        <v>605</v>
      </c>
      <c r="H20" s="553"/>
      <c r="I20" s="21">
        <v>73</v>
      </c>
      <c r="J20" s="24" t="s">
        <v>43</v>
      </c>
      <c r="K20" s="21">
        <v>219</v>
      </c>
      <c r="L20" s="21">
        <v>303</v>
      </c>
      <c r="M20" s="84">
        <v>334</v>
      </c>
      <c r="N20" s="89">
        <v>637</v>
      </c>
      <c r="O20" s="9" t="s">
        <v>31</v>
      </c>
    </row>
    <row r="21" spans="1:17" ht="19.5" customHeight="1" x14ac:dyDescent="0.15">
      <c r="A21" s="547"/>
      <c r="B21" s="21">
        <v>26</v>
      </c>
      <c r="C21" s="24" t="s">
        <v>41</v>
      </c>
      <c r="D21" s="21">
        <v>317</v>
      </c>
      <c r="E21" s="21">
        <v>415</v>
      </c>
      <c r="F21" s="84">
        <v>450</v>
      </c>
      <c r="G21" s="85">
        <v>865</v>
      </c>
      <c r="H21" s="553"/>
      <c r="I21" s="21">
        <v>74</v>
      </c>
      <c r="J21" s="24" t="s">
        <v>46</v>
      </c>
      <c r="K21" s="21">
        <v>269</v>
      </c>
      <c r="L21" s="21">
        <v>395</v>
      </c>
      <c r="M21" s="84">
        <v>430</v>
      </c>
      <c r="N21" s="89">
        <v>825</v>
      </c>
    </row>
    <row r="22" spans="1:17" ht="19.5" customHeight="1" x14ac:dyDescent="0.15">
      <c r="A22" s="547"/>
      <c r="B22" s="21">
        <v>27</v>
      </c>
      <c r="C22" s="24" t="s">
        <v>45</v>
      </c>
      <c r="D22" s="21">
        <v>153</v>
      </c>
      <c r="E22" s="21">
        <v>213</v>
      </c>
      <c r="F22" s="84">
        <v>234</v>
      </c>
      <c r="G22" s="85">
        <v>447</v>
      </c>
      <c r="H22" s="553"/>
      <c r="I22" s="21">
        <v>75</v>
      </c>
      <c r="J22" s="24" t="s">
        <v>48</v>
      </c>
      <c r="K22" s="21">
        <v>353</v>
      </c>
      <c r="L22" s="21">
        <v>483</v>
      </c>
      <c r="M22" s="84">
        <v>470</v>
      </c>
      <c r="N22" s="89">
        <v>953</v>
      </c>
    </row>
    <row r="23" spans="1:17" ht="19.5" customHeight="1" x14ac:dyDescent="0.15">
      <c r="A23" s="547"/>
      <c r="B23" s="21">
        <v>28</v>
      </c>
      <c r="C23" s="24" t="s">
        <v>47</v>
      </c>
      <c r="D23" s="21">
        <v>186</v>
      </c>
      <c r="E23" s="21">
        <v>284</v>
      </c>
      <c r="F23" s="84">
        <v>285</v>
      </c>
      <c r="G23" s="85">
        <v>569</v>
      </c>
      <c r="H23" s="553"/>
      <c r="I23" s="21">
        <v>76</v>
      </c>
      <c r="J23" s="24" t="s">
        <v>51</v>
      </c>
      <c r="K23" s="21">
        <v>151</v>
      </c>
      <c r="L23" s="21">
        <v>217</v>
      </c>
      <c r="M23" s="220">
        <v>231</v>
      </c>
      <c r="N23" s="89">
        <v>448</v>
      </c>
    </row>
    <row r="24" spans="1:17" ht="19.5" customHeight="1" x14ac:dyDescent="0.15">
      <c r="A24" s="547"/>
      <c r="B24" s="21">
        <v>29</v>
      </c>
      <c r="C24" s="24" t="s">
        <v>49</v>
      </c>
      <c r="D24" s="21">
        <v>817</v>
      </c>
      <c r="E24" s="21">
        <v>1132</v>
      </c>
      <c r="F24" s="84">
        <v>1184</v>
      </c>
      <c r="G24" s="85">
        <v>2316</v>
      </c>
      <c r="H24" s="553"/>
      <c r="I24" s="21">
        <v>77</v>
      </c>
      <c r="J24" s="24" t="s">
        <v>53</v>
      </c>
      <c r="K24" s="21">
        <v>54</v>
      </c>
      <c r="L24" s="21">
        <v>81</v>
      </c>
      <c r="M24" s="84">
        <v>74</v>
      </c>
      <c r="N24" s="89">
        <v>155</v>
      </c>
    </row>
    <row r="25" spans="1:17" ht="19.5" customHeight="1" x14ac:dyDescent="0.15">
      <c r="A25" s="547"/>
      <c r="B25" s="21">
        <v>30</v>
      </c>
      <c r="C25" s="24" t="s">
        <v>52</v>
      </c>
      <c r="D25" s="21">
        <v>98</v>
      </c>
      <c r="E25" s="21">
        <v>70</v>
      </c>
      <c r="F25" s="84">
        <v>89</v>
      </c>
      <c r="G25" s="85">
        <v>159</v>
      </c>
      <c r="H25" s="554"/>
      <c r="I25" s="21">
        <v>78</v>
      </c>
      <c r="J25" s="24" t="s">
        <v>55</v>
      </c>
      <c r="K25" s="21">
        <v>57</v>
      </c>
      <c r="L25" s="21">
        <v>55</v>
      </c>
      <c r="M25" s="84">
        <v>62</v>
      </c>
      <c r="N25" s="89">
        <v>117</v>
      </c>
    </row>
    <row r="26" spans="1:17" ht="19.5" customHeight="1" x14ac:dyDescent="0.15">
      <c r="A26" s="547"/>
      <c r="B26" s="21">
        <v>31</v>
      </c>
      <c r="C26" s="24" t="s">
        <v>54</v>
      </c>
      <c r="D26" s="21">
        <v>134</v>
      </c>
      <c r="E26" s="21">
        <v>174</v>
      </c>
      <c r="F26" s="84">
        <v>172</v>
      </c>
      <c r="G26" s="85">
        <v>346</v>
      </c>
      <c r="H26" s="95" t="s">
        <v>6</v>
      </c>
      <c r="I26" s="96"/>
      <c r="J26" s="96"/>
      <c r="K26" s="97">
        <v>2069</v>
      </c>
      <c r="L26" s="97">
        <v>2801</v>
      </c>
      <c r="M26" s="98">
        <v>2851</v>
      </c>
      <c r="N26" s="99">
        <v>5652</v>
      </c>
    </row>
    <row r="27" spans="1:17" ht="19.5" customHeight="1" x14ac:dyDescent="0.15">
      <c r="A27" s="548"/>
      <c r="B27" s="91">
        <v>32</v>
      </c>
      <c r="C27" s="92" t="s">
        <v>83</v>
      </c>
      <c r="D27" s="91">
        <v>222</v>
      </c>
      <c r="E27" s="221">
        <v>377</v>
      </c>
      <c r="F27" s="93">
        <v>364</v>
      </c>
      <c r="G27" s="102">
        <v>741</v>
      </c>
      <c r="H27" s="552" t="s">
        <v>228</v>
      </c>
      <c r="I27" s="15">
        <v>80</v>
      </c>
      <c r="J27" s="18" t="s">
        <v>58</v>
      </c>
      <c r="K27" s="15">
        <v>147</v>
      </c>
      <c r="L27" s="15">
        <v>199</v>
      </c>
      <c r="M27" s="88">
        <v>239</v>
      </c>
      <c r="N27" s="89">
        <v>438</v>
      </c>
    </row>
    <row r="28" spans="1:17" ht="19.5" customHeight="1" x14ac:dyDescent="0.15">
      <c r="A28" s="103" t="s">
        <v>6</v>
      </c>
      <c r="B28" s="96"/>
      <c r="C28" s="96"/>
      <c r="D28" s="97">
        <v>2753</v>
      </c>
      <c r="E28" s="97">
        <v>3889</v>
      </c>
      <c r="F28" s="98">
        <v>4053</v>
      </c>
      <c r="G28" s="104">
        <v>7942</v>
      </c>
      <c r="H28" s="553"/>
      <c r="I28" s="21">
        <v>81</v>
      </c>
      <c r="J28" s="24" t="s">
        <v>62</v>
      </c>
      <c r="K28" s="21">
        <v>82</v>
      </c>
      <c r="L28" s="21">
        <v>130</v>
      </c>
      <c r="M28" s="84">
        <v>110</v>
      </c>
      <c r="N28" s="89">
        <v>240</v>
      </c>
    </row>
    <row r="29" spans="1:17" ht="19.5" customHeight="1" x14ac:dyDescent="0.15">
      <c r="A29" s="555" t="s">
        <v>222</v>
      </c>
      <c r="B29" s="107">
        <v>35</v>
      </c>
      <c r="C29" s="108" t="s">
        <v>134</v>
      </c>
      <c r="D29" s="109">
        <v>390</v>
      </c>
      <c r="E29" s="109">
        <v>529</v>
      </c>
      <c r="F29" s="110">
        <v>518</v>
      </c>
      <c r="G29" s="111">
        <v>1047</v>
      </c>
      <c r="H29" s="553"/>
      <c r="I29" s="21">
        <v>82</v>
      </c>
      <c r="J29" s="24" t="s">
        <v>65</v>
      </c>
      <c r="K29" s="21">
        <v>220</v>
      </c>
      <c r="L29" s="21">
        <v>296</v>
      </c>
      <c r="M29" s="84">
        <v>310</v>
      </c>
      <c r="N29" s="89">
        <v>606</v>
      </c>
    </row>
    <row r="30" spans="1:17" ht="19.5" customHeight="1" x14ac:dyDescent="0.15">
      <c r="A30" s="556"/>
      <c r="B30" s="113">
        <v>36</v>
      </c>
      <c r="C30" s="114" t="s">
        <v>136</v>
      </c>
      <c r="D30" s="115">
        <v>545</v>
      </c>
      <c r="E30" s="115">
        <v>678</v>
      </c>
      <c r="F30" s="116">
        <v>652</v>
      </c>
      <c r="G30" s="117">
        <v>1330</v>
      </c>
      <c r="H30" s="553"/>
      <c r="I30" s="21">
        <v>83</v>
      </c>
      <c r="J30" s="24" t="s">
        <v>68</v>
      </c>
      <c r="K30" s="21">
        <v>114</v>
      </c>
      <c r="L30" s="21">
        <v>155</v>
      </c>
      <c r="M30" s="84">
        <v>141</v>
      </c>
      <c r="N30" s="89">
        <v>296</v>
      </c>
    </row>
    <row r="31" spans="1:17" ht="19.5" customHeight="1" x14ac:dyDescent="0.15">
      <c r="A31" s="556"/>
      <c r="B31" s="113">
        <v>37</v>
      </c>
      <c r="C31" s="114" t="s">
        <v>137</v>
      </c>
      <c r="D31" s="115">
        <v>741</v>
      </c>
      <c r="E31" s="115">
        <v>955</v>
      </c>
      <c r="F31" s="116">
        <v>881</v>
      </c>
      <c r="G31" s="117">
        <v>1836</v>
      </c>
      <c r="H31" s="554"/>
      <c r="I31" s="91">
        <v>84</v>
      </c>
      <c r="J31" s="92" t="s">
        <v>70</v>
      </c>
      <c r="K31" s="91">
        <v>184</v>
      </c>
      <c r="L31" s="91">
        <v>227</v>
      </c>
      <c r="M31" s="93">
        <v>219</v>
      </c>
      <c r="N31" s="94">
        <v>446</v>
      </c>
    </row>
    <row r="32" spans="1:17" ht="19.5" customHeight="1" x14ac:dyDescent="0.15">
      <c r="A32" s="556"/>
      <c r="B32" s="113">
        <v>38</v>
      </c>
      <c r="C32" s="114" t="s">
        <v>139</v>
      </c>
      <c r="D32" s="217">
        <v>695</v>
      </c>
      <c r="E32" s="115">
        <v>872</v>
      </c>
      <c r="F32" s="116">
        <v>853</v>
      </c>
      <c r="G32" s="117">
        <v>1725</v>
      </c>
      <c r="H32" s="95" t="s">
        <v>6</v>
      </c>
      <c r="I32" s="96"/>
      <c r="J32" s="96"/>
      <c r="K32" s="98">
        <v>747</v>
      </c>
      <c r="L32" s="98">
        <v>1007</v>
      </c>
      <c r="M32" s="98">
        <v>1019</v>
      </c>
      <c r="N32" s="99">
        <v>2026</v>
      </c>
      <c r="Q32" s="157"/>
    </row>
    <row r="33" spans="1:14" ht="19.5" customHeight="1" x14ac:dyDescent="0.15">
      <c r="A33" s="557"/>
      <c r="B33" s="119">
        <v>39</v>
      </c>
      <c r="C33" s="120" t="s">
        <v>140</v>
      </c>
      <c r="D33" s="121">
        <v>593</v>
      </c>
      <c r="E33" s="121">
        <v>694</v>
      </c>
      <c r="F33" s="122">
        <v>695</v>
      </c>
      <c r="G33" s="117">
        <v>1389</v>
      </c>
      <c r="H33" s="530" t="s">
        <v>214</v>
      </c>
      <c r="I33" s="15">
        <v>90</v>
      </c>
      <c r="J33" s="18" t="s">
        <v>142</v>
      </c>
      <c r="K33" s="15">
        <v>260</v>
      </c>
      <c r="L33" s="15">
        <v>376</v>
      </c>
      <c r="M33" s="88">
        <v>378</v>
      </c>
      <c r="N33" s="124">
        <v>754</v>
      </c>
    </row>
    <row r="34" spans="1:14" ht="19.5" customHeight="1" x14ac:dyDescent="0.15">
      <c r="A34" s="103" t="s">
        <v>6</v>
      </c>
      <c r="B34" s="96"/>
      <c r="C34" s="96"/>
      <c r="D34" s="97">
        <v>2964</v>
      </c>
      <c r="E34" s="97">
        <v>3728</v>
      </c>
      <c r="F34" s="98">
        <v>3599</v>
      </c>
      <c r="G34" s="104">
        <v>7327</v>
      </c>
      <c r="H34" s="558"/>
      <c r="I34" s="21">
        <v>91</v>
      </c>
      <c r="J34" s="24" t="s">
        <v>143</v>
      </c>
      <c r="K34" s="21">
        <v>470</v>
      </c>
      <c r="L34" s="21">
        <v>592</v>
      </c>
      <c r="M34" s="84">
        <v>620</v>
      </c>
      <c r="N34" s="125">
        <v>1212</v>
      </c>
    </row>
    <row r="35" spans="1:14" ht="19.5" customHeight="1" x14ac:dyDescent="0.15">
      <c r="A35" s="546" t="s">
        <v>223</v>
      </c>
      <c r="B35" s="15">
        <v>40</v>
      </c>
      <c r="C35" s="18" t="s">
        <v>57</v>
      </c>
      <c r="D35" s="15">
        <v>510</v>
      </c>
      <c r="E35" s="15">
        <v>622</v>
      </c>
      <c r="F35" s="88">
        <v>696</v>
      </c>
      <c r="G35" s="82">
        <v>1318</v>
      </c>
      <c r="H35" s="559"/>
      <c r="I35" s="91">
        <v>92</v>
      </c>
      <c r="J35" s="92" t="s">
        <v>145</v>
      </c>
      <c r="K35" s="91">
        <v>328</v>
      </c>
      <c r="L35" s="91">
        <v>379</v>
      </c>
      <c r="M35" s="93">
        <v>406</v>
      </c>
      <c r="N35" s="126">
        <v>785</v>
      </c>
    </row>
    <row r="36" spans="1:14" ht="19.5" customHeight="1" x14ac:dyDescent="0.15">
      <c r="A36" s="547"/>
      <c r="B36" s="21">
        <v>41</v>
      </c>
      <c r="C36" s="24" t="s">
        <v>60</v>
      </c>
      <c r="D36" s="21">
        <v>421</v>
      </c>
      <c r="E36" s="21">
        <v>647</v>
      </c>
      <c r="F36" s="84">
        <v>671</v>
      </c>
      <c r="G36" s="85">
        <v>1318</v>
      </c>
      <c r="H36" s="95" t="s">
        <v>6</v>
      </c>
      <c r="I36" s="97"/>
      <c r="J36" s="97"/>
      <c r="K36" s="97">
        <v>1058</v>
      </c>
      <c r="L36" s="97">
        <v>1347</v>
      </c>
      <c r="M36" s="98">
        <v>1404</v>
      </c>
      <c r="N36" s="99">
        <v>2751</v>
      </c>
    </row>
    <row r="37" spans="1:14" ht="19.5" customHeight="1" x14ac:dyDescent="0.15">
      <c r="A37" s="547"/>
      <c r="B37" s="21">
        <v>42</v>
      </c>
      <c r="C37" s="24" t="s">
        <v>63</v>
      </c>
      <c r="D37" s="21">
        <v>203</v>
      </c>
      <c r="E37" s="21">
        <v>305</v>
      </c>
      <c r="F37" s="84">
        <v>295</v>
      </c>
      <c r="G37" s="85">
        <v>600</v>
      </c>
      <c r="N37" s="166"/>
    </row>
    <row r="38" spans="1:14" ht="19.5" customHeight="1" x14ac:dyDescent="0.15">
      <c r="A38" s="547"/>
      <c r="B38" s="21">
        <v>43</v>
      </c>
      <c r="C38" s="24" t="s">
        <v>215</v>
      </c>
      <c r="D38" s="21">
        <v>33</v>
      </c>
      <c r="E38" s="21">
        <v>50</v>
      </c>
      <c r="F38" s="84">
        <v>47</v>
      </c>
      <c r="G38" s="85">
        <v>97</v>
      </c>
      <c r="L38" s="13"/>
      <c r="M38" s="13"/>
      <c r="N38" s="203"/>
    </row>
    <row r="39" spans="1:14" ht="19.5" customHeight="1" x14ac:dyDescent="0.15">
      <c r="A39" s="547"/>
      <c r="B39" s="21">
        <v>44</v>
      </c>
      <c r="C39" s="24" t="s">
        <v>69</v>
      </c>
      <c r="D39" s="21">
        <v>142</v>
      </c>
      <c r="E39" s="21">
        <v>128</v>
      </c>
      <c r="F39" s="84">
        <v>164</v>
      </c>
      <c r="G39" s="85">
        <v>292</v>
      </c>
      <c r="M39" s="204"/>
      <c r="N39" s="205"/>
    </row>
    <row r="40" spans="1:14" ht="19.5" customHeight="1" x14ac:dyDescent="0.15">
      <c r="A40" s="548"/>
      <c r="B40" s="91">
        <v>45</v>
      </c>
      <c r="C40" s="92" t="s">
        <v>71</v>
      </c>
      <c r="D40" s="91">
        <v>148</v>
      </c>
      <c r="E40" s="91">
        <v>266</v>
      </c>
      <c r="F40" s="93">
        <v>258</v>
      </c>
      <c r="G40" s="102">
        <v>524</v>
      </c>
      <c r="H40" s="72" t="s">
        <v>216</v>
      </c>
      <c r="I40" s="73"/>
      <c r="J40" s="74"/>
      <c r="K40" s="41">
        <v>26160</v>
      </c>
      <c r="L40" s="41">
        <v>33734</v>
      </c>
      <c r="M40" s="207">
        <v>34071</v>
      </c>
      <c r="N40" s="208">
        <f>L40+M40</f>
        <v>67805</v>
      </c>
    </row>
    <row r="41" spans="1:14" ht="19.5" customHeight="1" x14ac:dyDescent="0.15">
      <c r="A41" s="103" t="s">
        <v>6</v>
      </c>
      <c r="B41" s="96"/>
      <c r="C41" s="96"/>
      <c r="D41" s="97">
        <v>1457</v>
      </c>
      <c r="E41" s="97">
        <v>2018</v>
      </c>
      <c r="F41" s="98">
        <v>2131</v>
      </c>
      <c r="G41" s="104">
        <v>4149</v>
      </c>
      <c r="H41" s="531" t="s">
        <v>74</v>
      </c>
      <c r="I41" s="532"/>
      <c r="J41" s="533"/>
      <c r="K41" s="191">
        <v>26220</v>
      </c>
      <c r="L41" s="191">
        <v>33790</v>
      </c>
      <c r="M41" s="192">
        <v>34124</v>
      </c>
      <c r="N41" s="202">
        <f>L41+M41</f>
        <v>67914</v>
      </c>
    </row>
    <row r="42" spans="1:14" ht="19.5" customHeight="1" x14ac:dyDescent="0.15">
      <c r="A42" s="546" t="s">
        <v>224</v>
      </c>
      <c r="B42" s="15">
        <v>50</v>
      </c>
      <c r="C42" s="18" t="s">
        <v>73</v>
      </c>
      <c r="D42" s="15">
        <v>1718</v>
      </c>
      <c r="E42" s="15">
        <v>1998</v>
      </c>
      <c r="F42" s="88">
        <v>2027</v>
      </c>
      <c r="G42" s="82">
        <v>4025</v>
      </c>
      <c r="H42" s="549" t="s">
        <v>77</v>
      </c>
      <c r="I42" s="550"/>
      <c r="J42" s="551"/>
      <c r="K42" s="222">
        <f>K40-K41</f>
        <v>-60</v>
      </c>
      <c r="L42" s="222">
        <f>L40-L41</f>
        <v>-56</v>
      </c>
      <c r="M42" s="223">
        <f>M40-M41</f>
        <v>-53</v>
      </c>
      <c r="N42" s="133">
        <f>N40-N41</f>
        <v>-109</v>
      </c>
    </row>
    <row r="43" spans="1:14" ht="19.5" customHeight="1" x14ac:dyDescent="0.15">
      <c r="A43" s="547"/>
      <c r="B43" s="21">
        <v>51</v>
      </c>
      <c r="C43" s="24" t="s">
        <v>76</v>
      </c>
      <c r="D43" s="21">
        <v>959</v>
      </c>
      <c r="E43" s="21">
        <v>1302</v>
      </c>
      <c r="F43" s="84">
        <v>1334</v>
      </c>
      <c r="G43" s="85">
        <v>2636</v>
      </c>
      <c r="H43" s="209" t="s">
        <v>217</v>
      </c>
      <c r="I43" s="210"/>
      <c r="J43" s="210"/>
      <c r="K43" s="218">
        <v>790</v>
      </c>
      <c r="L43" s="218">
        <v>501</v>
      </c>
      <c r="M43" s="219">
        <v>557</v>
      </c>
      <c r="N43" s="213">
        <f>L43+M43</f>
        <v>1058</v>
      </c>
    </row>
    <row r="44" spans="1:14" ht="19.5" customHeight="1" x14ac:dyDescent="0.15">
      <c r="A44" s="547"/>
      <c r="B44" s="21">
        <v>52</v>
      </c>
      <c r="C44" s="24" t="s">
        <v>78</v>
      </c>
      <c r="D44" s="21">
        <v>663</v>
      </c>
      <c r="E44" s="21">
        <v>780</v>
      </c>
      <c r="F44" s="84">
        <v>768</v>
      </c>
      <c r="G44" s="85">
        <v>1548</v>
      </c>
      <c r="H44" s="537" t="s">
        <v>218</v>
      </c>
      <c r="I44" s="538"/>
      <c r="J44" s="539"/>
      <c r="K44" s="218">
        <v>802</v>
      </c>
      <c r="L44" s="218">
        <v>506</v>
      </c>
      <c r="M44" s="219">
        <v>562</v>
      </c>
      <c r="N44" s="213">
        <f>L44+M44</f>
        <v>1068</v>
      </c>
    </row>
    <row r="45" spans="1:14" ht="19.5" customHeight="1" x14ac:dyDescent="0.15">
      <c r="A45" s="548"/>
      <c r="B45" s="91">
        <v>54</v>
      </c>
      <c r="C45" s="92" t="s">
        <v>80</v>
      </c>
      <c r="D45" s="91">
        <v>2244</v>
      </c>
      <c r="E45" s="91">
        <v>2737</v>
      </c>
      <c r="F45" s="93">
        <v>2574</v>
      </c>
      <c r="G45" s="102">
        <v>5311</v>
      </c>
      <c r="H45" s="540" t="s">
        <v>219</v>
      </c>
      <c r="I45" s="541"/>
      <c r="J45" s="542"/>
      <c r="K45" s="194">
        <f>K43-K44</f>
        <v>-12</v>
      </c>
      <c r="L45" s="194">
        <f>L43-L44</f>
        <v>-5</v>
      </c>
      <c r="M45" s="195">
        <f>M43-M44</f>
        <v>-5</v>
      </c>
      <c r="N45" s="155">
        <f>N43-N44</f>
        <v>-10</v>
      </c>
    </row>
    <row r="46" spans="1:14" ht="19.5" customHeight="1" thickBot="1" x14ac:dyDescent="0.2">
      <c r="A46" s="138" t="s">
        <v>6</v>
      </c>
      <c r="B46" s="139"/>
      <c r="C46" s="139"/>
      <c r="D46" s="140">
        <v>5584</v>
      </c>
      <c r="E46" s="140">
        <v>6817</v>
      </c>
      <c r="F46" s="140">
        <v>6703</v>
      </c>
      <c r="G46" s="65">
        <v>13520</v>
      </c>
      <c r="H46" s="224" t="s">
        <v>7</v>
      </c>
      <c r="I46" s="225"/>
      <c r="J46" s="225"/>
      <c r="K46" s="225"/>
      <c r="L46" s="225"/>
      <c r="M46" s="225"/>
      <c r="N46" s="22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6">
    <mergeCell ref="A1:N1"/>
    <mergeCell ref="L2:N2"/>
    <mergeCell ref="A4:A13"/>
    <mergeCell ref="H4:H8"/>
    <mergeCell ref="H10:H16"/>
    <mergeCell ref="A15:A27"/>
    <mergeCell ref="H18:H25"/>
    <mergeCell ref="H27:H31"/>
    <mergeCell ref="A29:A33"/>
    <mergeCell ref="H33:H35"/>
    <mergeCell ref="A35:A40"/>
    <mergeCell ref="H41:J41"/>
    <mergeCell ref="A42:A45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99A0-8B2D-41F3-B33F-E6CA34703CE5}">
  <dimension ref="A1:U81"/>
  <sheetViews>
    <sheetView topLeftCell="A19" zoomScaleNormal="100" workbookViewId="0">
      <selection activeCell="G42" sqref="G4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31</v>
      </c>
      <c r="C2" s="1"/>
      <c r="D2" s="1"/>
      <c r="E2" s="1"/>
      <c r="F2" s="1"/>
      <c r="G2" s="1"/>
      <c r="H2" s="1"/>
      <c r="I2" s="1"/>
      <c r="J2" s="1"/>
      <c r="K2" s="2"/>
      <c r="L2" s="543">
        <v>41671</v>
      </c>
      <c r="M2" s="543"/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546" t="s">
        <v>220</v>
      </c>
      <c r="B4" s="15">
        <v>1</v>
      </c>
      <c r="C4" s="182" t="s">
        <v>120</v>
      </c>
      <c r="D4" s="15">
        <v>130</v>
      </c>
      <c r="E4" s="15">
        <v>135</v>
      </c>
      <c r="F4" s="88">
        <v>134</v>
      </c>
      <c r="G4" s="82">
        <v>269</v>
      </c>
      <c r="H4" s="552" t="s">
        <v>225</v>
      </c>
      <c r="I4" s="15">
        <v>55</v>
      </c>
      <c r="J4" s="18" t="s">
        <v>121</v>
      </c>
      <c r="K4" s="15">
        <v>688</v>
      </c>
      <c r="L4" s="15">
        <v>826</v>
      </c>
      <c r="M4" s="88">
        <v>600</v>
      </c>
      <c r="N4" s="83">
        <v>1426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547"/>
      <c r="B5" s="21">
        <v>2</v>
      </c>
      <c r="C5" s="183" t="s">
        <v>122</v>
      </c>
      <c r="D5" s="21">
        <v>298</v>
      </c>
      <c r="E5" s="21">
        <v>381</v>
      </c>
      <c r="F5" s="186">
        <v>426</v>
      </c>
      <c r="G5" s="159">
        <v>807</v>
      </c>
      <c r="H5" s="553"/>
      <c r="I5" s="21">
        <v>56</v>
      </c>
      <c r="J5" s="24" t="s">
        <v>123</v>
      </c>
      <c r="K5" s="21">
        <v>477</v>
      </c>
      <c r="L5" s="21">
        <v>569</v>
      </c>
      <c r="M5" s="84">
        <v>598</v>
      </c>
      <c r="N5" s="89">
        <v>1167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547"/>
      <c r="B6" s="21">
        <v>3</v>
      </c>
      <c r="C6" s="183" t="s">
        <v>124</v>
      </c>
      <c r="D6" s="21">
        <v>338</v>
      </c>
      <c r="E6" s="21">
        <v>454</v>
      </c>
      <c r="F6" s="84">
        <v>463</v>
      </c>
      <c r="G6" s="85">
        <v>917</v>
      </c>
      <c r="H6" s="553"/>
      <c r="I6" s="21">
        <v>57</v>
      </c>
      <c r="J6" s="24" t="s">
        <v>125</v>
      </c>
      <c r="K6" s="21">
        <v>859</v>
      </c>
      <c r="L6" s="21">
        <v>1004</v>
      </c>
      <c r="M6" s="84">
        <v>1031</v>
      </c>
      <c r="N6" s="89">
        <v>2035</v>
      </c>
      <c r="P6" s="227"/>
      <c r="Q6" s="227"/>
      <c r="R6" s="145"/>
      <c r="S6" s="145"/>
      <c r="T6" s="145"/>
      <c r="U6" s="145"/>
    </row>
    <row r="7" spans="1:21" ht="19.5" customHeight="1" x14ac:dyDescent="0.15">
      <c r="A7" s="547"/>
      <c r="B7" s="21">
        <v>4</v>
      </c>
      <c r="C7" s="183" t="s">
        <v>126</v>
      </c>
      <c r="D7" s="21">
        <v>188</v>
      </c>
      <c r="E7" s="21">
        <v>234</v>
      </c>
      <c r="F7" s="84">
        <v>272</v>
      </c>
      <c r="G7" s="159">
        <v>506</v>
      </c>
      <c r="H7" s="553"/>
      <c r="I7" s="21">
        <v>58</v>
      </c>
      <c r="J7" s="24" t="s">
        <v>127</v>
      </c>
      <c r="K7" s="21">
        <v>791</v>
      </c>
      <c r="L7" s="21">
        <v>1030</v>
      </c>
      <c r="M7" s="84">
        <v>959</v>
      </c>
      <c r="N7" s="89">
        <v>1989</v>
      </c>
      <c r="P7" s="227"/>
      <c r="Q7" s="227"/>
      <c r="R7" s="145"/>
      <c r="S7" s="145"/>
      <c r="T7" s="145"/>
      <c r="U7" s="145"/>
    </row>
    <row r="8" spans="1:21" ht="19.5" customHeight="1" x14ac:dyDescent="0.15">
      <c r="A8" s="547"/>
      <c r="B8" s="21">
        <v>5</v>
      </c>
      <c r="C8" s="183" t="s">
        <v>128</v>
      </c>
      <c r="D8" s="21">
        <v>527</v>
      </c>
      <c r="E8" s="21">
        <v>691</v>
      </c>
      <c r="F8" s="84">
        <v>688</v>
      </c>
      <c r="G8" s="85">
        <v>1379</v>
      </c>
      <c r="H8" s="554"/>
      <c r="I8" s="91">
        <v>59</v>
      </c>
      <c r="J8" s="92" t="s">
        <v>129</v>
      </c>
      <c r="K8" s="91">
        <v>1072</v>
      </c>
      <c r="L8" s="91">
        <v>1374</v>
      </c>
      <c r="M8" s="93">
        <v>1388</v>
      </c>
      <c r="N8" s="94">
        <v>2762</v>
      </c>
      <c r="P8" s="227"/>
      <c r="Q8" s="227"/>
      <c r="R8" s="145"/>
      <c r="S8" s="145"/>
      <c r="T8" s="145"/>
      <c r="U8" s="145"/>
    </row>
    <row r="9" spans="1:21" ht="19.5" customHeight="1" x14ac:dyDescent="0.15">
      <c r="A9" s="547"/>
      <c r="B9" s="21">
        <v>6</v>
      </c>
      <c r="C9" s="184" t="s">
        <v>130</v>
      </c>
      <c r="D9" s="21">
        <v>359</v>
      </c>
      <c r="E9" s="21">
        <v>434</v>
      </c>
      <c r="F9" s="84">
        <v>458</v>
      </c>
      <c r="G9" s="159">
        <v>892</v>
      </c>
      <c r="H9" s="95" t="s">
        <v>6</v>
      </c>
      <c r="I9" s="96"/>
      <c r="J9" s="96"/>
      <c r="K9" s="97">
        <v>3887</v>
      </c>
      <c r="L9" s="97">
        <v>4803</v>
      </c>
      <c r="M9" s="98">
        <v>4576</v>
      </c>
      <c r="N9" s="99">
        <v>9379</v>
      </c>
      <c r="P9" s="227"/>
      <c r="Q9" s="227"/>
      <c r="R9" s="145"/>
      <c r="S9" s="145"/>
      <c r="T9" s="145"/>
      <c r="U9" s="145"/>
    </row>
    <row r="10" spans="1:21" ht="19.5" customHeight="1" x14ac:dyDescent="0.15">
      <c r="A10" s="547"/>
      <c r="B10" s="21">
        <v>7</v>
      </c>
      <c r="C10" s="184" t="s">
        <v>131</v>
      </c>
      <c r="D10" s="21">
        <v>208</v>
      </c>
      <c r="E10" s="21">
        <v>238</v>
      </c>
      <c r="F10" s="84">
        <v>264</v>
      </c>
      <c r="G10" s="85">
        <v>502</v>
      </c>
      <c r="H10" s="552" t="s">
        <v>226</v>
      </c>
      <c r="I10" s="15">
        <v>60</v>
      </c>
      <c r="J10" s="18" t="s">
        <v>18</v>
      </c>
      <c r="K10" s="15">
        <v>180</v>
      </c>
      <c r="L10" s="15">
        <v>293</v>
      </c>
      <c r="M10" s="88">
        <v>286</v>
      </c>
      <c r="N10" s="83">
        <v>579</v>
      </c>
      <c r="P10" s="227"/>
      <c r="Q10" s="227"/>
      <c r="R10" s="145"/>
      <c r="S10" s="145"/>
      <c r="T10" s="145"/>
      <c r="U10" s="145"/>
    </row>
    <row r="11" spans="1:21" ht="19.5" customHeight="1" x14ac:dyDescent="0.15">
      <c r="A11" s="547"/>
      <c r="B11" s="21">
        <v>8</v>
      </c>
      <c r="C11" s="184" t="s">
        <v>132</v>
      </c>
      <c r="D11" s="21">
        <v>209</v>
      </c>
      <c r="E11" s="21">
        <v>171</v>
      </c>
      <c r="F11" s="84">
        <v>239</v>
      </c>
      <c r="G11" s="85">
        <v>410</v>
      </c>
      <c r="H11" s="553"/>
      <c r="I11" s="21">
        <v>61</v>
      </c>
      <c r="J11" s="24" t="s">
        <v>20</v>
      </c>
      <c r="K11" s="21">
        <v>145</v>
      </c>
      <c r="L11" s="21">
        <v>203</v>
      </c>
      <c r="M11" s="84">
        <v>218</v>
      </c>
      <c r="N11" s="89">
        <v>421</v>
      </c>
      <c r="P11" s="227"/>
      <c r="Q11" s="227"/>
      <c r="R11" s="145"/>
      <c r="S11" s="145"/>
      <c r="T11" s="145"/>
      <c r="U11" s="145"/>
    </row>
    <row r="12" spans="1:21" ht="19.5" customHeight="1" x14ac:dyDescent="0.15">
      <c r="A12" s="547"/>
      <c r="B12" s="21">
        <v>9</v>
      </c>
      <c r="C12" s="24" t="s">
        <v>133</v>
      </c>
      <c r="D12" s="21">
        <v>1500</v>
      </c>
      <c r="E12" s="21">
        <v>1751</v>
      </c>
      <c r="F12" s="84">
        <v>1815</v>
      </c>
      <c r="G12" s="153">
        <v>3566</v>
      </c>
      <c r="H12" s="553"/>
      <c r="I12" s="21">
        <v>62</v>
      </c>
      <c r="J12" s="24" t="s">
        <v>22</v>
      </c>
      <c r="K12" s="21">
        <v>301</v>
      </c>
      <c r="L12" s="21">
        <v>456</v>
      </c>
      <c r="M12" s="84">
        <v>486</v>
      </c>
      <c r="N12" s="89">
        <v>942</v>
      </c>
      <c r="P12" s="227"/>
      <c r="Q12" s="227"/>
      <c r="R12" s="145"/>
      <c r="S12" s="145"/>
      <c r="T12" s="145"/>
      <c r="U12" s="145"/>
    </row>
    <row r="13" spans="1:21" ht="19.5" customHeight="1" x14ac:dyDescent="0.15">
      <c r="A13" s="548"/>
      <c r="B13" s="91">
        <v>13</v>
      </c>
      <c r="C13" s="185" t="s">
        <v>23</v>
      </c>
      <c r="D13" s="91">
        <v>217</v>
      </c>
      <c r="E13" s="91">
        <v>282</v>
      </c>
      <c r="F13" s="93">
        <v>292</v>
      </c>
      <c r="G13" s="153">
        <v>574</v>
      </c>
      <c r="H13" s="553"/>
      <c r="I13" s="21">
        <v>63</v>
      </c>
      <c r="J13" s="24" t="s">
        <v>24</v>
      </c>
      <c r="K13" s="21">
        <v>460</v>
      </c>
      <c r="L13" s="21">
        <v>658</v>
      </c>
      <c r="M13" s="84">
        <v>688</v>
      </c>
      <c r="N13" s="89">
        <v>1346</v>
      </c>
      <c r="P13" s="227"/>
      <c r="Q13" s="227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v>3974</v>
      </c>
      <c r="E14" s="97">
        <v>4771</v>
      </c>
      <c r="F14" s="98">
        <v>5051</v>
      </c>
      <c r="G14" s="160">
        <v>9822</v>
      </c>
      <c r="H14" s="553"/>
      <c r="I14" s="21">
        <v>64</v>
      </c>
      <c r="J14" s="24" t="s">
        <v>26</v>
      </c>
      <c r="K14" s="21">
        <v>213</v>
      </c>
      <c r="L14" s="21">
        <v>378</v>
      </c>
      <c r="M14" s="84">
        <v>378</v>
      </c>
      <c r="N14" s="89">
        <v>756</v>
      </c>
      <c r="P14" s="227"/>
      <c r="Q14" s="227"/>
      <c r="R14" s="145"/>
      <c r="S14" s="145"/>
      <c r="T14" s="145"/>
      <c r="U14" s="145"/>
    </row>
    <row r="15" spans="1:21" ht="19.5" customHeight="1" x14ac:dyDescent="0.15">
      <c r="A15" s="546" t="s">
        <v>221</v>
      </c>
      <c r="B15" s="15">
        <v>20</v>
      </c>
      <c r="C15" s="18" t="s">
        <v>27</v>
      </c>
      <c r="D15" s="15">
        <v>101</v>
      </c>
      <c r="E15" s="15">
        <v>132</v>
      </c>
      <c r="F15" s="88">
        <v>146</v>
      </c>
      <c r="G15" s="82">
        <v>278</v>
      </c>
      <c r="H15" s="553"/>
      <c r="I15" s="21">
        <v>65</v>
      </c>
      <c r="J15" s="24" t="s">
        <v>28</v>
      </c>
      <c r="K15" s="21">
        <v>270</v>
      </c>
      <c r="L15" s="21">
        <v>415</v>
      </c>
      <c r="M15" s="84">
        <v>440</v>
      </c>
      <c r="N15" s="89">
        <v>855</v>
      </c>
    </row>
    <row r="16" spans="1:21" ht="19.5" customHeight="1" x14ac:dyDescent="0.15">
      <c r="A16" s="547"/>
      <c r="B16" s="21">
        <v>21</v>
      </c>
      <c r="C16" s="24" t="s">
        <v>29</v>
      </c>
      <c r="D16" s="21">
        <v>155</v>
      </c>
      <c r="E16" s="21">
        <v>251</v>
      </c>
      <c r="F16" s="84">
        <v>252</v>
      </c>
      <c r="G16" s="85">
        <v>503</v>
      </c>
      <c r="H16" s="554"/>
      <c r="I16" s="91">
        <v>66</v>
      </c>
      <c r="J16" s="92" t="s">
        <v>30</v>
      </c>
      <c r="K16" s="91">
        <v>142</v>
      </c>
      <c r="L16" s="91">
        <v>186</v>
      </c>
      <c r="M16" s="93">
        <v>197</v>
      </c>
      <c r="N16" s="89">
        <v>383</v>
      </c>
    </row>
    <row r="17" spans="1:17" ht="19.5" customHeight="1" x14ac:dyDescent="0.15">
      <c r="A17" s="547"/>
      <c r="B17" s="21">
        <v>22</v>
      </c>
      <c r="C17" s="24" t="s">
        <v>32</v>
      </c>
      <c r="D17" s="21">
        <v>78</v>
      </c>
      <c r="E17" s="21">
        <v>112</v>
      </c>
      <c r="F17" s="84">
        <v>115</v>
      </c>
      <c r="G17" s="85">
        <v>227</v>
      </c>
      <c r="H17" s="95" t="s">
        <v>6</v>
      </c>
      <c r="I17" s="96"/>
      <c r="J17" s="96"/>
      <c r="K17" s="97">
        <v>1711</v>
      </c>
      <c r="L17" s="97">
        <v>2589</v>
      </c>
      <c r="M17" s="98">
        <v>2693</v>
      </c>
      <c r="N17" s="99">
        <v>5282</v>
      </c>
    </row>
    <row r="18" spans="1:17" ht="19.5" customHeight="1" x14ac:dyDescent="0.15">
      <c r="A18" s="547"/>
      <c r="B18" s="21">
        <v>23</v>
      </c>
      <c r="C18" s="24" t="s">
        <v>34</v>
      </c>
      <c r="D18" s="21">
        <v>214</v>
      </c>
      <c r="E18" s="21">
        <v>316</v>
      </c>
      <c r="F18" s="84">
        <v>328</v>
      </c>
      <c r="G18" s="85">
        <v>644</v>
      </c>
      <c r="H18" s="552" t="s">
        <v>227</v>
      </c>
      <c r="I18" s="15">
        <v>70</v>
      </c>
      <c r="J18" s="18" t="s">
        <v>35</v>
      </c>
      <c r="K18" s="15">
        <v>686</v>
      </c>
      <c r="L18" s="15">
        <v>842</v>
      </c>
      <c r="M18" s="88">
        <v>864</v>
      </c>
      <c r="N18" s="83">
        <v>1706</v>
      </c>
    </row>
    <row r="19" spans="1:17" ht="19.5" customHeight="1" x14ac:dyDescent="0.15">
      <c r="A19" s="547"/>
      <c r="B19" s="21">
        <v>24</v>
      </c>
      <c r="C19" s="24" t="s">
        <v>36</v>
      </c>
      <c r="D19" s="21">
        <v>78</v>
      </c>
      <c r="E19" s="21">
        <v>121</v>
      </c>
      <c r="F19" s="84">
        <v>129</v>
      </c>
      <c r="G19" s="85">
        <v>250</v>
      </c>
      <c r="H19" s="553"/>
      <c r="I19" s="21">
        <v>72</v>
      </c>
      <c r="J19" s="24" t="s">
        <v>40</v>
      </c>
      <c r="K19" s="21">
        <v>279</v>
      </c>
      <c r="L19" s="21">
        <v>424</v>
      </c>
      <c r="M19" s="84">
        <v>393</v>
      </c>
      <c r="N19" s="206">
        <v>817</v>
      </c>
    </row>
    <row r="20" spans="1:17" ht="19.5" customHeight="1" x14ac:dyDescent="0.15">
      <c r="A20" s="547"/>
      <c r="B20" s="21">
        <v>25</v>
      </c>
      <c r="C20" s="24" t="s">
        <v>39</v>
      </c>
      <c r="D20" s="21">
        <v>199</v>
      </c>
      <c r="E20" s="21">
        <v>298</v>
      </c>
      <c r="F20" s="84">
        <v>309</v>
      </c>
      <c r="G20" s="85">
        <v>607</v>
      </c>
      <c r="H20" s="553"/>
      <c r="I20" s="21">
        <v>73</v>
      </c>
      <c r="J20" s="24" t="s">
        <v>43</v>
      </c>
      <c r="K20" s="21">
        <v>219</v>
      </c>
      <c r="L20" s="21">
        <v>303</v>
      </c>
      <c r="M20" s="84">
        <v>335</v>
      </c>
      <c r="N20" s="89">
        <v>638</v>
      </c>
      <c r="O20" s="9" t="s">
        <v>31</v>
      </c>
    </row>
    <row r="21" spans="1:17" ht="19.5" customHeight="1" x14ac:dyDescent="0.15">
      <c r="A21" s="547"/>
      <c r="B21" s="21">
        <v>26</v>
      </c>
      <c r="C21" s="24" t="s">
        <v>41</v>
      </c>
      <c r="D21" s="21">
        <v>315</v>
      </c>
      <c r="E21" s="21">
        <v>413</v>
      </c>
      <c r="F21" s="84">
        <v>447</v>
      </c>
      <c r="G21" s="85">
        <v>860</v>
      </c>
      <c r="H21" s="553"/>
      <c r="I21" s="21">
        <v>74</v>
      </c>
      <c r="J21" s="24" t="s">
        <v>46</v>
      </c>
      <c r="K21" s="21">
        <v>268</v>
      </c>
      <c r="L21" s="21">
        <v>395</v>
      </c>
      <c r="M21" s="84">
        <v>428</v>
      </c>
      <c r="N21" s="89">
        <v>823</v>
      </c>
    </row>
    <row r="22" spans="1:17" ht="19.5" customHeight="1" x14ac:dyDescent="0.15">
      <c r="A22" s="547"/>
      <c r="B22" s="21">
        <v>27</v>
      </c>
      <c r="C22" s="24" t="s">
        <v>45</v>
      </c>
      <c r="D22" s="21">
        <v>153</v>
      </c>
      <c r="E22" s="21">
        <v>213</v>
      </c>
      <c r="F22" s="84">
        <v>235</v>
      </c>
      <c r="G22" s="85">
        <v>448</v>
      </c>
      <c r="H22" s="553"/>
      <c r="I22" s="21">
        <v>75</v>
      </c>
      <c r="J22" s="24" t="s">
        <v>48</v>
      </c>
      <c r="K22" s="21">
        <v>352</v>
      </c>
      <c r="L22" s="21">
        <v>484</v>
      </c>
      <c r="M22" s="84">
        <v>470</v>
      </c>
      <c r="N22" s="89">
        <v>954</v>
      </c>
    </row>
    <row r="23" spans="1:17" ht="19.5" customHeight="1" x14ac:dyDescent="0.15">
      <c r="A23" s="547"/>
      <c r="B23" s="21">
        <v>28</v>
      </c>
      <c r="C23" s="24" t="s">
        <v>47</v>
      </c>
      <c r="D23" s="21">
        <v>185</v>
      </c>
      <c r="E23" s="21">
        <v>286</v>
      </c>
      <c r="F23" s="84">
        <v>284</v>
      </c>
      <c r="G23" s="85">
        <v>570</v>
      </c>
      <c r="H23" s="553"/>
      <c r="I23" s="21">
        <v>76</v>
      </c>
      <c r="J23" s="24" t="s">
        <v>51</v>
      </c>
      <c r="K23" s="21">
        <v>151</v>
      </c>
      <c r="L23" s="21">
        <v>221</v>
      </c>
      <c r="M23" s="220">
        <v>231</v>
      </c>
      <c r="N23" s="89">
        <v>452</v>
      </c>
    </row>
    <row r="24" spans="1:17" ht="19.5" customHeight="1" x14ac:dyDescent="0.15">
      <c r="A24" s="547"/>
      <c r="B24" s="21">
        <v>29</v>
      </c>
      <c r="C24" s="24" t="s">
        <v>49</v>
      </c>
      <c r="D24" s="21">
        <v>815</v>
      </c>
      <c r="E24" s="21">
        <v>1130</v>
      </c>
      <c r="F24" s="84">
        <v>1182</v>
      </c>
      <c r="G24" s="85">
        <v>2312</v>
      </c>
      <c r="H24" s="553"/>
      <c r="I24" s="21">
        <v>77</v>
      </c>
      <c r="J24" s="24" t="s">
        <v>53</v>
      </c>
      <c r="K24" s="21">
        <v>54</v>
      </c>
      <c r="L24" s="21">
        <v>81</v>
      </c>
      <c r="M24" s="84">
        <v>74</v>
      </c>
      <c r="N24" s="89">
        <v>155</v>
      </c>
    </row>
    <row r="25" spans="1:17" ht="19.5" customHeight="1" x14ac:dyDescent="0.15">
      <c r="A25" s="547"/>
      <c r="B25" s="21">
        <v>30</v>
      </c>
      <c r="C25" s="24" t="s">
        <v>52</v>
      </c>
      <c r="D25" s="21">
        <v>97</v>
      </c>
      <c r="E25" s="21">
        <v>68</v>
      </c>
      <c r="F25" s="84">
        <v>88</v>
      </c>
      <c r="G25" s="85">
        <v>156</v>
      </c>
      <c r="H25" s="554"/>
      <c r="I25" s="21">
        <v>78</v>
      </c>
      <c r="J25" s="24" t="s">
        <v>55</v>
      </c>
      <c r="K25" s="21">
        <v>58</v>
      </c>
      <c r="L25" s="21">
        <v>56</v>
      </c>
      <c r="M25" s="84">
        <v>62</v>
      </c>
      <c r="N25" s="89">
        <v>118</v>
      </c>
    </row>
    <row r="26" spans="1:17" ht="19.5" customHeight="1" x14ac:dyDescent="0.15">
      <c r="A26" s="547"/>
      <c r="B26" s="21">
        <v>31</v>
      </c>
      <c r="C26" s="24" t="s">
        <v>54</v>
      </c>
      <c r="D26" s="21">
        <v>134</v>
      </c>
      <c r="E26" s="21">
        <v>174</v>
      </c>
      <c r="F26" s="84">
        <v>172</v>
      </c>
      <c r="G26" s="85">
        <v>346</v>
      </c>
      <c r="H26" s="95" t="s">
        <v>6</v>
      </c>
      <c r="I26" s="96"/>
      <c r="J26" s="96"/>
      <c r="K26" s="97">
        <v>2067</v>
      </c>
      <c r="L26" s="97">
        <v>2806</v>
      </c>
      <c r="M26" s="98">
        <v>2857</v>
      </c>
      <c r="N26" s="99">
        <v>5663</v>
      </c>
    </row>
    <row r="27" spans="1:17" ht="19.5" customHeight="1" x14ac:dyDescent="0.15">
      <c r="A27" s="548"/>
      <c r="B27" s="91">
        <v>32</v>
      </c>
      <c r="C27" s="92" t="s">
        <v>83</v>
      </c>
      <c r="D27" s="91">
        <v>221</v>
      </c>
      <c r="E27" s="221">
        <v>377</v>
      </c>
      <c r="F27" s="93">
        <v>363</v>
      </c>
      <c r="G27" s="102">
        <v>740</v>
      </c>
      <c r="H27" s="552" t="s">
        <v>228</v>
      </c>
      <c r="I27" s="15">
        <v>80</v>
      </c>
      <c r="J27" s="18" t="s">
        <v>58</v>
      </c>
      <c r="K27" s="15">
        <v>147</v>
      </c>
      <c r="L27" s="15">
        <v>198</v>
      </c>
      <c r="M27" s="88">
        <v>239</v>
      </c>
      <c r="N27" s="89">
        <v>437</v>
      </c>
    </row>
    <row r="28" spans="1:17" ht="19.5" customHeight="1" x14ac:dyDescent="0.15">
      <c r="A28" s="103" t="s">
        <v>6</v>
      </c>
      <c r="B28" s="96"/>
      <c r="C28" s="96"/>
      <c r="D28" s="97">
        <v>2745</v>
      </c>
      <c r="E28" s="97">
        <v>3891</v>
      </c>
      <c r="F28" s="98">
        <v>4050</v>
      </c>
      <c r="G28" s="104">
        <v>7941</v>
      </c>
      <c r="H28" s="553"/>
      <c r="I28" s="21">
        <v>81</v>
      </c>
      <c r="J28" s="24" t="s">
        <v>62</v>
      </c>
      <c r="K28" s="21">
        <v>82</v>
      </c>
      <c r="L28" s="21">
        <v>128</v>
      </c>
      <c r="M28" s="84">
        <v>110</v>
      </c>
      <c r="N28" s="89">
        <v>238</v>
      </c>
    </row>
    <row r="29" spans="1:17" ht="19.5" customHeight="1" x14ac:dyDescent="0.15">
      <c r="A29" s="555" t="s">
        <v>222</v>
      </c>
      <c r="B29" s="107">
        <v>35</v>
      </c>
      <c r="C29" s="108" t="s">
        <v>134</v>
      </c>
      <c r="D29" s="109">
        <v>392</v>
      </c>
      <c r="E29" s="109">
        <v>529</v>
      </c>
      <c r="F29" s="110">
        <v>514</v>
      </c>
      <c r="G29" s="111">
        <v>1043</v>
      </c>
      <c r="H29" s="553"/>
      <c r="I29" s="21">
        <v>82</v>
      </c>
      <c r="J29" s="24" t="s">
        <v>65</v>
      </c>
      <c r="K29" s="21">
        <v>221</v>
      </c>
      <c r="L29" s="21">
        <v>296</v>
      </c>
      <c r="M29" s="84">
        <v>311</v>
      </c>
      <c r="N29" s="89">
        <v>607</v>
      </c>
    </row>
    <row r="30" spans="1:17" ht="19.5" customHeight="1" x14ac:dyDescent="0.15">
      <c r="A30" s="556"/>
      <c r="B30" s="113">
        <v>36</v>
      </c>
      <c r="C30" s="114" t="s">
        <v>136</v>
      </c>
      <c r="D30" s="115">
        <v>547</v>
      </c>
      <c r="E30" s="115">
        <v>680</v>
      </c>
      <c r="F30" s="116">
        <v>651</v>
      </c>
      <c r="G30" s="117">
        <v>1331</v>
      </c>
      <c r="H30" s="553"/>
      <c r="I30" s="21">
        <v>83</v>
      </c>
      <c r="J30" s="24" t="s">
        <v>68</v>
      </c>
      <c r="K30" s="21">
        <v>116</v>
      </c>
      <c r="L30" s="21">
        <v>155</v>
      </c>
      <c r="M30" s="84">
        <v>143</v>
      </c>
      <c r="N30" s="89">
        <v>298</v>
      </c>
    </row>
    <row r="31" spans="1:17" ht="19.5" customHeight="1" x14ac:dyDescent="0.15">
      <c r="A31" s="556"/>
      <c r="B31" s="113">
        <v>37</v>
      </c>
      <c r="C31" s="114" t="s">
        <v>137</v>
      </c>
      <c r="D31" s="115">
        <v>738</v>
      </c>
      <c r="E31" s="115">
        <v>955</v>
      </c>
      <c r="F31" s="116">
        <v>880</v>
      </c>
      <c r="G31" s="117">
        <v>1835</v>
      </c>
      <c r="H31" s="554"/>
      <c r="I31" s="91">
        <v>84</v>
      </c>
      <c r="J31" s="92" t="s">
        <v>70</v>
      </c>
      <c r="K31" s="91">
        <v>187</v>
      </c>
      <c r="L31" s="91">
        <v>230</v>
      </c>
      <c r="M31" s="93">
        <v>221</v>
      </c>
      <c r="N31" s="94">
        <v>451</v>
      </c>
    </row>
    <row r="32" spans="1:17" ht="19.5" customHeight="1" x14ac:dyDescent="0.15">
      <c r="A32" s="556"/>
      <c r="B32" s="113">
        <v>38</v>
      </c>
      <c r="C32" s="114" t="s">
        <v>139</v>
      </c>
      <c r="D32" s="217">
        <v>694</v>
      </c>
      <c r="E32" s="115">
        <v>873</v>
      </c>
      <c r="F32" s="116">
        <v>855</v>
      </c>
      <c r="G32" s="117">
        <v>1728</v>
      </c>
      <c r="H32" s="95" t="s">
        <v>6</v>
      </c>
      <c r="I32" s="96"/>
      <c r="J32" s="96"/>
      <c r="K32" s="98">
        <v>753</v>
      </c>
      <c r="L32" s="98">
        <v>1007</v>
      </c>
      <c r="M32" s="98">
        <v>1024</v>
      </c>
      <c r="N32" s="99">
        <v>2031</v>
      </c>
      <c r="Q32" s="157"/>
    </row>
    <row r="33" spans="1:14" ht="19.5" customHeight="1" x14ac:dyDescent="0.15">
      <c r="A33" s="557"/>
      <c r="B33" s="119">
        <v>39</v>
      </c>
      <c r="C33" s="120" t="s">
        <v>140</v>
      </c>
      <c r="D33" s="121">
        <v>593</v>
      </c>
      <c r="E33" s="121">
        <v>693</v>
      </c>
      <c r="F33" s="122">
        <v>694</v>
      </c>
      <c r="G33" s="117">
        <v>1387</v>
      </c>
      <c r="H33" s="530" t="s">
        <v>214</v>
      </c>
      <c r="I33" s="15">
        <v>90</v>
      </c>
      <c r="J33" s="18" t="s">
        <v>142</v>
      </c>
      <c r="K33" s="15">
        <v>262</v>
      </c>
      <c r="L33" s="15">
        <v>377</v>
      </c>
      <c r="M33" s="88">
        <v>380</v>
      </c>
      <c r="N33" s="124">
        <v>757</v>
      </c>
    </row>
    <row r="34" spans="1:14" ht="19.5" customHeight="1" x14ac:dyDescent="0.15">
      <c r="A34" s="103" t="s">
        <v>6</v>
      </c>
      <c r="B34" s="96"/>
      <c r="C34" s="96"/>
      <c r="D34" s="97">
        <v>2964</v>
      </c>
      <c r="E34" s="97">
        <v>3730</v>
      </c>
      <c r="F34" s="98">
        <v>3594</v>
      </c>
      <c r="G34" s="104">
        <v>7324</v>
      </c>
      <c r="H34" s="558"/>
      <c r="I34" s="21">
        <v>91</v>
      </c>
      <c r="J34" s="24" t="s">
        <v>143</v>
      </c>
      <c r="K34" s="21">
        <v>470</v>
      </c>
      <c r="L34" s="21">
        <v>590</v>
      </c>
      <c r="M34" s="84">
        <v>621</v>
      </c>
      <c r="N34" s="125">
        <v>1211</v>
      </c>
    </row>
    <row r="35" spans="1:14" ht="19.5" customHeight="1" x14ac:dyDescent="0.15">
      <c r="A35" s="546" t="s">
        <v>223</v>
      </c>
      <c r="B35" s="15">
        <v>40</v>
      </c>
      <c r="C35" s="18" t="s">
        <v>57</v>
      </c>
      <c r="D35" s="15">
        <v>513</v>
      </c>
      <c r="E35" s="15">
        <v>623</v>
      </c>
      <c r="F35" s="88">
        <v>700</v>
      </c>
      <c r="G35" s="82">
        <v>1323</v>
      </c>
      <c r="H35" s="559"/>
      <c r="I35" s="91">
        <v>92</v>
      </c>
      <c r="J35" s="92" t="s">
        <v>145</v>
      </c>
      <c r="K35" s="91">
        <v>328</v>
      </c>
      <c r="L35" s="91">
        <v>380</v>
      </c>
      <c r="M35" s="93">
        <v>406</v>
      </c>
      <c r="N35" s="126">
        <v>786</v>
      </c>
    </row>
    <row r="36" spans="1:14" ht="19.5" customHeight="1" x14ac:dyDescent="0.15">
      <c r="A36" s="547"/>
      <c r="B36" s="21">
        <v>41</v>
      </c>
      <c r="C36" s="24" t="s">
        <v>60</v>
      </c>
      <c r="D36" s="21">
        <v>422</v>
      </c>
      <c r="E36" s="21">
        <v>649</v>
      </c>
      <c r="F36" s="84">
        <v>673</v>
      </c>
      <c r="G36" s="85">
        <v>1322</v>
      </c>
      <c r="H36" s="95" t="s">
        <v>6</v>
      </c>
      <c r="I36" s="97"/>
      <c r="J36" s="97"/>
      <c r="K36" s="97">
        <v>1060</v>
      </c>
      <c r="L36" s="97">
        <v>1347</v>
      </c>
      <c r="M36" s="98">
        <v>1407</v>
      </c>
      <c r="N36" s="99">
        <v>2754</v>
      </c>
    </row>
    <row r="37" spans="1:14" ht="19.5" customHeight="1" x14ac:dyDescent="0.15">
      <c r="A37" s="547"/>
      <c r="B37" s="21">
        <v>42</v>
      </c>
      <c r="C37" s="24" t="s">
        <v>63</v>
      </c>
      <c r="D37" s="21">
        <v>203</v>
      </c>
      <c r="E37" s="21">
        <v>304</v>
      </c>
      <c r="F37" s="84">
        <v>295</v>
      </c>
      <c r="G37" s="85">
        <v>599</v>
      </c>
      <c r="N37" s="166"/>
    </row>
    <row r="38" spans="1:14" ht="19.5" customHeight="1" x14ac:dyDescent="0.15">
      <c r="A38" s="547"/>
      <c r="B38" s="21">
        <v>43</v>
      </c>
      <c r="C38" s="24" t="s">
        <v>215</v>
      </c>
      <c r="D38" s="21">
        <v>33</v>
      </c>
      <c r="E38" s="21">
        <v>50</v>
      </c>
      <c r="F38" s="84">
        <v>47</v>
      </c>
      <c r="G38" s="85">
        <v>97</v>
      </c>
      <c r="L38" s="13"/>
      <c r="M38" s="13"/>
      <c r="N38" s="203"/>
    </row>
    <row r="39" spans="1:14" ht="19.5" customHeight="1" x14ac:dyDescent="0.15">
      <c r="A39" s="547"/>
      <c r="B39" s="21">
        <v>44</v>
      </c>
      <c r="C39" s="24" t="s">
        <v>69</v>
      </c>
      <c r="D39" s="21">
        <v>144</v>
      </c>
      <c r="E39" s="21">
        <v>130</v>
      </c>
      <c r="F39" s="84">
        <v>168</v>
      </c>
      <c r="G39" s="85">
        <v>298</v>
      </c>
      <c r="M39" s="204"/>
      <c r="N39" s="205"/>
    </row>
    <row r="40" spans="1:14" ht="19.5" customHeight="1" x14ac:dyDescent="0.15">
      <c r="A40" s="548"/>
      <c r="B40" s="91">
        <v>45</v>
      </c>
      <c r="C40" s="92" t="s">
        <v>71</v>
      </c>
      <c r="D40" s="91">
        <v>149</v>
      </c>
      <c r="E40" s="91">
        <v>265</v>
      </c>
      <c r="F40" s="93">
        <v>260</v>
      </c>
      <c r="G40" s="102">
        <v>525</v>
      </c>
      <c r="H40" s="72" t="s">
        <v>216</v>
      </c>
      <c r="I40" s="73"/>
      <c r="J40" s="74"/>
      <c r="K40" s="41">
        <v>26220</v>
      </c>
      <c r="L40" s="41">
        <v>33790</v>
      </c>
      <c r="M40" s="207">
        <v>34124</v>
      </c>
      <c r="N40" s="208">
        <f>L40+M40</f>
        <v>67914</v>
      </c>
    </row>
    <row r="41" spans="1:14" ht="19.5" customHeight="1" x14ac:dyDescent="0.15">
      <c r="A41" s="103" t="s">
        <v>6</v>
      </c>
      <c r="B41" s="96"/>
      <c r="C41" s="96"/>
      <c r="D41" s="97">
        <v>1464</v>
      </c>
      <c r="E41" s="97">
        <v>2021</v>
      </c>
      <c r="F41" s="98">
        <v>2143</v>
      </c>
      <c r="G41" s="104">
        <v>4164</v>
      </c>
      <c r="H41" s="531" t="s">
        <v>74</v>
      </c>
      <c r="I41" s="532"/>
      <c r="J41" s="533"/>
      <c r="K41" s="191">
        <v>26210</v>
      </c>
      <c r="L41" s="191">
        <v>33804</v>
      </c>
      <c r="M41" s="192">
        <v>34143</v>
      </c>
      <c r="N41" s="202">
        <f>L41+M41</f>
        <v>67947</v>
      </c>
    </row>
    <row r="42" spans="1:14" ht="19.5" customHeight="1" x14ac:dyDescent="0.15">
      <c r="A42" s="546" t="s">
        <v>224</v>
      </c>
      <c r="B42" s="15">
        <v>50</v>
      </c>
      <c r="C42" s="18" t="s">
        <v>73</v>
      </c>
      <c r="D42" s="15">
        <v>1726</v>
      </c>
      <c r="E42" s="15">
        <v>2006</v>
      </c>
      <c r="F42" s="88">
        <v>2034</v>
      </c>
      <c r="G42" s="82">
        <v>4040</v>
      </c>
      <c r="H42" s="549" t="s">
        <v>77</v>
      </c>
      <c r="I42" s="550"/>
      <c r="J42" s="551"/>
      <c r="K42" s="222">
        <f>K40-K41</f>
        <v>10</v>
      </c>
      <c r="L42" s="222">
        <f>L40-L41</f>
        <v>-14</v>
      </c>
      <c r="M42" s="223">
        <f>M40-M41</f>
        <v>-19</v>
      </c>
      <c r="N42" s="133">
        <f>N40-N41</f>
        <v>-33</v>
      </c>
    </row>
    <row r="43" spans="1:14" ht="19.5" customHeight="1" x14ac:dyDescent="0.15">
      <c r="A43" s="547"/>
      <c r="B43" s="21">
        <v>51</v>
      </c>
      <c r="C43" s="24" t="s">
        <v>76</v>
      </c>
      <c r="D43" s="21">
        <v>963</v>
      </c>
      <c r="E43" s="21">
        <v>1300</v>
      </c>
      <c r="F43" s="84">
        <v>1342</v>
      </c>
      <c r="G43" s="85">
        <v>2642</v>
      </c>
      <c r="H43" s="209" t="s">
        <v>217</v>
      </c>
      <c r="I43" s="210"/>
      <c r="J43" s="210"/>
      <c r="K43" s="218">
        <v>802</v>
      </c>
      <c r="L43" s="218">
        <v>506</v>
      </c>
      <c r="M43" s="219">
        <v>562</v>
      </c>
      <c r="N43" s="213">
        <f>L43+M43</f>
        <v>1068</v>
      </c>
    </row>
    <row r="44" spans="1:14" ht="19.5" customHeight="1" x14ac:dyDescent="0.15">
      <c r="A44" s="547"/>
      <c r="B44" s="21">
        <v>52</v>
      </c>
      <c r="C44" s="24" t="s">
        <v>78</v>
      </c>
      <c r="D44" s="21">
        <v>668</v>
      </c>
      <c r="E44" s="21">
        <v>782</v>
      </c>
      <c r="F44" s="84">
        <v>772</v>
      </c>
      <c r="G44" s="85">
        <v>1554</v>
      </c>
      <c r="H44" s="537" t="s">
        <v>218</v>
      </c>
      <c r="I44" s="538"/>
      <c r="J44" s="539"/>
      <c r="K44" s="218">
        <v>801</v>
      </c>
      <c r="L44" s="218">
        <v>511</v>
      </c>
      <c r="M44" s="219">
        <v>564</v>
      </c>
      <c r="N44" s="213">
        <f>L44+M44</f>
        <v>1075</v>
      </c>
    </row>
    <row r="45" spans="1:14" ht="19.5" customHeight="1" x14ac:dyDescent="0.15">
      <c r="A45" s="548"/>
      <c r="B45" s="91">
        <v>54</v>
      </c>
      <c r="C45" s="92" t="s">
        <v>80</v>
      </c>
      <c r="D45" s="91">
        <v>2238</v>
      </c>
      <c r="E45" s="91">
        <v>2737</v>
      </c>
      <c r="F45" s="93">
        <v>2581</v>
      </c>
      <c r="G45" s="102">
        <v>5318</v>
      </c>
      <c r="H45" s="540" t="s">
        <v>219</v>
      </c>
      <c r="I45" s="541"/>
      <c r="J45" s="542"/>
      <c r="K45" s="194">
        <f>K43-K44</f>
        <v>1</v>
      </c>
      <c r="L45" s="194">
        <f>L43-L44</f>
        <v>-5</v>
      </c>
      <c r="M45" s="195">
        <f>M43-M44</f>
        <v>-2</v>
      </c>
      <c r="N45" s="155">
        <f>N43-N44</f>
        <v>-7</v>
      </c>
    </row>
    <row r="46" spans="1:14" ht="19.5" customHeight="1" thickBot="1" x14ac:dyDescent="0.2">
      <c r="A46" s="138" t="s">
        <v>6</v>
      </c>
      <c r="B46" s="139"/>
      <c r="C46" s="139"/>
      <c r="D46" s="140">
        <v>5595</v>
      </c>
      <c r="E46" s="140">
        <v>6825</v>
      </c>
      <c r="F46" s="140">
        <v>6729</v>
      </c>
      <c r="G46" s="65">
        <v>13554</v>
      </c>
      <c r="H46" s="224" t="s">
        <v>7</v>
      </c>
      <c r="I46" s="225"/>
      <c r="J46" s="225"/>
      <c r="K46" s="225"/>
      <c r="L46" s="225"/>
      <c r="M46" s="225"/>
      <c r="N46" s="22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6">
    <mergeCell ref="A1:N1"/>
    <mergeCell ref="L2:N2"/>
    <mergeCell ref="H41:J41"/>
    <mergeCell ref="H42:J42"/>
    <mergeCell ref="H44:J44"/>
    <mergeCell ref="H45:J45"/>
    <mergeCell ref="H33:H35"/>
    <mergeCell ref="A42:A45"/>
    <mergeCell ref="A4:A13"/>
    <mergeCell ref="A15:A27"/>
    <mergeCell ref="A29:A33"/>
    <mergeCell ref="A35:A40"/>
    <mergeCell ref="H4:H8"/>
    <mergeCell ref="H10:H16"/>
    <mergeCell ref="H18:H25"/>
    <mergeCell ref="H27:H31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9081D-BD54-4BA9-8107-AB572A3B59F4}">
  <dimension ref="A1:U81"/>
  <sheetViews>
    <sheetView topLeftCell="A25" zoomScaleNormal="100" workbookViewId="0">
      <selection activeCell="D53" sqref="D5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41640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131</v>
      </c>
      <c r="E4" s="15">
        <v>136</v>
      </c>
      <c r="F4" s="88">
        <v>133</v>
      </c>
      <c r="G4" s="82">
        <f t="shared" ref="G4:G27" si="0">E4+F4</f>
        <v>269</v>
      </c>
      <c r="H4" s="17"/>
      <c r="I4" s="15">
        <v>55</v>
      </c>
      <c r="J4" s="18" t="s">
        <v>121</v>
      </c>
      <c r="K4" s="15">
        <v>690</v>
      </c>
      <c r="L4" s="15">
        <v>832</v>
      </c>
      <c r="M4" s="88">
        <v>609</v>
      </c>
      <c r="N4" s="83">
        <f>L4+M4</f>
        <v>1441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298</v>
      </c>
      <c r="E5" s="21">
        <v>384</v>
      </c>
      <c r="F5" s="186">
        <v>429</v>
      </c>
      <c r="G5" s="159">
        <f t="shared" si="0"/>
        <v>813</v>
      </c>
      <c r="H5" s="23" t="s">
        <v>10</v>
      </c>
      <c r="I5" s="21">
        <v>56</v>
      </c>
      <c r="J5" s="24" t="s">
        <v>123</v>
      </c>
      <c r="K5" s="21">
        <v>479</v>
      </c>
      <c r="L5" s="21">
        <v>574</v>
      </c>
      <c r="M5" s="84">
        <v>601</v>
      </c>
      <c r="N5" s="89">
        <f>L5+M5</f>
        <v>1175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340</v>
      </c>
      <c r="E6" s="21">
        <v>455</v>
      </c>
      <c r="F6" s="84">
        <v>464</v>
      </c>
      <c r="G6" s="85">
        <f t="shared" si="0"/>
        <v>919</v>
      </c>
      <c r="H6" s="23"/>
      <c r="I6" s="21">
        <v>57</v>
      </c>
      <c r="J6" s="24" t="s">
        <v>125</v>
      </c>
      <c r="K6" s="21">
        <v>859</v>
      </c>
      <c r="L6" s="21">
        <v>1009</v>
      </c>
      <c r="M6" s="84">
        <v>1031</v>
      </c>
      <c r="N6" s="89">
        <f>L6+M6</f>
        <v>2040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188</v>
      </c>
      <c r="E7" s="21">
        <v>234</v>
      </c>
      <c r="F7" s="84">
        <v>272</v>
      </c>
      <c r="G7" s="159">
        <f t="shared" si="0"/>
        <v>506</v>
      </c>
      <c r="H7" s="23" t="s">
        <v>14</v>
      </c>
      <c r="I7" s="21">
        <v>58</v>
      </c>
      <c r="J7" s="24" t="s">
        <v>127</v>
      </c>
      <c r="K7" s="21">
        <v>794</v>
      </c>
      <c r="L7" s="21">
        <v>1033</v>
      </c>
      <c r="M7" s="84">
        <v>966</v>
      </c>
      <c r="N7" s="89">
        <f>L7+M7</f>
        <v>1999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525</v>
      </c>
      <c r="E8" s="21">
        <v>689</v>
      </c>
      <c r="F8" s="84">
        <v>685</v>
      </c>
      <c r="G8" s="85">
        <f t="shared" si="0"/>
        <v>1374</v>
      </c>
      <c r="H8" s="90"/>
      <c r="I8" s="91">
        <v>59</v>
      </c>
      <c r="J8" s="92" t="s">
        <v>129</v>
      </c>
      <c r="K8" s="91">
        <v>1063</v>
      </c>
      <c r="L8" s="91">
        <v>1363</v>
      </c>
      <c r="M8" s="93">
        <v>1381</v>
      </c>
      <c r="N8" s="94">
        <f>L8+M8</f>
        <v>2744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357</v>
      </c>
      <c r="E9" s="21">
        <v>435</v>
      </c>
      <c r="F9" s="84">
        <v>458</v>
      </c>
      <c r="G9" s="159">
        <f t="shared" si="0"/>
        <v>893</v>
      </c>
      <c r="H9" s="95" t="s">
        <v>6</v>
      </c>
      <c r="I9" s="96"/>
      <c r="J9" s="96"/>
      <c r="K9" s="97">
        <f>SUM(K4:K8)</f>
        <v>3885</v>
      </c>
      <c r="L9" s="97">
        <f>SUM(L4:L8)</f>
        <v>4811</v>
      </c>
      <c r="M9" s="98">
        <f>SUM(M4:M8)</f>
        <v>4588</v>
      </c>
      <c r="N9" s="99">
        <f>SUM(N4:N8)</f>
        <v>9399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208</v>
      </c>
      <c r="E10" s="21">
        <v>239</v>
      </c>
      <c r="F10" s="84">
        <v>263</v>
      </c>
      <c r="G10" s="85">
        <f t="shared" si="0"/>
        <v>502</v>
      </c>
      <c r="H10" s="17"/>
      <c r="I10" s="15">
        <v>60</v>
      </c>
      <c r="J10" s="18" t="s">
        <v>18</v>
      </c>
      <c r="K10" s="15">
        <v>180</v>
      </c>
      <c r="L10" s="15">
        <v>294</v>
      </c>
      <c r="M10" s="88">
        <v>286</v>
      </c>
      <c r="N10" s="83">
        <f t="shared" ref="N10:N16" si="1">L10+M10</f>
        <v>580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210</v>
      </c>
      <c r="E11" s="21">
        <v>171</v>
      </c>
      <c r="F11" s="84">
        <v>240</v>
      </c>
      <c r="G11" s="85">
        <f t="shared" si="0"/>
        <v>411</v>
      </c>
      <c r="H11" s="23" t="s">
        <v>19</v>
      </c>
      <c r="I11" s="21">
        <v>61</v>
      </c>
      <c r="J11" s="24" t="s">
        <v>20</v>
      </c>
      <c r="K11" s="21">
        <v>145</v>
      </c>
      <c r="L11" s="21">
        <v>201</v>
      </c>
      <c r="M11" s="84">
        <v>217</v>
      </c>
      <c r="N11" s="89">
        <f t="shared" si="1"/>
        <v>418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1499</v>
      </c>
      <c r="E12" s="21">
        <v>1751</v>
      </c>
      <c r="F12" s="84">
        <v>1815</v>
      </c>
      <c r="G12" s="153">
        <f t="shared" si="0"/>
        <v>3566</v>
      </c>
      <c r="H12" s="23"/>
      <c r="I12" s="21">
        <v>62</v>
      </c>
      <c r="J12" s="24" t="s">
        <v>22</v>
      </c>
      <c r="K12" s="21">
        <v>303</v>
      </c>
      <c r="L12" s="21">
        <v>457</v>
      </c>
      <c r="M12" s="84">
        <v>491</v>
      </c>
      <c r="N12" s="89">
        <f t="shared" si="1"/>
        <v>948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217</v>
      </c>
      <c r="E13" s="91">
        <v>282</v>
      </c>
      <c r="F13" s="93">
        <v>292</v>
      </c>
      <c r="G13" s="153">
        <f t="shared" si="0"/>
        <v>574</v>
      </c>
      <c r="H13" s="23"/>
      <c r="I13" s="21">
        <v>63</v>
      </c>
      <c r="J13" s="24" t="s">
        <v>24</v>
      </c>
      <c r="K13" s="21">
        <v>459</v>
      </c>
      <c r="L13" s="21">
        <v>657</v>
      </c>
      <c r="M13" s="84">
        <v>685</v>
      </c>
      <c r="N13" s="89">
        <f t="shared" si="1"/>
        <v>1342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3973</v>
      </c>
      <c r="E14" s="97">
        <f>SUM(E4:E13)</f>
        <v>4776</v>
      </c>
      <c r="F14" s="98">
        <f>SUM(F4:F13)</f>
        <v>5051</v>
      </c>
      <c r="G14" s="160">
        <f t="shared" si="0"/>
        <v>9827</v>
      </c>
      <c r="H14" s="23" t="s">
        <v>25</v>
      </c>
      <c r="I14" s="21">
        <v>64</v>
      </c>
      <c r="J14" s="24" t="s">
        <v>26</v>
      </c>
      <c r="K14" s="21">
        <v>213</v>
      </c>
      <c r="L14" s="21">
        <v>379</v>
      </c>
      <c r="M14" s="84">
        <v>380</v>
      </c>
      <c r="N14" s="89">
        <f t="shared" si="1"/>
        <v>759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132</v>
      </c>
      <c r="F15" s="88">
        <v>146</v>
      </c>
      <c r="G15" s="82">
        <f t="shared" si="0"/>
        <v>278</v>
      </c>
      <c r="H15" s="23"/>
      <c r="I15" s="21">
        <v>65</v>
      </c>
      <c r="J15" s="24" t="s">
        <v>28</v>
      </c>
      <c r="K15" s="21">
        <v>270</v>
      </c>
      <c r="L15" s="21">
        <v>416</v>
      </c>
      <c r="M15" s="84">
        <v>442</v>
      </c>
      <c r="N15" s="89">
        <f t="shared" si="1"/>
        <v>858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252</v>
      </c>
      <c r="F16" s="84">
        <v>255</v>
      </c>
      <c r="G16" s="85">
        <f t="shared" si="0"/>
        <v>507</v>
      </c>
      <c r="H16" s="90"/>
      <c r="I16" s="91">
        <v>66</v>
      </c>
      <c r="J16" s="92" t="s">
        <v>30</v>
      </c>
      <c r="K16" s="91">
        <v>142</v>
      </c>
      <c r="L16" s="91">
        <v>186</v>
      </c>
      <c r="M16" s="93">
        <v>199</v>
      </c>
      <c r="N16" s="89">
        <f t="shared" si="1"/>
        <v>385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110</v>
      </c>
      <c r="F17" s="84">
        <v>113</v>
      </c>
      <c r="G17" s="85">
        <f t="shared" si="0"/>
        <v>223</v>
      </c>
      <c r="H17" s="95" t="s">
        <v>6</v>
      </c>
      <c r="I17" s="96"/>
      <c r="J17" s="96"/>
      <c r="K17" s="97">
        <f>SUM(K10:K16)</f>
        <v>1712</v>
      </c>
      <c r="L17" s="97">
        <f>SUM(L10:L16)</f>
        <v>2590</v>
      </c>
      <c r="M17" s="98">
        <f>SUM(M10:M16)</f>
        <v>2700</v>
      </c>
      <c r="N17" s="99">
        <f>SUM(N10:N16)</f>
        <v>5290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316</v>
      </c>
      <c r="F18" s="84">
        <v>328</v>
      </c>
      <c r="G18" s="85">
        <f t="shared" si="0"/>
        <v>644</v>
      </c>
      <c r="H18" s="17"/>
      <c r="I18" s="15">
        <v>70</v>
      </c>
      <c r="J18" s="18" t="s">
        <v>35</v>
      </c>
      <c r="K18" s="15">
        <v>685</v>
      </c>
      <c r="L18" s="15">
        <v>839</v>
      </c>
      <c r="M18" s="88">
        <v>861</v>
      </c>
      <c r="N18" s="83">
        <f t="shared" ref="N18:N25" si="2">L18+M18</f>
        <v>1700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121</v>
      </c>
      <c r="F19" s="84">
        <v>129</v>
      </c>
      <c r="G19" s="85">
        <f t="shared" si="0"/>
        <v>250</v>
      </c>
      <c r="H19" s="23"/>
      <c r="I19" s="21">
        <v>72</v>
      </c>
      <c r="J19" s="24" t="s">
        <v>40</v>
      </c>
      <c r="K19" s="21">
        <v>281</v>
      </c>
      <c r="L19" s="21">
        <v>425</v>
      </c>
      <c r="M19" s="84">
        <v>397</v>
      </c>
      <c r="N19" s="206">
        <f t="shared" si="2"/>
        <v>822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199</v>
      </c>
      <c r="E20" s="21">
        <v>299</v>
      </c>
      <c r="F20" s="84">
        <v>309</v>
      </c>
      <c r="G20" s="85">
        <f t="shared" si="0"/>
        <v>608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307</v>
      </c>
      <c r="M20" s="84">
        <v>337</v>
      </c>
      <c r="N20" s="89">
        <f t="shared" si="2"/>
        <v>644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314</v>
      </c>
      <c r="E21" s="21">
        <v>414</v>
      </c>
      <c r="F21" s="84">
        <v>448</v>
      </c>
      <c r="G21" s="85">
        <f t="shared" si="0"/>
        <v>862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393</v>
      </c>
      <c r="M21" s="84">
        <v>426</v>
      </c>
      <c r="N21" s="89">
        <f t="shared" si="2"/>
        <v>819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153</v>
      </c>
      <c r="E22" s="21">
        <v>213</v>
      </c>
      <c r="F22" s="84">
        <v>235</v>
      </c>
      <c r="G22" s="85">
        <f t="shared" si="0"/>
        <v>448</v>
      </c>
      <c r="H22" s="23"/>
      <c r="I22" s="21">
        <v>75</v>
      </c>
      <c r="J22" s="24" t="s">
        <v>48</v>
      </c>
      <c r="K22" s="21">
        <v>350</v>
      </c>
      <c r="L22" s="21">
        <v>482</v>
      </c>
      <c r="M22" s="84">
        <v>470</v>
      </c>
      <c r="N22" s="89">
        <f t="shared" si="2"/>
        <v>952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184</v>
      </c>
      <c r="E23" s="21">
        <v>283</v>
      </c>
      <c r="F23" s="84">
        <v>284</v>
      </c>
      <c r="G23" s="85">
        <f t="shared" si="0"/>
        <v>567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221</v>
      </c>
      <c r="M23" s="220">
        <v>230</v>
      </c>
      <c r="N23" s="89">
        <f t="shared" si="2"/>
        <v>451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814</v>
      </c>
      <c r="E24" s="21">
        <v>1131</v>
      </c>
      <c r="F24" s="84">
        <v>1181</v>
      </c>
      <c r="G24" s="85">
        <f t="shared" si="0"/>
        <v>2312</v>
      </c>
      <c r="H24" s="23" t="s">
        <v>146</v>
      </c>
      <c r="I24" s="21">
        <v>77</v>
      </c>
      <c r="J24" s="24" t="s">
        <v>53</v>
      </c>
      <c r="K24" s="21">
        <v>55</v>
      </c>
      <c r="L24" s="21">
        <v>81</v>
      </c>
      <c r="M24" s="84">
        <v>75</v>
      </c>
      <c r="N24" s="89">
        <f t="shared" si="2"/>
        <v>156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67</v>
      </c>
      <c r="F25" s="84">
        <v>88</v>
      </c>
      <c r="G25" s="85">
        <f t="shared" si="0"/>
        <v>155</v>
      </c>
      <c r="H25" s="23"/>
      <c r="I25" s="21">
        <v>78</v>
      </c>
      <c r="J25" s="24" t="s">
        <v>55</v>
      </c>
      <c r="K25" s="21">
        <v>58</v>
      </c>
      <c r="L25" s="21">
        <v>56</v>
      </c>
      <c r="M25" s="84">
        <v>62</v>
      </c>
      <c r="N25" s="89">
        <f t="shared" si="2"/>
        <v>118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174</v>
      </c>
      <c r="F26" s="84">
        <v>172</v>
      </c>
      <c r="G26" s="85">
        <f t="shared" si="0"/>
        <v>346</v>
      </c>
      <c r="H26" s="95" t="s">
        <v>6</v>
      </c>
      <c r="I26" s="96"/>
      <c r="J26" s="96"/>
      <c r="K26" s="97">
        <f>SUM(K18:K25)</f>
        <v>2067</v>
      </c>
      <c r="L26" s="97">
        <f>SUM(L18:L25)</f>
        <v>2804</v>
      </c>
      <c r="M26" s="98">
        <f>SUM(M18:M25)</f>
        <v>2858</v>
      </c>
      <c r="N26" s="99">
        <f>SUM(N18:N25)</f>
        <v>5662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221</v>
      </c>
      <c r="E27" s="221">
        <v>377</v>
      </c>
      <c r="F27" s="93">
        <v>363</v>
      </c>
      <c r="G27" s="102">
        <f t="shared" si="0"/>
        <v>740</v>
      </c>
      <c r="H27" s="17"/>
      <c r="I27" s="15">
        <v>80</v>
      </c>
      <c r="J27" s="18" t="s">
        <v>58</v>
      </c>
      <c r="K27" s="15">
        <v>147</v>
      </c>
      <c r="L27" s="15">
        <v>199</v>
      </c>
      <c r="M27" s="88">
        <v>239</v>
      </c>
      <c r="N27" s="89">
        <f>L27+M27</f>
        <v>438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2741</v>
      </c>
      <c r="E28" s="97">
        <f>SUM(E15:E27)</f>
        <v>3889</v>
      </c>
      <c r="F28" s="98">
        <f>SUM(F15:F27)</f>
        <v>4051</v>
      </c>
      <c r="G28" s="104">
        <f>SUM(G15:G27)</f>
        <v>7940</v>
      </c>
      <c r="H28" s="23" t="s">
        <v>61</v>
      </c>
      <c r="I28" s="21">
        <v>81</v>
      </c>
      <c r="J28" s="24" t="s">
        <v>62</v>
      </c>
      <c r="K28" s="21">
        <v>83</v>
      </c>
      <c r="L28" s="21">
        <v>126</v>
      </c>
      <c r="M28" s="84">
        <v>110</v>
      </c>
      <c r="N28" s="89">
        <f>L28+M28</f>
        <v>236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391</v>
      </c>
      <c r="E29" s="109">
        <v>528</v>
      </c>
      <c r="F29" s="110">
        <v>510</v>
      </c>
      <c r="G29" s="111">
        <f>E29+F29</f>
        <v>1038</v>
      </c>
      <c r="H29" s="23" t="s">
        <v>64</v>
      </c>
      <c r="I29" s="21">
        <v>82</v>
      </c>
      <c r="J29" s="24" t="s">
        <v>65</v>
      </c>
      <c r="K29" s="21">
        <v>222</v>
      </c>
      <c r="L29" s="21">
        <v>299</v>
      </c>
      <c r="M29" s="84">
        <v>314</v>
      </c>
      <c r="N29" s="89">
        <f>L29+M29</f>
        <v>613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547</v>
      </c>
      <c r="E30" s="115">
        <v>679</v>
      </c>
      <c r="F30" s="116">
        <v>650</v>
      </c>
      <c r="G30" s="117">
        <f>E30+F30</f>
        <v>1329</v>
      </c>
      <c r="H30" s="23" t="s">
        <v>67</v>
      </c>
      <c r="I30" s="21">
        <v>83</v>
      </c>
      <c r="J30" s="24" t="s">
        <v>68</v>
      </c>
      <c r="K30" s="21">
        <v>117</v>
      </c>
      <c r="L30" s="21">
        <v>155</v>
      </c>
      <c r="M30" s="84">
        <v>143</v>
      </c>
      <c r="N30" s="89">
        <f>L30+M30</f>
        <v>298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742</v>
      </c>
      <c r="E31" s="115">
        <v>962</v>
      </c>
      <c r="F31" s="116">
        <v>887</v>
      </c>
      <c r="G31" s="117">
        <f>E31+F31</f>
        <v>1849</v>
      </c>
      <c r="H31" s="90"/>
      <c r="I31" s="91">
        <v>84</v>
      </c>
      <c r="J31" s="92" t="s">
        <v>70</v>
      </c>
      <c r="K31" s="91">
        <v>187</v>
      </c>
      <c r="L31" s="91">
        <v>231</v>
      </c>
      <c r="M31" s="93">
        <v>222</v>
      </c>
      <c r="N31" s="94">
        <f>L31+M31</f>
        <v>453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691</v>
      </c>
      <c r="E32" s="115">
        <v>867</v>
      </c>
      <c r="F32" s="116">
        <v>853</v>
      </c>
      <c r="G32" s="117">
        <f>E32+F32</f>
        <v>1720</v>
      </c>
      <c r="H32" s="95" t="s">
        <v>6</v>
      </c>
      <c r="I32" s="96"/>
      <c r="J32" s="96"/>
      <c r="K32" s="98">
        <f>SUM(K27:K31)</f>
        <v>756</v>
      </c>
      <c r="L32" s="98">
        <f>SUM(L27:L31)</f>
        <v>1010</v>
      </c>
      <c r="M32" s="98">
        <f>SUM(M27:M31)</f>
        <v>1028</v>
      </c>
      <c r="N32" s="99">
        <f>SUM(N27:N31)</f>
        <v>2038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594</v>
      </c>
      <c r="E33" s="121">
        <v>695</v>
      </c>
      <c r="F33" s="122">
        <v>688</v>
      </c>
      <c r="G33" s="117">
        <f>E33+F33</f>
        <v>1383</v>
      </c>
      <c r="H33" s="530" t="s">
        <v>169</v>
      </c>
      <c r="I33" s="15">
        <v>90</v>
      </c>
      <c r="J33" s="18" t="s">
        <v>142</v>
      </c>
      <c r="K33" s="15">
        <v>262</v>
      </c>
      <c r="L33" s="15">
        <v>376</v>
      </c>
      <c r="M33" s="88">
        <v>383</v>
      </c>
      <c r="N33" s="124">
        <f>L33+M33</f>
        <v>759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2965</v>
      </c>
      <c r="E34" s="97">
        <f>SUM(E29:E33)</f>
        <v>3731</v>
      </c>
      <c r="F34" s="98">
        <f>SUM(F29:F33)</f>
        <v>3588</v>
      </c>
      <c r="G34" s="104">
        <f>SUM(G29:G33)</f>
        <v>7319</v>
      </c>
      <c r="H34" s="518"/>
      <c r="I34" s="21">
        <v>91</v>
      </c>
      <c r="J34" s="24" t="s">
        <v>143</v>
      </c>
      <c r="K34" s="21">
        <v>471</v>
      </c>
      <c r="L34" s="21">
        <v>592</v>
      </c>
      <c r="M34" s="84">
        <v>623</v>
      </c>
      <c r="N34" s="125">
        <f>L34+M34</f>
        <v>1215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511</v>
      </c>
      <c r="E35" s="15">
        <v>626</v>
      </c>
      <c r="F35" s="88">
        <v>697</v>
      </c>
      <c r="G35" s="82">
        <f t="shared" ref="G35:G40" si="3">E35+F35</f>
        <v>1323</v>
      </c>
      <c r="H35" s="519"/>
      <c r="I35" s="91">
        <v>92</v>
      </c>
      <c r="J35" s="92" t="s">
        <v>145</v>
      </c>
      <c r="K35" s="91">
        <v>330</v>
      </c>
      <c r="L35" s="91">
        <v>379</v>
      </c>
      <c r="M35" s="93">
        <v>409</v>
      </c>
      <c r="N35" s="126">
        <f>L35+M35</f>
        <v>788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422</v>
      </c>
      <c r="E36" s="21">
        <v>650</v>
      </c>
      <c r="F36" s="84">
        <v>676</v>
      </c>
      <c r="G36" s="85">
        <f t="shared" si="3"/>
        <v>1326</v>
      </c>
      <c r="H36" s="95" t="s">
        <v>6</v>
      </c>
      <c r="I36" s="97"/>
      <c r="J36" s="97"/>
      <c r="K36" s="97">
        <f>SUM(K33:K35)</f>
        <v>1063</v>
      </c>
      <c r="L36" s="97">
        <f>SUM(L33:L35)</f>
        <v>1347</v>
      </c>
      <c r="M36" s="98">
        <f>SUM(M33:M35)</f>
        <v>1415</v>
      </c>
      <c r="N36" s="99">
        <f>SUM(N33:N35)</f>
        <v>2762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305</v>
      </c>
      <c r="F37" s="84">
        <v>295</v>
      </c>
      <c r="G37" s="85">
        <f t="shared" si="3"/>
        <v>600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33</v>
      </c>
      <c r="E38" s="21">
        <v>50</v>
      </c>
      <c r="F38" s="84">
        <v>47</v>
      </c>
      <c r="G38" s="85">
        <f t="shared" si="3"/>
        <v>97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144</v>
      </c>
      <c r="E39" s="21">
        <v>132</v>
      </c>
      <c r="F39" s="84">
        <v>169</v>
      </c>
      <c r="G39" s="85">
        <f t="shared" si="3"/>
        <v>301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264</v>
      </c>
      <c r="F40" s="93">
        <v>262</v>
      </c>
      <c r="G40" s="102">
        <f t="shared" si="3"/>
        <v>526</v>
      </c>
      <c r="H40" s="72" t="s">
        <v>210</v>
      </c>
      <c r="I40" s="73"/>
      <c r="J40" s="74"/>
      <c r="K40" s="41">
        <f>SUM(D14+D28+D34+D41+D46+K9+K17+K26+K32+K36)</f>
        <v>26210</v>
      </c>
      <c r="L40" s="41">
        <f>SUM(E14+E28+E34+E41+E46+L9+L17+L26+L32+L36)</f>
        <v>33804</v>
      </c>
      <c r="M40" s="207">
        <f>SUM(F14+F28+F34+F41+F46+M9+M17+M26+M32+M36)</f>
        <v>34143</v>
      </c>
      <c r="N40" s="208">
        <f>L40+M40</f>
        <v>67947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1462</v>
      </c>
      <c r="E41" s="97">
        <f>SUM(E35:E40)</f>
        <v>2027</v>
      </c>
      <c r="F41" s="98">
        <f>SUM(F35:F40)</f>
        <v>2146</v>
      </c>
      <c r="G41" s="104">
        <f>SUM(G35:G40)</f>
        <v>4173</v>
      </c>
      <c r="H41" s="531" t="s">
        <v>74</v>
      </c>
      <c r="I41" s="532"/>
      <c r="J41" s="533"/>
      <c r="K41" s="191">
        <v>26233</v>
      </c>
      <c r="L41" s="191">
        <v>33836</v>
      </c>
      <c r="M41" s="192">
        <v>34156</v>
      </c>
      <c r="N41" s="202">
        <f>L41+M41</f>
        <v>67992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1729</v>
      </c>
      <c r="E42" s="15">
        <v>2016</v>
      </c>
      <c r="F42" s="88">
        <v>2034</v>
      </c>
      <c r="G42" s="82">
        <f>E42+F42</f>
        <v>4050</v>
      </c>
      <c r="H42" s="534" t="s">
        <v>77</v>
      </c>
      <c r="I42" s="535"/>
      <c r="J42" s="536"/>
      <c r="K42" s="222">
        <f>K40-K41</f>
        <v>-23</v>
      </c>
      <c r="L42" s="222">
        <f>L40-L41</f>
        <v>-32</v>
      </c>
      <c r="M42" s="223">
        <f>M40-M41</f>
        <v>-13</v>
      </c>
      <c r="N42" s="133">
        <f>N40-N41</f>
        <v>-45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964</v>
      </c>
      <c r="E43" s="21">
        <v>1305</v>
      </c>
      <c r="F43" s="84">
        <v>1345</v>
      </c>
      <c r="G43" s="85">
        <f>E43+F43</f>
        <v>2650</v>
      </c>
      <c r="H43" s="209" t="s">
        <v>208</v>
      </c>
      <c r="I43" s="210"/>
      <c r="J43" s="210"/>
      <c r="K43" s="218">
        <v>801</v>
      </c>
      <c r="L43" s="218">
        <v>511</v>
      </c>
      <c r="M43" s="219">
        <v>564</v>
      </c>
      <c r="N43" s="213">
        <f>L43+M43</f>
        <v>1075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663</v>
      </c>
      <c r="E44" s="21">
        <v>776</v>
      </c>
      <c r="F44" s="84">
        <v>764</v>
      </c>
      <c r="G44" s="85">
        <f>E44+F44</f>
        <v>1540</v>
      </c>
      <c r="H44" s="537" t="s">
        <v>211</v>
      </c>
      <c r="I44" s="538"/>
      <c r="J44" s="539"/>
      <c r="K44" s="218">
        <v>806</v>
      </c>
      <c r="L44" s="218">
        <v>512</v>
      </c>
      <c r="M44" s="219">
        <v>565</v>
      </c>
      <c r="N44" s="213">
        <f>L44+M44</f>
        <v>1077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2230</v>
      </c>
      <c r="E45" s="91">
        <v>2722</v>
      </c>
      <c r="F45" s="93">
        <v>2575</v>
      </c>
      <c r="G45" s="102">
        <f>E45+F45</f>
        <v>5297</v>
      </c>
      <c r="H45" s="540" t="s">
        <v>212</v>
      </c>
      <c r="I45" s="541"/>
      <c r="J45" s="542"/>
      <c r="K45" s="194">
        <f>K43-K44</f>
        <v>-5</v>
      </c>
      <c r="L45" s="194">
        <f>L43-L44</f>
        <v>-1</v>
      </c>
      <c r="M45" s="195">
        <f>M43-M44</f>
        <v>-1</v>
      </c>
      <c r="N45" s="155">
        <f>N43-N44</f>
        <v>-2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5586</v>
      </c>
      <c r="E46" s="140">
        <f>SUM(E42:E45)</f>
        <v>6819</v>
      </c>
      <c r="F46" s="140">
        <f>SUM(F42:F45)</f>
        <v>6718</v>
      </c>
      <c r="G46" s="65">
        <f>SUM(G42:G45)</f>
        <v>13537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H46:N46"/>
    <mergeCell ref="P10:Q10"/>
    <mergeCell ref="P11:Q11"/>
    <mergeCell ref="P12:Q12"/>
    <mergeCell ref="P13:Q13"/>
    <mergeCell ref="P14:Q14"/>
    <mergeCell ref="P19:R19"/>
    <mergeCell ref="H33:H35"/>
    <mergeCell ref="H41:J41"/>
    <mergeCell ref="H42:J42"/>
    <mergeCell ref="H44:J44"/>
    <mergeCell ref="H45:J45"/>
    <mergeCell ref="P9:Q9"/>
    <mergeCell ref="A1:N1"/>
    <mergeCell ref="L2:N2"/>
    <mergeCell ref="P6:Q6"/>
    <mergeCell ref="P7:Q7"/>
    <mergeCell ref="P8:Q8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B9A0-9338-4322-BD82-B928FBD8449C}">
  <dimension ref="A1:U81"/>
  <sheetViews>
    <sheetView topLeftCell="A27" zoomScaleNormal="100" workbookViewId="0">
      <selection activeCell="N44" sqref="N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41609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132</v>
      </c>
      <c r="E4" s="15">
        <v>137</v>
      </c>
      <c r="F4" s="88">
        <v>134</v>
      </c>
      <c r="G4" s="82">
        <f t="shared" ref="G4:G27" si="0">E4+F4</f>
        <v>271</v>
      </c>
      <c r="H4" s="17"/>
      <c r="I4" s="15">
        <v>55</v>
      </c>
      <c r="J4" s="18" t="s">
        <v>121</v>
      </c>
      <c r="K4" s="15">
        <v>698</v>
      </c>
      <c r="L4" s="15">
        <v>839</v>
      </c>
      <c r="M4" s="88">
        <v>622</v>
      </c>
      <c r="N4" s="83">
        <f>L4+M4</f>
        <v>1461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297</v>
      </c>
      <c r="E5" s="21">
        <v>383</v>
      </c>
      <c r="F5" s="186">
        <v>427</v>
      </c>
      <c r="G5" s="159">
        <f t="shared" si="0"/>
        <v>810</v>
      </c>
      <c r="H5" s="23" t="s">
        <v>10</v>
      </c>
      <c r="I5" s="21">
        <v>56</v>
      </c>
      <c r="J5" s="24" t="s">
        <v>123</v>
      </c>
      <c r="K5" s="21">
        <v>474</v>
      </c>
      <c r="L5" s="21">
        <v>573</v>
      </c>
      <c r="M5" s="84">
        <v>602</v>
      </c>
      <c r="N5" s="89">
        <f>L5+M5</f>
        <v>1175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344</v>
      </c>
      <c r="E6" s="21">
        <v>462</v>
      </c>
      <c r="F6" s="84">
        <v>467</v>
      </c>
      <c r="G6" s="85">
        <f t="shared" si="0"/>
        <v>929</v>
      </c>
      <c r="H6" s="23"/>
      <c r="I6" s="21">
        <v>57</v>
      </c>
      <c r="J6" s="24" t="s">
        <v>125</v>
      </c>
      <c r="K6" s="21">
        <v>856</v>
      </c>
      <c r="L6" s="21">
        <v>1004</v>
      </c>
      <c r="M6" s="84">
        <v>1016</v>
      </c>
      <c r="N6" s="89">
        <f>L6+M6</f>
        <v>2020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189</v>
      </c>
      <c r="E7" s="21">
        <v>237</v>
      </c>
      <c r="F7" s="84">
        <v>274</v>
      </c>
      <c r="G7" s="159">
        <f t="shared" si="0"/>
        <v>511</v>
      </c>
      <c r="H7" s="23" t="s">
        <v>14</v>
      </c>
      <c r="I7" s="21">
        <v>58</v>
      </c>
      <c r="J7" s="24" t="s">
        <v>127</v>
      </c>
      <c r="K7" s="21">
        <v>789</v>
      </c>
      <c r="L7" s="21">
        <v>1024</v>
      </c>
      <c r="M7" s="84">
        <v>967</v>
      </c>
      <c r="N7" s="89">
        <f>L7+M7</f>
        <v>1991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523</v>
      </c>
      <c r="E8" s="21">
        <v>685</v>
      </c>
      <c r="F8" s="84">
        <v>678</v>
      </c>
      <c r="G8" s="85">
        <f t="shared" si="0"/>
        <v>1363</v>
      </c>
      <c r="H8" s="90"/>
      <c r="I8" s="91">
        <v>59</v>
      </c>
      <c r="J8" s="92" t="s">
        <v>129</v>
      </c>
      <c r="K8" s="91">
        <v>1061</v>
      </c>
      <c r="L8" s="91">
        <v>1364</v>
      </c>
      <c r="M8" s="93">
        <v>1380</v>
      </c>
      <c r="N8" s="94">
        <f>L8+M8</f>
        <v>2744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360</v>
      </c>
      <c r="E9" s="21">
        <v>435</v>
      </c>
      <c r="F9" s="84">
        <v>459</v>
      </c>
      <c r="G9" s="159">
        <f t="shared" si="0"/>
        <v>894</v>
      </c>
      <c r="H9" s="95" t="s">
        <v>6</v>
      </c>
      <c r="I9" s="96"/>
      <c r="J9" s="96"/>
      <c r="K9" s="97">
        <f>SUM(K4:K8)</f>
        <v>3878</v>
      </c>
      <c r="L9" s="97">
        <f>SUM(L4:L8)</f>
        <v>4804</v>
      </c>
      <c r="M9" s="98">
        <f>SUM(M4:M8)</f>
        <v>4587</v>
      </c>
      <c r="N9" s="99">
        <f>SUM(N4:N8)</f>
        <v>9391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208</v>
      </c>
      <c r="E10" s="21">
        <v>240</v>
      </c>
      <c r="F10" s="84">
        <v>263</v>
      </c>
      <c r="G10" s="85">
        <f t="shared" si="0"/>
        <v>503</v>
      </c>
      <c r="H10" s="17"/>
      <c r="I10" s="15">
        <v>60</v>
      </c>
      <c r="J10" s="18" t="s">
        <v>18</v>
      </c>
      <c r="K10" s="15">
        <v>180</v>
      </c>
      <c r="L10" s="15">
        <v>295</v>
      </c>
      <c r="M10" s="88">
        <v>287</v>
      </c>
      <c r="N10" s="83">
        <f t="shared" ref="N10:N16" si="1">L10+M10</f>
        <v>582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213</v>
      </c>
      <c r="E11" s="21">
        <v>172</v>
      </c>
      <c r="F11" s="84">
        <v>240</v>
      </c>
      <c r="G11" s="85">
        <f t="shared" si="0"/>
        <v>412</v>
      </c>
      <c r="H11" s="23" t="s">
        <v>19</v>
      </c>
      <c r="I11" s="21">
        <v>61</v>
      </c>
      <c r="J11" s="24" t="s">
        <v>20</v>
      </c>
      <c r="K11" s="21">
        <v>145</v>
      </c>
      <c r="L11" s="21">
        <v>202</v>
      </c>
      <c r="M11" s="84">
        <v>219</v>
      </c>
      <c r="N11" s="89">
        <f t="shared" si="1"/>
        <v>421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1500</v>
      </c>
      <c r="E12" s="21">
        <v>1744</v>
      </c>
      <c r="F12" s="84">
        <v>1814</v>
      </c>
      <c r="G12" s="153">
        <f t="shared" si="0"/>
        <v>3558</v>
      </c>
      <c r="H12" s="23"/>
      <c r="I12" s="21">
        <v>62</v>
      </c>
      <c r="J12" s="24" t="s">
        <v>22</v>
      </c>
      <c r="K12" s="21">
        <v>303</v>
      </c>
      <c r="L12" s="21">
        <v>457</v>
      </c>
      <c r="M12" s="84">
        <v>489</v>
      </c>
      <c r="N12" s="89">
        <f t="shared" si="1"/>
        <v>946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217</v>
      </c>
      <c r="E13" s="91">
        <v>283</v>
      </c>
      <c r="F13" s="93">
        <v>295</v>
      </c>
      <c r="G13" s="153">
        <f t="shared" si="0"/>
        <v>578</v>
      </c>
      <c r="H13" s="23"/>
      <c r="I13" s="21">
        <v>63</v>
      </c>
      <c r="J13" s="24" t="s">
        <v>24</v>
      </c>
      <c r="K13" s="21">
        <v>459</v>
      </c>
      <c r="L13" s="21">
        <v>659</v>
      </c>
      <c r="M13" s="84">
        <v>686</v>
      </c>
      <c r="N13" s="89">
        <f t="shared" si="1"/>
        <v>1345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3983</v>
      </c>
      <c r="E14" s="97">
        <f>SUM(E4:E13)</f>
        <v>4778</v>
      </c>
      <c r="F14" s="98">
        <f>SUM(F4:F13)</f>
        <v>5051</v>
      </c>
      <c r="G14" s="160">
        <f t="shared" si="0"/>
        <v>9829</v>
      </c>
      <c r="H14" s="23" t="s">
        <v>25</v>
      </c>
      <c r="I14" s="21">
        <v>64</v>
      </c>
      <c r="J14" s="24" t="s">
        <v>26</v>
      </c>
      <c r="K14" s="21">
        <v>213</v>
      </c>
      <c r="L14" s="21">
        <v>380</v>
      </c>
      <c r="M14" s="84">
        <v>379</v>
      </c>
      <c r="N14" s="89">
        <f t="shared" si="1"/>
        <v>759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132</v>
      </c>
      <c r="F15" s="88">
        <v>146</v>
      </c>
      <c r="G15" s="82">
        <f t="shared" si="0"/>
        <v>278</v>
      </c>
      <c r="H15" s="23"/>
      <c r="I15" s="21">
        <v>65</v>
      </c>
      <c r="J15" s="24" t="s">
        <v>28</v>
      </c>
      <c r="K15" s="21">
        <v>270</v>
      </c>
      <c r="L15" s="21">
        <v>414</v>
      </c>
      <c r="M15" s="84">
        <v>441</v>
      </c>
      <c r="N15" s="89">
        <f t="shared" si="1"/>
        <v>855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252</v>
      </c>
      <c r="F16" s="84">
        <v>254</v>
      </c>
      <c r="G16" s="85">
        <f t="shared" si="0"/>
        <v>506</v>
      </c>
      <c r="H16" s="90"/>
      <c r="I16" s="91">
        <v>66</v>
      </c>
      <c r="J16" s="92" t="s">
        <v>30</v>
      </c>
      <c r="K16" s="91">
        <v>142</v>
      </c>
      <c r="L16" s="91">
        <v>191</v>
      </c>
      <c r="M16" s="93">
        <v>199</v>
      </c>
      <c r="N16" s="89">
        <f t="shared" si="1"/>
        <v>390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111</v>
      </c>
      <c r="F17" s="84">
        <v>113</v>
      </c>
      <c r="G17" s="85">
        <f t="shared" si="0"/>
        <v>224</v>
      </c>
      <c r="H17" s="95" t="s">
        <v>6</v>
      </c>
      <c r="I17" s="96"/>
      <c r="J17" s="96"/>
      <c r="K17" s="97">
        <f>SUM(K10:K16)</f>
        <v>1712</v>
      </c>
      <c r="L17" s="97">
        <f>SUM(L10:L16)</f>
        <v>2598</v>
      </c>
      <c r="M17" s="98">
        <f>SUM(M10:M16)</f>
        <v>2700</v>
      </c>
      <c r="N17" s="99">
        <f>SUM(N10:N16)</f>
        <v>5298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213</v>
      </c>
      <c r="E18" s="21">
        <v>313</v>
      </c>
      <c r="F18" s="84">
        <v>326</v>
      </c>
      <c r="G18" s="85">
        <f t="shared" si="0"/>
        <v>639</v>
      </c>
      <c r="H18" s="17"/>
      <c r="I18" s="15">
        <v>70</v>
      </c>
      <c r="J18" s="18" t="s">
        <v>35</v>
      </c>
      <c r="K18" s="15">
        <v>693</v>
      </c>
      <c r="L18" s="15">
        <v>845</v>
      </c>
      <c r="M18" s="88">
        <v>863</v>
      </c>
      <c r="N18" s="83">
        <f t="shared" ref="N18:N25" si="2">L18+M18</f>
        <v>1708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122</v>
      </c>
      <c r="F19" s="84">
        <v>130</v>
      </c>
      <c r="G19" s="85">
        <f t="shared" si="0"/>
        <v>252</v>
      </c>
      <c r="H19" s="23"/>
      <c r="I19" s="21">
        <v>72</v>
      </c>
      <c r="J19" s="24" t="s">
        <v>40</v>
      </c>
      <c r="K19" s="21">
        <v>287</v>
      </c>
      <c r="L19" s="21">
        <v>433</v>
      </c>
      <c r="M19" s="84">
        <v>408</v>
      </c>
      <c r="N19" s="206">
        <f t="shared" si="2"/>
        <v>841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200</v>
      </c>
      <c r="E20" s="21">
        <v>302</v>
      </c>
      <c r="F20" s="84">
        <v>312</v>
      </c>
      <c r="G20" s="85">
        <f t="shared" si="0"/>
        <v>614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308</v>
      </c>
      <c r="M20" s="84">
        <v>337</v>
      </c>
      <c r="N20" s="89">
        <f t="shared" si="2"/>
        <v>645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316</v>
      </c>
      <c r="E21" s="21">
        <v>417</v>
      </c>
      <c r="F21" s="84">
        <v>447</v>
      </c>
      <c r="G21" s="85">
        <f t="shared" si="0"/>
        <v>864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393</v>
      </c>
      <c r="M21" s="84">
        <v>426</v>
      </c>
      <c r="N21" s="89">
        <f t="shared" si="2"/>
        <v>819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153</v>
      </c>
      <c r="E22" s="21">
        <v>214</v>
      </c>
      <c r="F22" s="84">
        <v>235</v>
      </c>
      <c r="G22" s="85">
        <f t="shared" si="0"/>
        <v>449</v>
      </c>
      <c r="H22" s="23"/>
      <c r="I22" s="21">
        <v>75</v>
      </c>
      <c r="J22" s="24" t="s">
        <v>48</v>
      </c>
      <c r="K22" s="21">
        <v>351</v>
      </c>
      <c r="L22" s="21">
        <v>485</v>
      </c>
      <c r="M22" s="84">
        <v>474</v>
      </c>
      <c r="N22" s="89">
        <f t="shared" si="2"/>
        <v>959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284</v>
      </c>
      <c r="F23" s="84">
        <v>283</v>
      </c>
      <c r="G23" s="85">
        <f t="shared" si="0"/>
        <v>567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221</v>
      </c>
      <c r="M23" s="220">
        <v>230</v>
      </c>
      <c r="N23" s="89">
        <f t="shared" si="2"/>
        <v>451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809</v>
      </c>
      <c r="E24" s="21">
        <v>1128</v>
      </c>
      <c r="F24" s="84">
        <v>1181</v>
      </c>
      <c r="G24" s="85">
        <f t="shared" si="0"/>
        <v>2309</v>
      </c>
      <c r="H24" s="23" t="s">
        <v>146</v>
      </c>
      <c r="I24" s="21">
        <v>77</v>
      </c>
      <c r="J24" s="24" t="s">
        <v>53</v>
      </c>
      <c r="K24" s="21">
        <v>56</v>
      </c>
      <c r="L24" s="21">
        <v>83</v>
      </c>
      <c r="M24" s="84">
        <v>75</v>
      </c>
      <c r="N24" s="89">
        <f t="shared" si="2"/>
        <v>158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66</v>
      </c>
      <c r="F25" s="84">
        <v>88</v>
      </c>
      <c r="G25" s="85">
        <f t="shared" si="0"/>
        <v>154</v>
      </c>
      <c r="H25" s="23"/>
      <c r="I25" s="21">
        <v>78</v>
      </c>
      <c r="J25" s="24" t="s">
        <v>55</v>
      </c>
      <c r="K25" s="21">
        <v>58</v>
      </c>
      <c r="L25" s="21">
        <v>56</v>
      </c>
      <c r="M25" s="84">
        <v>62</v>
      </c>
      <c r="N25" s="89">
        <f t="shared" si="2"/>
        <v>118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133</v>
      </c>
      <c r="E26" s="21">
        <v>173</v>
      </c>
      <c r="F26" s="84">
        <v>170</v>
      </c>
      <c r="G26" s="85">
        <f t="shared" si="0"/>
        <v>343</v>
      </c>
      <c r="H26" s="95" t="s">
        <v>6</v>
      </c>
      <c r="I26" s="96"/>
      <c r="J26" s="96"/>
      <c r="K26" s="97">
        <f>SUM(K18:K25)</f>
        <v>2084</v>
      </c>
      <c r="L26" s="97">
        <f>SUM(L18:L25)</f>
        <v>2824</v>
      </c>
      <c r="M26" s="98">
        <f>SUM(M18:M25)</f>
        <v>2875</v>
      </c>
      <c r="N26" s="99">
        <f>SUM(N18:N25)</f>
        <v>5699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221</v>
      </c>
      <c r="E27" s="221">
        <v>377</v>
      </c>
      <c r="F27" s="93">
        <v>362</v>
      </c>
      <c r="G27" s="102">
        <f t="shared" si="0"/>
        <v>739</v>
      </c>
      <c r="H27" s="17"/>
      <c r="I27" s="15">
        <v>80</v>
      </c>
      <c r="J27" s="18" t="s">
        <v>58</v>
      </c>
      <c r="K27" s="15">
        <v>147</v>
      </c>
      <c r="L27" s="15">
        <v>199</v>
      </c>
      <c r="M27" s="88">
        <v>239</v>
      </c>
      <c r="N27" s="89">
        <f>L27+M27</f>
        <v>438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2739</v>
      </c>
      <c r="E28" s="97">
        <f>SUM(E15:E27)</f>
        <v>3891</v>
      </c>
      <c r="F28" s="98">
        <f>SUM(F15:F27)</f>
        <v>4047</v>
      </c>
      <c r="G28" s="104">
        <f>SUM(G15:G27)</f>
        <v>7938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128</v>
      </c>
      <c r="M28" s="84">
        <v>112</v>
      </c>
      <c r="N28" s="89">
        <f>L28+M28</f>
        <v>240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392</v>
      </c>
      <c r="E29" s="109">
        <v>527</v>
      </c>
      <c r="F29" s="110">
        <v>513</v>
      </c>
      <c r="G29" s="111">
        <f>E29+F29</f>
        <v>1040</v>
      </c>
      <c r="H29" s="23" t="s">
        <v>64</v>
      </c>
      <c r="I29" s="21">
        <v>82</v>
      </c>
      <c r="J29" s="24" t="s">
        <v>65</v>
      </c>
      <c r="K29" s="21">
        <v>222</v>
      </c>
      <c r="L29" s="21">
        <v>299</v>
      </c>
      <c r="M29" s="84">
        <v>316</v>
      </c>
      <c r="N29" s="89">
        <f>L29+M29</f>
        <v>615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549</v>
      </c>
      <c r="E30" s="115">
        <v>681</v>
      </c>
      <c r="F30" s="116">
        <v>652</v>
      </c>
      <c r="G30" s="117">
        <f>E30+F30</f>
        <v>1333</v>
      </c>
      <c r="H30" s="23" t="s">
        <v>67</v>
      </c>
      <c r="I30" s="21">
        <v>83</v>
      </c>
      <c r="J30" s="24" t="s">
        <v>68</v>
      </c>
      <c r="K30" s="21">
        <v>117</v>
      </c>
      <c r="L30" s="21">
        <v>156</v>
      </c>
      <c r="M30" s="84">
        <v>143</v>
      </c>
      <c r="N30" s="89">
        <f>L30+M30</f>
        <v>299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747</v>
      </c>
      <c r="E31" s="115">
        <v>968</v>
      </c>
      <c r="F31" s="116">
        <v>895</v>
      </c>
      <c r="G31" s="117">
        <f>E31+F31</f>
        <v>1863</v>
      </c>
      <c r="H31" s="90"/>
      <c r="I31" s="91">
        <v>84</v>
      </c>
      <c r="J31" s="92" t="s">
        <v>70</v>
      </c>
      <c r="K31" s="91">
        <v>187</v>
      </c>
      <c r="L31" s="91">
        <v>231</v>
      </c>
      <c r="M31" s="93">
        <v>222</v>
      </c>
      <c r="N31" s="94">
        <f>L31+M31</f>
        <v>453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688</v>
      </c>
      <c r="E32" s="115">
        <v>865</v>
      </c>
      <c r="F32" s="116">
        <v>854</v>
      </c>
      <c r="G32" s="117">
        <f>E32+F32</f>
        <v>1719</v>
      </c>
      <c r="H32" s="95" t="s">
        <v>6</v>
      </c>
      <c r="I32" s="96"/>
      <c r="J32" s="96"/>
      <c r="K32" s="98">
        <f>SUM(K27:K31)</f>
        <v>757</v>
      </c>
      <c r="L32" s="98">
        <f>SUM(L27:L31)</f>
        <v>1013</v>
      </c>
      <c r="M32" s="98">
        <f>SUM(M27:M31)</f>
        <v>1032</v>
      </c>
      <c r="N32" s="99">
        <f>SUM(N27:N31)</f>
        <v>2045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594</v>
      </c>
      <c r="E33" s="121">
        <v>696</v>
      </c>
      <c r="F33" s="122">
        <v>684</v>
      </c>
      <c r="G33" s="117">
        <f>E33+F33</f>
        <v>1380</v>
      </c>
      <c r="H33" s="530" t="s">
        <v>169</v>
      </c>
      <c r="I33" s="15">
        <v>90</v>
      </c>
      <c r="J33" s="18" t="s">
        <v>142</v>
      </c>
      <c r="K33" s="15">
        <v>263</v>
      </c>
      <c r="L33" s="15">
        <v>379</v>
      </c>
      <c r="M33" s="88">
        <v>385</v>
      </c>
      <c r="N33" s="124">
        <f>L33+M33</f>
        <v>764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2970</v>
      </c>
      <c r="E34" s="97">
        <f>SUM(E29:E33)</f>
        <v>3737</v>
      </c>
      <c r="F34" s="98">
        <f>SUM(F29:F33)</f>
        <v>3598</v>
      </c>
      <c r="G34" s="104">
        <f>SUM(G29:G33)</f>
        <v>7335</v>
      </c>
      <c r="H34" s="518"/>
      <c r="I34" s="21">
        <v>91</v>
      </c>
      <c r="J34" s="24" t="s">
        <v>143</v>
      </c>
      <c r="K34" s="21">
        <v>469</v>
      </c>
      <c r="L34" s="21">
        <v>593</v>
      </c>
      <c r="M34" s="84">
        <v>621</v>
      </c>
      <c r="N34" s="125">
        <f>L34+M34</f>
        <v>1214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512</v>
      </c>
      <c r="E35" s="15">
        <v>628</v>
      </c>
      <c r="F35" s="88">
        <v>701</v>
      </c>
      <c r="G35" s="82">
        <f t="shared" ref="G35:G40" si="3">E35+F35</f>
        <v>1329</v>
      </c>
      <c r="H35" s="519"/>
      <c r="I35" s="91">
        <v>92</v>
      </c>
      <c r="J35" s="92" t="s">
        <v>145</v>
      </c>
      <c r="K35" s="91">
        <v>331</v>
      </c>
      <c r="L35" s="91">
        <v>381</v>
      </c>
      <c r="M35" s="93">
        <v>409</v>
      </c>
      <c r="N35" s="126">
        <f>L35+M35</f>
        <v>790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422</v>
      </c>
      <c r="E36" s="21">
        <v>653</v>
      </c>
      <c r="F36" s="84">
        <v>674</v>
      </c>
      <c r="G36" s="85">
        <f t="shared" si="3"/>
        <v>1327</v>
      </c>
      <c r="H36" s="95" t="s">
        <v>6</v>
      </c>
      <c r="I36" s="97"/>
      <c r="J36" s="97"/>
      <c r="K36" s="97">
        <f>SUM(K33:K35)</f>
        <v>1063</v>
      </c>
      <c r="L36" s="97">
        <f>SUM(L33:L35)</f>
        <v>1353</v>
      </c>
      <c r="M36" s="98">
        <f>SUM(M33:M35)</f>
        <v>1415</v>
      </c>
      <c r="N36" s="99">
        <f>SUM(N33:N35)</f>
        <v>2768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302</v>
      </c>
      <c r="F37" s="84">
        <v>294</v>
      </c>
      <c r="G37" s="85">
        <f t="shared" si="3"/>
        <v>596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33</v>
      </c>
      <c r="E38" s="21">
        <v>49</v>
      </c>
      <c r="F38" s="84">
        <v>47</v>
      </c>
      <c r="G38" s="85">
        <f t="shared" si="3"/>
        <v>96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142</v>
      </c>
      <c r="E39" s="21">
        <v>131</v>
      </c>
      <c r="F39" s="84">
        <v>166</v>
      </c>
      <c r="G39" s="85">
        <f t="shared" si="3"/>
        <v>297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264</v>
      </c>
      <c r="F40" s="93">
        <v>261</v>
      </c>
      <c r="G40" s="102">
        <f t="shared" si="3"/>
        <v>525</v>
      </c>
      <c r="H40" s="72" t="s">
        <v>210</v>
      </c>
      <c r="I40" s="73"/>
      <c r="J40" s="74"/>
      <c r="K40" s="41">
        <f>SUM(D14+D28+D34+D41+D46+K9+K17+K26+K32+K36)</f>
        <v>26233</v>
      </c>
      <c r="L40" s="41">
        <f>SUM(E14+E28+E34+E41+E46+L9+L17+L26+L32+L36)</f>
        <v>33836</v>
      </c>
      <c r="M40" s="207">
        <f>SUM(F14+F28+F34+F41+F46+M9+M17+M26+M32+M36)</f>
        <v>34156</v>
      </c>
      <c r="N40" s="208">
        <f>L40+M40</f>
        <v>67992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1460</v>
      </c>
      <c r="E41" s="97">
        <f>SUM(E35:E40)</f>
        <v>2027</v>
      </c>
      <c r="F41" s="98">
        <f>SUM(F35:F40)</f>
        <v>2143</v>
      </c>
      <c r="G41" s="104">
        <f>SUM(G35:G40)</f>
        <v>4170</v>
      </c>
      <c r="H41" s="531" t="s">
        <v>74</v>
      </c>
      <c r="I41" s="532"/>
      <c r="J41" s="533"/>
      <c r="K41" s="191">
        <v>26197</v>
      </c>
      <c r="L41" s="191">
        <v>33797</v>
      </c>
      <c r="M41" s="192">
        <v>34159</v>
      </c>
      <c r="N41" s="202">
        <f>L41+M41</f>
        <v>67956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1729</v>
      </c>
      <c r="E42" s="15">
        <v>2016</v>
      </c>
      <c r="F42" s="88">
        <v>2026</v>
      </c>
      <c r="G42" s="82">
        <f>E42+F42</f>
        <v>4042</v>
      </c>
      <c r="H42" s="534" t="s">
        <v>77</v>
      </c>
      <c r="I42" s="535"/>
      <c r="J42" s="536"/>
      <c r="K42" s="222">
        <f>K40-K41</f>
        <v>36</v>
      </c>
      <c r="L42" s="222">
        <f>L40-L41</f>
        <v>39</v>
      </c>
      <c r="M42" s="223">
        <f>M40-M41</f>
        <v>-3</v>
      </c>
      <c r="N42" s="133">
        <f>N40-N41</f>
        <v>36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959</v>
      </c>
      <c r="E43" s="21">
        <v>1300</v>
      </c>
      <c r="F43" s="84">
        <v>1337</v>
      </c>
      <c r="G43" s="85">
        <f>E43+F43</f>
        <v>2637</v>
      </c>
      <c r="H43" s="209" t="s">
        <v>208</v>
      </c>
      <c r="I43" s="210"/>
      <c r="J43" s="210"/>
      <c r="K43" s="218">
        <v>806</v>
      </c>
      <c r="L43" s="218">
        <v>512</v>
      </c>
      <c r="M43" s="219">
        <v>565</v>
      </c>
      <c r="N43" s="213">
        <f>L43+M43</f>
        <v>1077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666</v>
      </c>
      <c r="E44" s="21">
        <v>774</v>
      </c>
      <c r="F44" s="84">
        <v>766</v>
      </c>
      <c r="G44" s="85">
        <f>E44+F44</f>
        <v>1540</v>
      </c>
      <c r="H44" s="537" t="s">
        <v>211</v>
      </c>
      <c r="I44" s="538"/>
      <c r="J44" s="539"/>
      <c r="K44" s="218">
        <v>807</v>
      </c>
      <c r="L44" s="218">
        <v>504</v>
      </c>
      <c r="M44" s="219">
        <v>577</v>
      </c>
      <c r="N44" s="213">
        <f>L44+M44</f>
        <v>1081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2233</v>
      </c>
      <c r="E45" s="91">
        <v>2721</v>
      </c>
      <c r="F45" s="93">
        <v>2579</v>
      </c>
      <c r="G45" s="102">
        <f>E45+F45</f>
        <v>5300</v>
      </c>
      <c r="H45" s="540" t="s">
        <v>212</v>
      </c>
      <c r="I45" s="541"/>
      <c r="J45" s="542"/>
      <c r="K45" s="194">
        <f>K43-K44</f>
        <v>-1</v>
      </c>
      <c r="L45" s="194">
        <f>L43-L44</f>
        <v>8</v>
      </c>
      <c r="M45" s="195">
        <f>M43-M44</f>
        <v>-12</v>
      </c>
      <c r="N45" s="155">
        <f>N43-N44</f>
        <v>-4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5587</v>
      </c>
      <c r="E46" s="140">
        <f>SUM(E42:E45)</f>
        <v>6811</v>
      </c>
      <c r="F46" s="140">
        <f>SUM(F42:F45)</f>
        <v>6708</v>
      </c>
      <c r="G46" s="65">
        <f>SUM(G42:G45)</f>
        <v>13519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34072-278A-4569-A22B-499777CA7ECA}">
  <dimension ref="A1:U81"/>
  <sheetViews>
    <sheetView topLeftCell="A22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41579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138</v>
      </c>
      <c r="F4" s="88">
        <v>134</v>
      </c>
      <c r="G4" s="82">
        <f t="shared" ref="G4:G27" si="0">E4+F4</f>
        <v>272</v>
      </c>
      <c r="H4" s="17"/>
      <c r="I4" s="15">
        <v>55</v>
      </c>
      <c r="J4" s="18" t="s">
        <v>121</v>
      </c>
      <c r="K4" s="15">
        <v>701</v>
      </c>
      <c r="L4" s="15">
        <v>842</v>
      </c>
      <c r="M4" s="88">
        <v>627</v>
      </c>
      <c r="N4" s="83">
        <f>L4+M4</f>
        <v>1469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296</v>
      </c>
      <c r="E5" s="21">
        <v>382</v>
      </c>
      <c r="F5" s="186">
        <v>426</v>
      </c>
      <c r="G5" s="159">
        <f t="shared" si="0"/>
        <v>808</v>
      </c>
      <c r="H5" s="23" t="s">
        <v>10</v>
      </c>
      <c r="I5" s="21">
        <v>56</v>
      </c>
      <c r="J5" s="24" t="s">
        <v>123</v>
      </c>
      <c r="K5" s="21">
        <v>476</v>
      </c>
      <c r="L5" s="21">
        <v>579</v>
      </c>
      <c r="M5" s="84">
        <v>604</v>
      </c>
      <c r="N5" s="89">
        <f>L5+M5</f>
        <v>1183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344</v>
      </c>
      <c r="E6" s="21">
        <v>461</v>
      </c>
      <c r="F6" s="84">
        <v>467</v>
      </c>
      <c r="G6" s="85">
        <f t="shared" si="0"/>
        <v>928</v>
      </c>
      <c r="H6" s="23"/>
      <c r="I6" s="21">
        <v>57</v>
      </c>
      <c r="J6" s="24" t="s">
        <v>125</v>
      </c>
      <c r="K6" s="21">
        <v>858</v>
      </c>
      <c r="L6" s="21">
        <v>1006</v>
      </c>
      <c r="M6" s="84">
        <v>1017</v>
      </c>
      <c r="N6" s="89">
        <f>L6+M6</f>
        <v>2023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188</v>
      </c>
      <c r="E7" s="21">
        <v>235</v>
      </c>
      <c r="F7" s="84">
        <v>274</v>
      </c>
      <c r="G7" s="159">
        <f t="shared" si="0"/>
        <v>509</v>
      </c>
      <c r="H7" s="23" t="s">
        <v>14</v>
      </c>
      <c r="I7" s="21">
        <v>58</v>
      </c>
      <c r="J7" s="24" t="s">
        <v>127</v>
      </c>
      <c r="K7" s="21">
        <v>791</v>
      </c>
      <c r="L7" s="21">
        <v>1027</v>
      </c>
      <c r="M7" s="84">
        <v>966</v>
      </c>
      <c r="N7" s="89">
        <f>L7+M7</f>
        <v>1993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521</v>
      </c>
      <c r="E8" s="21">
        <v>686</v>
      </c>
      <c r="F8" s="84">
        <v>677</v>
      </c>
      <c r="G8" s="85">
        <f t="shared" si="0"/>
        <v>1363</v>
      </c>
      <c r="H8" s="90"/>
      <c r="I8" s="91">
        <v>59</v>
      </c>
      <c r="J8" s="92" t="s">
        <v>129</v>
      </c>
      <c r="K8" s="91">
        <v>1060</v>
      </c>
      <c r="L8" s="91">
        <v>1359</v>
      </c>
      <c r="M8" s="93">
        <v>1380</v>
      </c>
      <c r="N8" s="94">
        <f>L8+M8</f>
        <v>2739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358</v>
      </c>
      <c r="E9" s="21">
        <v>432</v>
      </c>
      <c r="F9" s="84">
        <v>459</v>
      </c>
      <c r="G9" s="159">
        <f t="shared" si="0"/>
        <v>891</v>
      </c>
      <c r="H9" s="95" t="s">
        <v>6</v>
      </c>
      <c r="I9" s="96"/>
      <c r="J9" s="96"/>
      <c r="K9" s="97">
        <f>SUM(K4:K8)</f>
        <v>3886</v>
      </c>
      <c r="L9" s="97">
        <f>SUM(L4:L8)</f>
        <v>4813</v>
      </c>
      <c r="M9" s="98">
        <f>SUM(M4:M8)</f>
        <v>4594</v>
      </c>
      <c r="N9" s="99">
        <f>SUM(N4:N8)</f>
        <v>9407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209</v>
      </c>
      <c r="E10" s="21">
        <v>241</v>
      </c>
      <c r="F10" s="84">
        <v>264</v>
      </c>
      <c r="G10" s="85">
        <f t="shared" si="0"/>
        <v>505</v>
      </c>
      <c r="H10" s="17"/>
      <c r="I10" s="15">
        <v>60</v>
      </c>
      <c r="J10" s="18" t="s">
        <v>18</v>
      </c>
      <c r="K10" s="15">
        <v>182</v>
      </c>
      <c r="L10" s="15">
        <v>299</v>
      </c>
      <c r="M10" s="88">
        <v>287</v>
      </c>
      <c r="N10" s="83">
        <f t="shared" ref="N10:N16" si="1">L10+M10</f>
        <v>586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218</v>
      </c>
      <c r="E11" s="21">
        <v>174</v>
      </c>
      <c r="F11" s="84">
        <v>243</v>
      </c>
      <c r="G11" s="85">
        <f t="shared" si="0"/>
        <v>417</v>
      </c>
      <c r="H11" s="23" t="s">
        <v>19</v>
      </c>
      <c r="I11" s="21">
        <v>61</v>
      </c>
      <c r="J11" s="24" t="s">
        <v>20</v>
      </c>
      <c r="K11" s="21">
        <v>144</v>
      </c>
      <c r="L11" s="21">
        <v>200</v>
      </c>
      <c r="M11" s="84">
        <v>218</v>
      </c>
      <c r="N11" s="89">
        <f t="shared" si="1"/>
        <v>418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1490</v>
      </c>
      <c r="E12" s="21">
        <v>1736</v>
      </c>
      <c r="F12" s="84">
        <v>1803</v>
      </c>
      <c r="G12" s="153">
        <f t="shared" si="0"/>
        <v>3539</v>
      </c>
      <c r="H12" s="23"/>
      <c r="I12" s="21">
        <v>62</v>
      </c>
      <c r="J12" s="24" t="s">
        <v>22</v>
      </c>
      <c r="K12" s="21">
        <v>303</v>
      </c>
      <c r="L12" s="21">
        <v>459</v>
      </c>
      <c r="M12" s="84">
        <v>489</v>
      </c>
      <c r="N12" s="89">
        <f t="shared" si="1"/>
        <v>948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281</v>
      </c>
      <c r="F13" s="93">
        <v>296</v>
      </c>
      <c r="G13" s="153">
        <f t="shared" si="0"/>
        <v>577</v>
      </c>
      <c r="H13" s="23"/>
      <c r="I13" s="21">
        <v>63</v>
      </c>
      <c r="J13" s="24" t="s">
        <v>24</v>
      </c>
      <c r="K13" s="21">
        <v>459</v>
      </c>
      <c r="L13" s="21">
        <v>659</v>
      </c>
      <c r="M13" s="84">
        <v>688</v>
      </c>
      <c r="N13" s="89">
        <f t="shared" si="1"/>
        <v>1347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3973</v>
      </c>
      <c r="E14" s="97">
        <f>SUM(E4:E13)</f>
        <v>4766</v>
      </c>
      <c r="F14" s="98">
        <f>SUM(F4:F13)</f>
        <v>5043</v>
      </c>
      <c r="G14" s="160">
        <f t="shared" si="0"/>
        <v>9809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379</v>
      </c>
      <c r="M14" s="84">
        <v>386</v>
      </c>
      <c r="N14" s="89">
        <f t="shared" si="1"/>
        <v>765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132</v>
      </c>
      <c r="F15" s="88">
        <v>146</v>
      </c>
      <c r="G15" s="82">
        <f t="shared" si="0"/>
        <v>278</v>
      </c>
      <c r="H15" s="23"/>
      <c r="I15" s="21">
        <v>65</v>
      </c>
      <c r="J15" s="24" t="s">
        <v>28</v>
      </c>
      <c r="K15" s="21">
        <v>271</v>
      </c>
      <c r="L15" s="21">
        <v>413</v>
      </c>
      <c r="M15" s="84">
        <v>443</v>
      </c>
      <c r="N15" s="89">
        <f t="shared" si="1"/>
        <v>856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251</v>
      </c>
      <c r="F16" s="84">
        <v>253</v>
      </c>
      <c r="G16" s="85">
        <f t="shared" si="0"/>
        <v>504</v>
      </c>
      <c r="H16" s="90"/>
      <c r="I16" s="91">
        <v>66</v>
      </c>
      <c r="J16" s="92" t="s">
        <v>30</v>
      </c>
      <c r="K16" s="91">
        <v>141</v>
      </c>
      <c r="L16" s="91">
        <v>190</v>
      </c>
      <c r="M16" s="93">
        <v>199</v>
      </c>
      <c r="N16" s="89">
        <f t="shared" si="1"/>
        <v>389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110</v>
      </c>
      <c r="F17" s="84">
        <v>113</v>
      </c>
      <c r="G17" s="85">
        <f t="shared" si="0"/>
        <v>223</v>
      </c>
      <c r="H17" s="95" t="s">
        <v>6</v>
      </c>
      <c r="I17" s="96"/>
      <c r="J17" s="96"/>
      <c r="K17" s="97">
        <f>SUM(K10:K16)</f>
        <v>1720</v>
      </c>
      <c r="L17" s="97">
        <f>SUM(L10:L16)</f>
        <v>2599</v>
      </c>
      <c r="M17" s="98">
        <f>SUM(M10:M16)</f>
        <v>2710</v>
      </c>
      <c r="N17" s="99">
        <f>SUM(N10:N16)</f>
        <v>5309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213</v>
      </c>
      <c r="E18" s="21">
        <v>312</v>
      </c>
      <c r="F18" s="84">
        <v>328</v>
      </c>
      <c r="G18" s="85">
        <f t="shared" si="0"/>
        <v>640</v>
      </c>
      <c r="H18" s="17"/>
      <c r="I18" s="15">
        <v>70</v>
      </c>
      <c r="J18" s="18" t="s">
        <v>35</v>
      </c>
      <c r="K18" s="15">
        <v>698</v>
      </c>
      <c r="L18" s="15">
        <v>851</v>
      </c>
      <c r="M18" s="88">
        <v>868</v>
      </c>
      <c r="N18" s="83">
        <f t="shared" ref="N18:N25" si="2">L18+M18</f>
        <v>1719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122</v>
      </c>
      <c r="F19" s="84">
        <v>131</v>
      </c>
      <c r="G19" s="85">
        <f t="shared" si="0"/>
        <v>253</v>
      </c>
      <c r="H19" s="23"/>
      <c r="I19" s="21">
        <v>72</v>
      </c>
      <c r="J19" s="24" t="s">
        <v>40</v>
      </c>
      <c r="K19" s="21">
        <v>288</v>
      </c>
      <c r="L19" s="21">
        <v>434</v>
      </c>
      <c r="M19" s="84">
        <v>414</v>
      </c>
      <c r="N19" s="206">
        <f t="shared" si="2"/>
        <v>848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303</v>
      </c>
      <c r="F20" s="84">
        <v>312</v>
      </c>
      <c r="G20" s="85">
        <f t="shared" si="0"/>
        <v>615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307</v>
      </c>
      <c r="M20" s="84">
        <v>337</v>
      </c>
      <c r="N20" s="89">
        <f t="shared" si="2"/>
        <v>644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315</v>
      </c>
      <c r="E21" s="21">
        <v>416</v>
      </c>
      <c r="F21" s="84">
        <v>449</v>
      </c>
      <c r="G21" s="85">
        <f t="shared" si="0"/>
        <v>865</v>
      </c>
      <c r="H21" s="23" t="s">
        <v>146</v>
      </c>
      <c r="I21" s="21">
        <v>74</v>
      </c>
      <c r="J21" s="24" t="s">
        <v>46</v>
      </c>
      <c r="K21" s="21">
        <v>267</v>
      </c>
      <c r="L21" s="21">
        <v>394</v>
      </c>
      <c r="M21" s="84">
        <v>424</v>
      </c>
      <c r="N21" s="89">
        <f t="shared" si="2"/>
        <v>818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153</v>
      </c>
      <c r="E22" s="21">
        <v>213</v>
      </c>
      <c r="F22" s="84">
        <v>236</v>
      </c>
      <c r="G22" s="85">
        <f t="shared" si="0"/>
        <v>449</v>
      </c>
      <c r="H22" s="23"/>
      <c r="I22" s="21">
        <v>75</v>
      </c>
      <c r="J22" s="24" t="s">
        <v>48</v>
      </c>
      <c r="K22" s="21">
        <v>349</v>
      </c>
      <c r="L22" s="21">
        <v>483</v>
      </c>
      <c r="M22" s="84">
        <v>475</v>
      </c>
      <c r="N22" s="89">
        <f t="shared" si="2"/>
        <v>958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183</v>
      </c>
      <c r="E23" s="21">
        <v>282</v>
      </c>
      <c r="F23" s="84">
        <v>283</v>
      </c>
      <c r="G23" s="85">
        <f t="shared" si="0"/>
        <v>565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220</v>
      </c>
      <c r="M23" s="220">
        <v>228</v>
      </c>
      <c r="N23" s="89">
        <f t="shared" si="2"/>
        <v>448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805</v>
      </c>
      <c r="E24" s="21">
        <v>1122</v>
      </c>
      <c r="F24" s="84">
        <v>1179</v>
      </c>
      <c r="G24" s="85">
        <f t="shared" si="0"/>
        <v>2301</v>
      </c>
      <c r="H24" s="23" t="s">
        <v>146</v>
      </c>
      <c r="I24" s="21">
        <v>77</v>
      </c>
      <c r="J24" s="24" t="s">
        <v>53</v>
      </c>
      <c r="K24" s="21">
        <v>56</v>
      </c>
      <c r="L24" s="21">
        <v>84</v>
      </c>
      <c r="M24" s="84">
        <v>75</v>
      </c>
      <c r="N24" s="89">
        <f t="shared" si="2"/>
        <v>159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66</v>
      </c>
      <c r="F25" s="84">
        <v>88</v>
      </c>
      <c r="G25" s="85">
        <f t="shared" si="0"/>
        <v>154</v>
      </c>
      <c r="H25" s="23"/>
      <c r="I25" s="21">
        <v>78</v>
      </c>
      <c r="J25" s="24" t="s">
        <v>55</v>
      </c>
      <c r="K25" s="21">
        <v>58</v>
      </c>
      <c r="L25" s="21">
        <v>56</v>
      </c>
      <c r="M25" s="84">
        <v>63</v>
      </c>
      <c r="N25" s="89">
        <f t="shared" si="2"/>
        <v>119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172</v>
      </c>
      <c r="F26" s="84">
        <v>171</v>
      </c>
      <c r="G26" s="85">
        <f t="shared" si="0"/>
        <v>343</v>
      </c>
      <c r="H26" s="95" t="s">
        <v>6</v>
      </c>
      <c r="I26" s="96"/>
      <c r="J26" s="96"/>
      <c r="K26" s="97">
        <f>SUM(K18:K25)</f>
        <v>2085</v>
      </c>
      <c r="L26" s="97">
        <f>SUM(L18:L25)</f>
        <v>2829</v>
      </c>
      <c r="M26" s="98">
        <f>SUM(M18:M25)</f>
        <v>2884</v>
      </c>
      <c r="N26" s="99">
        <f>SUM(N18:N25)</f>
        <v>5713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221</v>
      </c>
      <c r="E27" s="221">
        <v>377</v>
      </c>
      <c r="F27" s="93">
        <v>363</v>
      </c>
      <c r="G27" s="102">
        <f t="shared" si="0"/>
        <v>740</v>
      </c>
      <c r="H27" s="17"/>
      <c r="I27" s="15">
        <v>80</v>
      </c>
      <c r="J27" s="18" t="s">
        <v>58</v>
      </c>
      <c r="K27" s="15">
        <v>147</v>
      </c>
      <c r="L27" s="15">
        <v>199</v>
      </c>
      <c r="M27" s="88">
        <v>240</v>
      </c>
      <c r="N27" s="89">
        <f>L27+M27</f>
        <v>439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2735</v>
      </c>
      <c r="E28" s="97">
        <f>SUM(E15:E27)</f>
        <v>3878</v>
      </c>
      <c r="F28" s="98">
        <f>SUM(F15:F27)</f>
        <v>4052</v>
      </c>
      <c r="G28" s="104">
        <f>SUM(G15:G27)</f>
        <v>7930</v>
      </c>
      <c r="H28" s="23" t="s">
        <v>61</v>
      </c>
      <c r="I28" s="21">
        <v>81</v>
      </c>
      <c r="J28" s="24" t="s">
        <v>62</v>
      </c>
      <c r="K28" s="21">
        <v>85</v>
      </c>
      <c r="L28" s="21">
        <v>128</v>
      </c>
      <c r="M28" s="84">
        <v>112</v>
      </c>
      <c r="N28" s="89">
        <f>L28+M28</f>
        <v>240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389</v>
      </c>
      <c r="E29" s="109">
        <v>525</v>
      </c>
      <c r="F29" s="110">
        <v>511</v>
      </c>
      <c r="G29" s="111">
        <f>E29+F29</f>
        <v>1036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298</v>
      </c>
      <c r="M29" s="84">
        <v>317</v>
      </c>
      <c r="N29" s="89">
        <f>L29+M29</f>
        <v>615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544</v>
      </c>
      <c r="E30" s="115">
        <v>681</v>
      </c>
      <c r="F30" s="116">
        <v>648</v>
      </c>
      <c r="G30" s="117">
        <f>E30+F30</f>
        <v>1329</v>
      </c>
      <c r="H30" s="23" t="s">
        <v>67</v>
      </c>
      <c r="I30" s="21">
        <v>83</v>
      </c>
      <c r="J30" s="24" t="s">
        <v>68</v>
      </c>
      <c r="K30" s="21">
        <v>117</v>
      </c>
      <c r="L30" s="21">
        <v>156</v>
      </c>
      <c r="M30" s="84">
        <v>143</v>
      </c>
      <c r="N30" s="89">
        <f>L30+M30</f>
        <v>299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745</v>
      </c>
      <c r="E31" s="115">
        <v>960</v>
      </c>
      <c r="F31" s="116">
        <v>894</v>
      </c>
      <c r="G31" s="117">
        <f>E31+F31</f>
        <v>1854</v>
      </c>
      <c r="H31" s="90"/>
      <c r="I31" s="91">
        <v>84</v>
      </c>
      <c r="J31" s="92" t="s">
        <v>70</v>
      </c>
      <c r="K31" s="91">
        <v>184</v>
      </c>
      <c r="L31" s="91">
        <v>229</v>
      </c>
      <c r="M31" s="93">
        <v>221</v>
      </c>
      <c r="N31" s="94">
        <f>L31+M31</f>
        <v>450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684</v>
      </c>
      <c r="E32" s="115">
        <v>861</v>
      </c>
      <c r="F32" s="116">
        <v>845</v>
      </c>
      <c r="G32" s="117">
        <f>E32+F32</f>
        <v>1706</v>
      </c>
      <c r="H32" s="95" t="s">
        <v>6</v>
      </c>
      <c r="I32" s="96"/>
      <c r="J32" s="96"/>
      <c r="K32" s="98">
        <f>SUM(K27:K31)</f>
        <v>753</v>
      </c>
      <c r="L32" s="98">
        <f>SUM(L27:L31)</f>
        <v>1010</v>
      </c>
      <c r="M32" s="98">
        <f>SUM(M27:M31)</f>
        <v>1033</v>
      </c>
      <c r="N32" s="99">
        <f>SUM(N27:N31)</f>
        <v>2043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592</v>
      </c>
      <c r="E33" s="121">
        <v>694</v>
      </c>
      <c r="F33" s="122">
        <v>682</v>
      </c>
      <c r="G33" s="117">
        <f>E33+F33</f>
        <v>1376</v>
      </c>
      <c r="H33" s="530" t="s">
        <v>169</v>
      </c>
      <c r="I33" s="15">
        <v>90</v>
      </c>
      <c r="J33" s="18" t="s">
        <v>142</v>
      </c>
      <c r="K33" s="15">
        <v>264</v>
      </c>
      <c r="L33" s="15">
        <v>380</v>
      </c>
      <c r="M33" s="88">
        <v>392</v>
      </c>
      <c r="N33" s="124">
        <f>L33+M33</f>
        <v>772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2954</v>
      </c>
      <c r="E34" s="97">
        <f>SUM(E29:E33)</f>
        <v>3721</v>
      </c>
      <c r="F34" s="98">
        <f>SUM(F29:F33)</f>
        <v>3580</v>
      </c>
      <c r="G34" s="104">
        <f>SUM(G29:G33)</f>
        <v>7301</v>
      </c>
      <c r="H34" s="518"/>
      <c r="I34" s="21">
        <v>91</v>
      </c>
      <c r="J34" s="24" t="s">
        <v>143</v>
      </c>
      <c r="K34" s="21">
        <v>469</v>
      </c>
      <c r="L34" s="21">
        <v>592</v>
      </c>
      <c r="M34" s="84">
        <v>623</v>
      </c>
      <c r="N34" s="125">
        <f>L34+M34</f>
        <v>1215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629</v>
      </c>
      <c r="F35" s="88">
        <v>697</v>
      </c>
      <c r="G35" s="82">
        <f t="shared" ref="G35:G40" si="3">E35+F35</f>
        <v>1326</v>
      </c>
      <c r="H35" s="519"/>
      <c r="I35" s="91">
        <v>92</v>
      </c>
      <c r="J35" s="92" t="s">
        <v>145</v>
      </c>
      <c r="K35" s="91">
        <v>332</v>
      </c>
      <c r="L35" s="91">
        <v>383</v>
      </c>
      <c r="M35" s="93">
        <v>409</v>
      </c>
      <c r="N35" s="126">
        <f>L35+M35</f>
        <v>792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423</v>
      </c>
      <c r="E36" s="21">
        <v>654</v>
      </c>
      <c r="F36" s="84">
        <v>676</v>
      </c>
      <c r="G36" s="85">
        <f t="shared" si="3"/>
        <v>1330</v>
      </c>
      <c r="H36" s="95" t="s">
        <v>6</v>
      </c>
      <c r="I36" s="97"/>
      <c r="J36" s="97"/>
      <c r="K36" s="97">
        <f>SUM(K33:K35)</f>
        <v>1065</v>
      </c>
      <c r="L36" s="97">
        <f>SUM(L33:L35)</f>
        <v>1355</v>
      </c>
      <c r="M36" s="98">
        <f>SUM(M33:M35)</f>
        <v>1424</v>
      </c>
      <c r="N36" s="99">
        <f>SUM(N33:N35)</f>
        <v>2779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302</v>
      </c>
      <c r="F37" s="84">
        <v>295</v>
      </c>
      <c r="G37" s="85">
        <f t="shared" si="3"/>
        <v>597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33</v>
      </c>
      <c r="E38" s="21">
        <v>49</v>
      </c>
      <c r="F38" s="84">
        <v>47</v>
      </c>
      <c r="G38" s="85">
        <f t="shared" si="3"/>
        <v>96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136</v>
      </c>
      <c r="E39" s="21">
        <v>124</v>
      </c>
      <c r="F39" s="84">
        <v>162</v>
      </c>
      <c r="G39" s="85">
        <f t="shared" si="3"/>
        <v>286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264</v>
      </c>
      <c r="F40" s="93">
        <v>261</v>
      </c>
      <c r="G40" s="102">
        <f t="shared" si="3"/>
        <v>525</v>
      </c>
      <c r="H40" s="72" t="s">
        <v>210</v>
      </c>
      <c r="I40" s="73"/>
      <c r="J40" s="74"/>
      <c r="K40" s="41">
        <f>SUM(D14+D28+D34+D41+D46+K9+K17+K26+K32+K36)</f>
        <v>26197</v>
      </c>
      <c r="L40" s="41">
        <f>SUM(E14+E28+E34+E41+E46+L9+L17+L26+L32+L36)</f>
        <v>33797</v>
      </c>
      <c r="M40" s="207">
        <f>SUM(F14+F28+F34+F41+F46+M9+M17+M26+M32+M36)</f>
        <v>34159</v>
      </c>
      <c r="N40" s="208">
        <f>L40+M40</f>
        <v>67956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1455</v>
      </c>
      <c r="E41" s="97">
        <f>SUM(E35:E40)</f>
        <v>2022</v>
      </c>
      <c r="F41" s="98">
        <f>SUM(F35:F40)</f>
        <v>2138</v>
      </c>
      <c r="G41" s="104">
        <f>SUM(G35:G40)</f>
        <v>4160</v>
      </c>
      <c r="H41" s="560" t="s">
        <v>74</v>
      </c>
      <c r="I41" s="561"/>
      <c r="J41" s="562"/>
      <c r="K41" s="191">
        <v>26150</v>
      </c>
      <c r="L41" s="191">
        <v>33788</v>
      </c>
      <c r="M41" s="192">
        <v>34159</v>
      </c>
      <c r="N41" s="208">
        <f>L41+M41</f>
        <v>67947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1723</v>
      </c>
      <c r="E42" s="15">
        <v>2021</v>
      </c>
      <c r="F42" s="88">
        <v>2024</v>
      </c>
      <c r="G42" s="82">
        <f>E42+F42</f>
        <v>4045</v>
      </c>
      <c r="H42" s="560" t="s">
        <v>77</v>
      </c>
      <c r="I42" s="561"/>
      <c r="J42" s="562"/>
      <c r="K42" s="214">
        <f>K40-K41</f>
        <v>47</v>
      </c>
      <c r="L42" s="214">
        <f>L40-L41</f>
        <v>9</v>
      </c>
      <c r="M42" s="215">
        <f>M40-M41</f>
        <v>0</v>
      </c>
      <c r="N42" s="216">
        <f>N40-N41</f>
        <v>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955</v>
      </c>
      <c r="E43" s="21">
        <v>1295</v>
      </c>
      <c r="F43" s="84">
        <v>1341</v>
      </c>
      <c r="G43" s="85">
        <f>E43+F43</f>
        <v>2636</v>
      </c>
      <c r="H43" s="209" t="s">
        <v>208</v>
      </c>
      <c r="I43" s="210"/>
      <c r="J43" s="210"/>
      <c r="K43" s="218">
        <v>807</v>
      </c>
      <c r="L43" s="218">
        <v>504</v>
      </c>
      <c r="M43" s="219">
        <v>577</v>
      </c>
      <c r="N43" s="213">
        <f>L43+M43</f>
        <v>1081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669</v>
      </c>
      <c r="E44" s="21">
        <v>776</v>
      </c>
      <c r="F44" s="84">
        <v>768</v>
      </c>
      <c r="G44" s="85">
        <f>E44+F44</f>
        <v>1544</v>
      </c>
      <c r="H44" s="537" t="s">
        <v>211</v>
      </c>
      <c r="I44" s="538"/>
      <c r="J44" s="539"/>
      <c r="K44" s="218">
        <v>807</v>
      </c>
      <c r="L44" s="218">
        <v>499</v>
      </c>
      <c r="M44" s="219">
        <v>580</v>
      </c>
      <c r="N44" s="213">
        <f>L44+M44</f>
        <v>1079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2224</v>
      </c>
      <c r="E45" s="91">
        <v>2712</v>
      </c>
      <c r="F45" s="93">
        <v>2568</v>
      </c>
      <c r="G45" s="102">
        <f>E45+F45</f>
        <v>5280</v>
      </c>
      <c r="H45" s="540" t="s">
        <v>212</v>
      </c>
      <c r="I45" s="541"/>
      <c r="J45" s="542"/>
      <c r="K45" s="194">
        <f>K43-K44</f>
        <v>0</v>
      </c>
      <c r="L45" s="194">
        <f>L43-L44</f>
        <v>5</v>
      </c>
      <c r="M45" s="195">
        <f>M43-M44</f>
        <v>-3</v>
      </c>
      <c r="N45" s="155">
        <f>N43-N44</f>
        <v>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5571</v>
      </c>
      <c r="E46" s="140">
        <f>SUM(E42:E45)</f>
        <v>6804</v>
      </c>
      <c r="F46" s="140">
        <f>SUM(F42:F45)</f>
        <v>6701</v>
      </c>
      <c r="G46" s="65">
        <f>SUM(G42:G45)</f>
        <v>13505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06679-545C-4606-8124-418B78A93C0B}">
  <dimension ref="A1:U81"/>
  <sheetViews>
    <sheetView topLeftCell="A22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41548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131</v>
      </c>
      <c r="E4" s="15">
        <v>137</v>
      </c>
      <c r="F4" s="88">
        <v>136</v>
      </c>
      <c r="G4" s="82">
        <f t="shared" ref="G4:G27" si="0">E4+F4</f>
        <v>273</v>
      </c>
      <c r="H4" s="17"/>
      <c r="I4" s="15">
        <v>55</v>
      </c>
      <c r="J4" s="18" t="s">
        <v>121</v>
      </c>
      <c r="K4" s="15">
        <v>701</v>
      </c>
      <c r="L4" s="15">
        <v>845</v>
      </c>
      <c r="M4" s="88">
        <v>621</v>
      </c>
      <c r="N4" s="83">
        <f>L4+M4</f>
        <v>1466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296</v>
      </c>
      <c r="E5" s="21">
        <v>382</v>
      </c>
      <c r="F5" s="186">
        <v>429</v>
      </c>
      <c r="G5" s="159">
        <f t="shared" si="0"/>
        <v>811</v>
      </c>
      <c r="H5" s="23" t="s">
        <v>10</v>
      </c>
      <c r="I5" s="21">
        <v>56</v>
      </c>
      <c r="J5" s="24" t="s">
        <v>123</v>
      </c>
      <c r="K5" s="21">
        <v>483</v>
      </c>
      <c r="L5" s="21">
        <v>581</v>
      </c>
      <c r="M5" s="84">
        <v>608</v>
      </c>
      <c r="N5" s="89">
        <f>L5+M5</f>
        <v>1189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345</v>
      </c>
      <c r="E6" s="21">
        <v>461</v>
      </c>
      <c r="F6" s="84">
        <v>470</v>
      </c>
      <c r="G6" s="85">
        <f t="shared" si="0"/>
        <v>931</v>
      </c>
      <c r="H6" s="23"/>
      <c r="I6" s="21">
        <v>57</v>
      </c>
      <c r="J6" s="24" t="s">
        <v>125</v>
      </c>
      <c r="K6" s="21">
        <v>842</v>
      </c>
      <c r="L6" s="21">
        <v>996</v>
      </c>
      <c r="M6" s="84">
        <v>1000</v>
      </c>
      <c r="N6" s="89">
        <f>L6+M6</f>
        <v>1996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188</v>
      </c>
      <c r="E7" s="21">
        <v>235</v>
      </c>
      <c r="F7" s="84">
        <v>274</v>
      </c>
      <c r="G7" s="159">
        <f t="shared" si="0"/>
        <v>509</v>
      </c>
      <c r="H7" s="23" t="s">
        <v>14</v>
      </c>
      <c r="I7" s="21">
        <v>58</v>
      </c>
      <c r="J7" s="24" t="s">
        <v>127</v>
      </c>
      <c r="K7" s="21">
        <v>794</v>
      </c>
      <c r="L7" s="21">
        <v>1028</v>
      </c>
      <c r="M7" s="84">
        <v>970</v>
      </c>
      <c r="N7" s="89">
        <f>L7+M7</f>
        <v>1998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518</v>
      </c>
      <c r="E8" s="21">
        <v>685</v>
      </c>
      <c r="F8" s="84">
        <v>679</v>
      </c>
      <c r="G8" s="85">
        <f t="shared" si="0"/>
        <v>1364</v>
      </c>
      <c r="H8" s="90"/>
      <c r="I8" s="91">
        <v>59</v>
      </c>
      <c r="J8" s="92" t="s">
        <v>129</v>
      </c>
      <c r="K8" s="91">
        <v>1062</v>
      </c>
      <c r="L8" s="91">
        <v>1359</v>
      </c>
      <c r="M8" s="93">
        <v>1384</v>
      </c>
      <c r="N8" s="94">
        <f>L8+M8</f>
        <v>2743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361</v>
      </c>
      <c r="E9" s="21">
        <v>433</v>
      </c>
      <c r="F9" s="84">
        <v>462</v>
      </c>
      <c r="G9" s="159">
        <f t="shared" si="0"/>
        <v>895</v>
      </c>
      <c r="H9" s="95" t="s">
        <v>6</v>
      </c>
      <c r="I9" s="96"/>
      <c r="J9" s="96"/>
      <c r="K9" s="97">
        <f>SUM(K4:K8)</f>
        <v>3882</v>
      </c>
      <c r="L9" s="97">
        <f>SUM(L4:L8)</f>
        <v>4809</v>
      </c>
      <c r="M9" s="98">
        <f>SUM(M4:M8)</f>
        <v>4583</v>
      </c>
      <c r="N9" s="99">
        <f>SUM(N4:N8)</f>
        <v>9392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208</v>
      </c>
      <c r="E10" s="21">
        <v>243</v>
      </c>
      <c r="F10" s="84">
        <v>265</v>
      </c>
      <c r="G10" s="85">
        <f t="shared" si="0"/>
        <v>508</v>
      </c>
      <c r="H10" s="17"/>
      <c r="I10" s="15">
        <v>60</v>
      </c>
      <c r="J10" s="18" t="s">
        <v>18</v>
      </c>
      <c r="K10" s="15">
        <v>181</v>
      </c>
      <c r="L10" s="15">
        <v>298</v>
      </c>
      <c r="M10" s="88">
        <v>289</v>
      </c>
      <c r="N10" s="83">
        <f t="shared" ref="N10:N16" si="1">L10+M10</f>
        <v>587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213</v>
      </c>
      <c r="E11" s="21">
        <v>174</v>
      </c>
      <c r="F11" s="84">
        <v>241</v>
      </c>
      <c r="G11" s="85">
        <f t="shared" si="0"/>
        <v>415</v>
      </c>
      <c r="H11" s="23" t="s">
        <v>19</v>
      </c>
      <c r="I11" s="21">
        <v>61</v>
      </c>
      <c r="J11" s="24" t="s">
        <v>20</v>
      </c>
      <c r="K11" s="21">
        <v>144</v>
      </c>
      <c r="L11" s="21">
        <v>199</v>
      </c>
      <c r="M11" s="84">
        <v>217</v>
      </c>
      <c r="N11" s="89">
        <f t="shared" si="1"/>
        <v>416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1491</v>
      </c>
      <c r="E12" s="21">
        <v>1732</v>
      </c>
      <c r="F12" s="84">
        <v>1801</v>
      </c>
      <c r="G12" s="153">
        <f t="shared" si="0"/>
        <v>3533</v>
      </c>
      <c r="H12" s="23"/>
      <c r="I12" s="21">
        <v>62</v>
      </c>
      <c r="J12" s="24" t="s">
        <v>22</v>
      </c>
      <c r="K12" s="21">
        <v>303</v>
      </c>
      <c r="L12" s="21">
        <v>460</v>
      </c>
      <c r="M12" s="84">
        <v>489</v>
      </c>
      <c r="N12" s="89">
        <f t="shared" si="1"/>
        <v>949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281</v>
      </c>
      <c r="F13" s="93">
        <v>296</v>
      </c>
      <c r="G13" s="153">
        <f t="shared" si="0"/>
        <v>577</v>
      </c>
      <c r="H13" s="23"/>
      <c r="I13" s="21">
        <v>63</v>
      </c>
      <c r="J13" s="24" t="s">
        <v>24</v>
      </c>
      <c r="K13" s="21">
        <v>458</v>
      </c>
      <c r="L13" s="21">
        <v>658</v>
      </c>
      <c r="M13" s="84">
        <v>689</v>
      </c>
      <c r="N13" s="89">
        <f t="shared" si="1"/>
        <v>1347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3967</v>
      </c>
      <c r="E14" s="97">
        <f>SUM(E4:E13)</f>
        <v>4763</v>
      </c>
      <c r="F14" s="98">
        <f>SUM(F4:F13)</f>
        <v>5053</v>
      </c>
      <c r="G14" s="160">
        <f t="shared" si="0"/>
        <v>9816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380</v>
      </c>
      <c r="M14" s="84">
        <v>387</v>
      </c>
      <c r="N14" s="89">
        <f t="shared" si="1"/>
        <v>767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132</v>
      </c>
      <c r="F15" s="88">
        <v>147</v>
      </c>
      <c r="G15" s="82">
        <f t="shared" si="0"/>
        <v>279</v>
      </c>
      <c r="H15" s="23"/>
      <c r="I15" s="21">
        <v>65</v>
      </c>
      <c r="J15" s="24" t="s">
        <v>28</v>
      </c>
      <c r="K15" s="21">
        <v>271</v>
      </c>
      <c r="L15" s="21">
        <v>413</v>
      </c>
      <c r="M15" s="84">
        <v>440</v>
      </c>
      <c r="N15" s="89">
        <f t="shared" si="1"/>
        <v>853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251</v>
      </c>
      <c r="F16" s="84">
        <v>254</v>
      </c>
      <c r="G16" s="85">
        <f t="shared" si="0"/>
        <v>505</v>
      </c>
      <c r="H16" s="90"/>
      <c r="I16" s="91">
        <v>66</v>
      </c>
      <c r="J16" s="92" t="s">
        <v>30</v>
      </c>
      <c r="K16" s="91">
        <v>141</v>
      </c>
      <c r="L16" s="91">
        <v>191</v>
      </c>
      <c r="M16" s="93">
        <v>199</v>
      </c>
      <c r="N16" s="89">
        <f t="shared" si="1"/>
        <v>390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111</v>
      </c>
      <c r="F17" s="84">
        <v>113</v>
      </c>
      <c r="G17" s="85">
        <f t="shared" si="0"/>
        <v>224</v>
      </c>
      <c r="H17" s="95" t="s">
        <v>6</v>
      </c>
      <c r="I17" s="96"/>
      <c r="J17" s="96"/>
      <c r="K17" s="97">
        <f>SUM(K10:K16)</f>
        <v>1718</v>
      </c>
      <c r="L17" s="97">
        <f>SUM(L10:L16)</f>
        <v>2599</v>
      </c>
      <c r="M17" s="98">
        <f>SUM(M10:M16)</f>
        <v>2710</v>
      </c>
      <c r="N17" s="99">
        <f>SUM(N10:N16)</f>
        <v>5309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212</v>
      </c>
      <c r="E18" s="21">
        <v>311</v>
      </c>
      <c r="F18" s="84">
        <v>323</v>
      </c>
      <c r="G18" s="85">
        <f t="shared" si="0"/>
        <v>634</v>
      </c>
      <c r="H18" s="17"/>
      <c r="I18" s="15">
        <v>70</v>
      </c>
      <c r="J18" s="18" t="s">
        <v>35</v>
      </c>
      <c r="K18" s="15">
        <v>697</v>
      </c>
      <c r="L18" s="15">
        <v>849</v>
      </c>
      <c r="M18" s="88">
        <v>865</v>
      </c>
      <c r="N18" s="83">
        <f t="shared" ref="N18:N25" si="2">L18+M18</f>
        <v>1714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122</v>
      </c>
      <c r="F19" s="84">
        <v>132</v>
      </c>
      <c r="G19" s="85">
        <f t="shared" si="0"/>
        <v>254</v>
      </c>
      <c r="H19" s="23"/>
      <c r="I19" s="21">
        <v>72</v>
      </c>
      <c r="J19" s="24" t="s">
        <v>40</v>
      </c>
      <c r="K19" s="21">
        <v>291</v>
      </c>
      <c r="L19" s="21">
        <v>439</v>
      </c>
      <c r="M19" s="84">
        <v>419</v>
      </c>
      <c r="N19" s="206">
        <f t="shared" si="2"/>
        <v>858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303</v>
      </c>
      <c r="F20" s="84">
        <v>312</v>
      </c>
      <c r="G20" s="85">
        <f t="shared" si="0"/>
        <v>615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308</v>
      </c>
      <c r="M20" s="84">
        <v>339</v>
      </c>
      <c r="N20" s="89">
        <f t="shared" si="2"/>
        <v>647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315</v>
      </c>
      <c r="E21" s="21">
        <v>415</v>
      </c>
      <c r="F21" s="84">
        <v>452</v>
      </c>
      <c r="G21" s="85">
        <f t="shared" si="0"/>
        <v>867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393</v>
      </c>
      <c r="M21" s="84">
        <v>427</v>
      </c>
      <c r="N21" s="89">
        <f t="shared" si="2"/>
        <v>820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152</v>
      </c>
      <c r="E22" s="21">
        <v>215</v>
      </c>
      <c r="F22" s="84">
        <v>236</v>
      </c>
      <c r="G22" s="85">
        <f t="shared" si="0"/>
        <v>451</v>
      </c>
      <c r="H22" s="23"/>
      <c r="I22" s="21">
        <v>75</v>
      </c>
      <c r="J22" s="24" t="s">
        <v>48</v>
      </c>
      <c r="K22" s="21">
        <v>350</v>
      </c>
      <c r="L22" s="21">
        <v>484</v>
      </c>
      <c r="M22" s="84">
        <v>477</v>
      </c>
      <c r="N22" s="89">
        <f t="shared" si="2"/>
        <v>961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183</v>
      </c>
      <c r="E23" s="21">
        <v>282</v>
      </c>
      <c r="F23" s="84">
        <v>283</v>
      </c>
      <c r="G23" s="85">
        <f t="shared" si="0"/>
        <v>565</v>
      </c>
      <c r="H23" s="23" t="s">
        <v>50</v>
      </c>
      <c r="I23" s="21">
        <v>76</v>
      </c>
      <c r="J23" s="24" t="s">
        <v>51</v>
      </c>
      <c r="K23" s="21">
        <v>149</v>
      </c>
      <c r="L23" s="21">
        <v>220</v>
      </c>
      <c r="M23" s="220">
        <v>227</v>
      </c>
      <c r="N23" s="89">
        <f t="shared" si="2"/>
        <v>447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801</v>
      </c>
      <c r="E24" s="21">
        <v>1117</v>
      </c>
      <c r="F24" s="84">
        <v>1178</v>
      </c>
      <c r="G24" s="85">
        <f t="shared" si="0"/>
        <v>2295</v>
      </c>
      <c r="H24" s="23" t="s">
        <v>146</v>
      </c>
      <c r="I24" s="21">
        <v>77</v>
      </c>
      <c r="J24" s="24" t="s">
        <v>53</v>
      </c>
      <c r="K24" s="21">
        <v>57</v>
      </c>
      <c r="L24" s="21">
        <v>85</v>
      </c>
      <c r="M24" s="84">
        <v>75</v>
      </c>
      <c r="N24" s="89">
        <f t="shared" si="2"/>
        <v>160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68</v>
      </c>
      <c r="F25" s="84">
        <v>92</v>
      </c>
      <c r="G25" s="85">
        <f t="shared" si="0"/>
        <v>160</v>
      </c>
      <c r="H25" s="23"/>
      <c r="I25" s="21">
        <v>78</v>
      </c>
      <c r="J25" s="24" t="s">
        <v>55</v>
      </c>
      <c r="K25" s="21">
        <v>59</v>
      </c>
      <c r="L25" s="21">
        <v>58</v>
      </c>
      <c r="M25" s="84">
        <v>64</v>
      </c>
      <c r="N25" s="89">
        <f t="shared" si="2"/>
        <v>122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172</v>
      </c>
      <c r="F26" s="84">
        <v>171</v>
      </c>
      <c r="G26" s="85">
        <f t="shared" si="0"/>
        <v>343</v>
      </c>
      <c r="H26" s="95" t="s">
        <v>6</v>
      </c>
      <c r="I26" s="96"/>
      <c r="J26" s="96"/>
      <c r="K26" s="97">
        <f>SUM(K18:K25)</f>
        <v>2091</v>
      </c>
      <c r="L26" s="97">
        <f>SUM(L18:L25)</f>
        <v>2836</v>
      </c>
      <c r="M26" s="98">
        <f>SUM(M18:M25)</f>
        <v>2893</v>
      </c>
      <c r="N26" s="99">
        <f>SUM(N18:N25)</f>
        <v>5729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221</v>
      </c>
      <c r="E27" s="221">
        <v>378</v>
      </c>
      <c r="F27" s="93">
        <v>366</v>
      </c>
      <c r="G27" s="102">
        <f t="shared" si="0"/>
        <v>744</v>
      </c>
      <c r="H27" s="17"/>
      <c r="I27" s="15">
        <v>80</v>
      </c>
      <c r="J27" s="18" t="s">
        <v>58</v>
      </c>
      <c r="K27" s="15">
        <v>147</v>
      </c>
      <c r="L27" s="15">
        <v>199</v>
      </c>
      <c r="M27" s="88">
        <v>241</v>
      </c>
      <c r="N27" s="89">
        <f>L27+M27</f>
        <v>440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2732</v>
      </c>
      <c r="E28" s="97">
        <f>SUM(E15:E27)</f>
        <v>3877</v>
      </c>
      <c r="F28" s="98">
        <f>SUM(F15:F27)</f>
        <v>4059</v>
      </c>
      <c r="G28" s="104">
        <f>SUM(G15:G27)</f>
        <v>7936</v>
      </c>
      <c r="H28" s="23" t="s">
        <v>61</v>
      </c>
      <c r="I28" s="21">
        <v>81</v>
      </c>
      <c r="J28" s="24" t="s">
        <v>62</v>
      </c>
      <c r="K28" s="21">
        <v>82</v>
      </c>
      <c r="L28" s="21">
        <v>123</v>
      </c>
      <c r="M28" s="84">
        <v>108</v>
      </c>
      <c r="N28" s="89">
        <f>L28+M28</f>
        <v>231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391</v>
      </c>
      <c r="E29" s="109">
        <v>530</v>
      </c>
      <c r="F29" s="110">
        <v>511</v>
      </c>
      <c r="G29" s="111">
        <f>E29+F29</f>
        <v>1041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300</v>
      </c>
      <c r="M29" s="84">
        <v>318</v>
      </c>
      <c r="N29" s="89">
        <f>L29+M29</f>
        <v>618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545</v>
      </c>
      <c r="E30" s="115">
        <v>683</v>
      </c>
      <c r="F30" s="116">
        <v>651</v>
      </c>
      <c r="G30" s="117">
        <f>E30+F30</f>
        <v>1334</v>
      </c>
      <c r="H30" s="23" t="s">
        <v>67</v>
      </c>
      <c r="I30" s="21">
        <v>83</v>
      </c>
      <c r="J30" s="24" t="s">
        <v>68</v>
      </c>
      <c r="K30" s="21">
        <v>116</v>
      </c>
      <c r="L30" s="21">
        <v>154</v>
      </c>
      <c r="M30" s="84">
        <v>144</v>
      </c>
      <c r="N30" s="89">
        <f>L30+M30</f>
        <v>298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744</v>
      </c>
      <c r="E31" s="115">
        <v>961</v>
      </c>
      <c r="F31" s="116">
        <v>895</v>
      </c>
      <c r="G31" s="117">
        <f>E31+F31</f>
        <v>1856</v>
      </c>
      <c r="H31" s="90"/>
      <c r="I31" s="91">
        <v>84</v>
      </c>
      <c r="J31" s="92" t="s">
        <v>70</v>
      </c>
      <c r="K31" s="91">
        <v>184</v>
      </c>
      <c r="L31" s="91">
        <v>231</v>
      </c>
      <c r="M31" s="93">
        <v>221</v>
      </c>
      <c r="N31" s="94">
        <f>L31+M31</f>
        <v>452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682</v>
      </c>
      <c r="E32" s="115">
        <v>863</v>
      </c>
      <c r="F32" s="116">
        <v>848</v>
      </c>
      <c r="G32" s="117">
        <f>E32+F32</f>
        <v>1711</v>
      </c>
      <c r="H32" s="95" t="s">
        <v>6</v>
      </c>
      <c r="I32" s="96"/>
      <c r="J32" s="96"/>
      <c r="K32" s="98">
        <f>SUM(K27:K31)</f>
        <v>749</v>
      </c>
      <c r="L32" s="98">
        <f>SUM(L27:L31)</f>
        <v>1007</v>
      </c>
      <c r="M32" s="98">
        <f>SUM(M27:M31)</f>
        <v>1032</v>
      </c>
      <c r="N32" s="99">
        <f>SUM(N27:N31)</f>
        <v>2039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592</v>
      </c>
      <c r="E33" s="121">
        <v>699</v>
      </c>
      <c r="F33" s="122">
        <v>685</v>
      </c>
      <c r="G33" s="117">
        <f>E33+F33</f>
        <v>1384</v>
      </c>
      <c r="H33" s="530" t="s">
        <v>169</v>
      </c>
      <c r="I33" s="15">
        <v>90</v>
      </c>
      <c r="J33" s="18" t="s">
        <v>142</v>
      </c>
      <c r="K33" s="15">
        <v>263</v>
      </c>
      <c r="L33" s="15">
        <v>379</v>
      </c>
      <c r="M33" s="88">
        <v>391</v>
      </c>
      <c r="N33" s="124">
        <f>L33+M33</f>
        <v>770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2954</v>
      </c>
      <c r="E34" s="97">
        <f>SUM(E29:E33)</f>
        <v>3736</v>
      </c>
      <c r="F34" s="98">
        <f>SUM(F29:F33)</f>
        <v>3590</v>
      </c>
      <c r="G34" s="104">
        <f>SUM(G29:G33)</f>
        <v>7326</v>
      </c>
      <c r="H34" s="518"/>
      <c r="I34" s="21">
        <v>91</v>
      </c>
      <c r="J34" s="24" t="s">
        <v>143</v>
      </c>
      <c r="K34" s="21">
        <v>469</v>
      </c>
      <c r="L34" s="21">
        <v>596</v>
      </c>
      <c r="M34" s="84">
        <v>624</v>
      </c>
      <c r="N34" s="125">
        <f>L34+M34</f>
        <v>1220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512</v>
      </c>
      <c r="E35" s="15">
        <v>629</v>
      </c>
      <c r="F35" s="88">
        <v>695</v>
      </c>
      <c r="G35" s="82">
        <f t="shared" ref="G35:G40" si="3">E35+F35</f>
        <v>1324</v>
      </c>
      <c r="H35" s="519"/>
      <c r="I35" s="91">
        <v>92</v>
      </c>
      <c r="J35" s="92" t="s">
        <v>145</v>
      </c>
      <c r="K35" s="91">
        <v>333</v>
      </c>
      <c r="L35" s="91">
        <v>384</v>
      </c>
      <c r="M35" s="93">
        <v>411</v>
      </c>
      <c r="N35" s="126">
        <f>L35+M35</f>
        <v>795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424</v>
      </c>
      <c r="E36" s="21">
        <v>652</v>
      </c>
      <c r="F36" s="84">
        <v>677</v>
      </c>
      <c r="G36" s="85">
        <f t="shared" si="3"/>
        <v>1329</v>
      </c>
      <c r="H36" s="95" t="s">
        <v>6</v>
      </c>
      <c r="I36" s="97"/>
      <c r="J36" s="97"/>
      <c r="K36" s="97">
        <f>SUM(K33:K35)</f>
        <v>1065</v>
      </c>
      <c r="L36" s="97">
        <f>SUM(L33:L35)</f>
        <v>1359</v>
      </c>
      <c r="M36" s="98">
        <f>SUM(M33:M35)</f>
        <v>1426</v>
      </c>
      <c r="N36" s="99">
        <f>SUM(N33:N35)</f>
        <v>2785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303</v>
      </c>
      <c r="F37" s="84">
        <v>295</v>
      </c>
      <c r="G37" s="85">
        <f t="shared" si="3"/>
        <v>598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33</v>
      </c>
      <c r="E38" s="21">
        <v>49</v>
      </c>
      <c r="F38" s="84">
        <v>47</v>
      </c>
      <c r="G38" s="85">
        <f t="shared" si="3"/>
        <v>96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113</v>
      </c>
      <c r="E39" s="21">
        <v>101</v>
      </c>
      <c r="F39" s="84">
        <v>128</v>
      </c>
      <c r="G39" s="85">
        <f t="shared" si="3"/>
        <v>229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264</v>
      </c>
      <c r="F40" s="93">
        <v>262</v>
      </c>
      <c r="G40" s="102">
        <f t="shared" si="3"/>
        <v>526</v>
      </c>
      <c r="H40" s="72" t="s">
        <v>210</v>
      </c>
      <c r="I40" s="73"/>
      <c r="J40" s="74"/>
      <c r="K40" s="41">
        <f>SUM(D14+D28+D34+D41+D46+K9+K17+K26+K32+K36)</f>
        <v>26150</v>
      </c>
      <c r="L40" s="41">
        <f>SUM(E14+E28+E34+E41+E46+L9+L17+L26+L32+L36)</f>
        <v>33788</v>
      </c>
      <c r="M40" s="207">
        <f>SUM(F14+F28+F34+F41+F46+M9+M17+M26+M32+M36)</f>
        <v>34159</v>
      </c>
      <c r="N40" s="208">
        <f>L40+M40</f>
        <v>67947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1431</v>
      </c>
      <c r="E41" s="97">
        <f>SUM(E35:E40)</f>
        <v>1998</v>
      </c>
      <c r="F41" s="98">
        <f>SUM(F35:F40)</f>
        <v>2104</v>
      </c>
      <c r="G41" s="104">
        <f>SUM(G35:G40)</f>
        <v>4102</v>
      </c>
      <c r="H41" s="560" t="s">
        <v>74</v>
      </c>
      <c r="I41" s="561"/>
      <c r="J41" s="562"/>
      <c r="K41" s="191">
        <v>26141</v>
      </c>
      <c r="L41" s="191">
        <v>33804</v>
      </c>
      <c r="M41" s="192">
        <v>34176</v>
      </c>
      <c r="N41" s="208">
        <f>L41+M41</f>
        <v>67980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1718</v>
      </c>
      <c r="E42" s="15">
        <v>2017</v>
      </c>
      <c r="F42" s="88">
        <v>2028</v>
      </c>
      <c r="G42" s="82">
        <f>E42+F42</f>
        <v>4045</v>
      </c>
      <c r="H42" s="560" t="s">
        <v>77</v>
      </c>
      <c r="I42" s="561"/>
      <c r="J42" s="562"/>
      <c r="K42" s="214">
        <f>K40-K41</f>
        <v>9</v>
      </c>
      <c r="L42" s="214">
        <f>L40-L41</f>
        <v>-16</v>
      </c>
      <c r="M42" s="215">
        <f>M40-M41</f>
        <v>-17</v>
      </c>
      <c r="N42" s="216">
        <f>N40-N41</f>
        <v>-33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954</v>
      </c>
      <c r="E43" s="21">
        <v>1292</v>
      </c>
      <c r="F43" s="84">
        <v>1337</v>
      </c>
      <c r="G43" s="85">
        <f>E43+F43</f>
        <v>2629</v>
      </c>
      <c r="H43" s="209" t="s">
        <v>208</v>
      </c>
      <c r="I43" s="210"/>
      <c r="J43" s="210"/>
      <c r="K43" s="218">
        <v>807</v>
      </c>
      <c r="L43" s="218">
        <v>499</v>
      </c>
      <c r="M43" s="219">
        <v>580</v>
      </c>
      <c r="N43" s="213">
        <f>L43+M43</f>
        <v>1079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668</v>
      </c>
      <c r="E44" s="21">
        <v>782</v>
      </c>
      <c r="F44" s="84">
        <v>773</v>
      </c>
      <c r="G44" s="85">
        <f>E44+F44</f>
        <v>1555</v>
      </c>
      <c r="H44" s="537" t="s">
        <v>211</v>
      </c>
      <c r="I44" s="538"/>
      <c r="J44" s="539"/>
      <c r="K44" s="218">
        <v>815</v>
      </c>
      <c r="L44" s="218">
        <v>499</v>
      </c>
      <c r="M44" s="219">
        <v>590</v>
      </c>
      <c r="N44" s="213">
        <f>L44+M44</f>
        <v>1089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2221</v>
      </c>
      <c r="E45" s="91">
        <v>2713</v>
      </c>
      <c r="F45" s="93">
        <v>2571</v>
      </c>
      <c r="G45" s="102">
        <f>E45+F45</f>
        <v>5284</v>
      </c>
      <c r="H45" s="540" t="s">
        <v>212</v>
      </c>
      <c r="I45" s="541"/>
      <c r="J45" s="542"/>
      <c r="K45" s="194">
        <f>K43-K44</f>
        <v>-8</v>
      </c>
      <c r="L45" s="194">
        <f>L43-L44</f>
        <v>0</v>
      </c>
      <c r="M45" s="195">
        <f>M43-M44</f>
        <v>-10</v>
      </c>
      <c r="N45" s="155">
        <f>N43-N44</f>
        <v>-10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5561</v>
      </c>
      <c r="E46" s="140">
        <f>SUM(E42:E45)</f>
        <v>6804</v>
      </c>
      <c r="F46" s="140">
        <f>SUM(F42:F45)</f>
        <v>6709</v>
      </c>
      <c r="G46" s="65">
        <f>SUM(G42:G45)</f>
        <v>13513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6F83-2647-41EF-91EB-29FE0DF1DB43}">
  <dimension ref="A1:U81"/>
  <sheetViews>
    <sheetView topLeftCell="A23" zoomScaleNormal="100" workbookViewId="0">
      <selection activeCell="P40" sqref="P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41518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132</v>
      </c>
      <c r="E4" s="15">
        <v>139</v>
      </c>
      <c r="F4" s="88">
        <v>137</v>
      </c>
      <c r="G4" s="82">
        <f t="shared" ref="G4:G27" si="0">E4+F4</f>
        <v>276</v>
      </c>
      <c r="H4" s="17"/>
      <c r="I4" s="15">
        <v>55</v>
      </c>
      <c r="J4" s="18" t="s">
        <v>121</v>
      </c>
      <c r="K4" s="15">
        <v>713</v>
      </c>
      <c r="L4" s="15">
        <v>859</v>
      </c>
      <c r="M4" s="88">
        <v>626</v>
      </c>
      <c r="N4" s="83">
        <f>L4+M4</f>
        <v>1485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295</v>
      </c>
      <c r="E5" s="21">
        <v>384</v>
      </c>
      <c r="F5" s="186">
        <v>427</v>
      </c>
      <c r="G5" s="159">
        <f t="shared" si="0"/>
        <v>811</v>
      </c>
      <c r="H5" s="23" t="s">
        <v>10</v>
      </c>
      <c r="I5" s="21">
        <v>56</v>
      </c>
      <c r="J5" s="24" t="s">
        <v>123</v>
      </c>
      <c r="K5" s="21">
        <v>482</v>
      </c>
      <c r="L5" s="21">
        <v>582</v>
      </c>
      <c r="M5" s="84">
        <v>610</v>
      </c>
      <c r="N5" s="89">
        <f>L5+M5</f>
        <v>1192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350</v>
      </c>
      <c r="E6" s="21">
        <v>467</v>
      </c>
      <c r="F6" s="84">
        <v>474</v>
      </c>
      <c r="G6" s="85">
        <f t="shared" si="0"/>
        <v>941</v>
      </c>
      <c r="H6" s="23"/>
      <c r="I6" s="21">
        <v>57</v>
      </c>
      <c r="J6" s="24" t="s">
        <v>125</v>
      </c>
      <c r="K6" s="21">
        <v>805</v>
      </c>
      <c r="L6" s="21">
        <v>957</v>
      </c>
      <c r="M6" s="84">
        <v>971</v>
      </c>
      <c r="N6" s="89">
        <f>L6+M6</f>
        <v>1928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189</v>
      </c>
      <c r="E7" s="21">
        <v>237</v>
      </c>
      <c r="F7" s="84">
        <v>275</v>
      </c>
      <c r="G7" s="159">
        <f t="shared" si="0"/>
        <v>512</v>
      </c>
      <c r="H7" s="23" t="s">
        <v>14</v>
      </c>
      <c r="I7" s="21">
        <v>58</v>
      </c>
      <c r="J7" s="24" t="s">
        <v>127</v>
      </c>
      <c r="K7" s="21">
        <v>791</v>
      </c>
      <c r="L7" s="21">
        <v>1021</v>
      </c>
      <c r="M7" s="84">
        <v>965</v>
      </c>
      <c r="N7" s="89">
        <f>L7+M7</f>
        <v>1986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518</v>
      </c>
      <c r="E8" s="21">
        <v>686</v>
      </c>
      <c r="F8" s="84">
        <v>679</v>
      </c>
      <c r="G8" s="85">
        <f t="shared" si="0"/>
        <v>1365</v>
      </c>
      <c r="H8" s="90"/>
      <c r="I8" s="91">
        <v>59</v>
      </c>
      <c r="J8" s="92" t="s">
        <v>129</v>
      </c>
      <c r="K8" s="91">
        <v>1067</v>
      </c>
      <c r="L8" s="91">
        <v>1361</v>
      </c>
      <c r="M8" s="93">
        <v>1387</v>
      </c>
      <c r="N8" s="94">
        <f>L8+M8</f>
        <v>2748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358</v>
      </c>
      <c r="E9" s="21">
        <v>432</v>
      </c>
      <c r="F9" s="84">
        <v>460</v>
      </c>
      <c r="G9" s="159">
        <f t="shared" si="0"/>
        <v>892</v>
      </c>
      <c r="H9" s="95" t="s">
        <v>6</v>
      </c>
      <c r="I9" s="96"/>
      <c r="J9" s="96"/>
      <c r="K9" s="97">
        <f>SUM(K4:K8)</f>
        <v>3858</v>
      </c>
      <c r="L9" s="97">
        <f>SUM(L4:L8)</f>
        <v>4780</v>
      </c>
      <c r="M9" s="98">
        <f>SUM(M4:M8)</f>
        <v>4559</v>
      </c>
      <c r="N9" s="99">
        <f>SUM(N4:N8)</f>
        <v>9339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206</v>
      </c>
      <c r="E10" s="21">
        <v>241</v>
      </c>
      <c r="F10" s="84">
        <v>266</v>
      </c>
      <c r="G10" s="85">
        <f t="shared" si="0"/>
        <v>507</v>
      </c>
      <c r="H10" s="17"/>
      <c r="I10" s="15">
        <v>60</v>
      </c>
      <c r="J10" s="18" t="s">
        <v>18</v>
      </c>
      <c r="K10" s="15">
        <v>181</v>
      </c>
      <c r="L10" s="15">
        <v>298</v>
      </c>
      <c r="M10" s="88">
        <v>289</v>
      </c>
      <c r="N10" s="83">
        <f t="shared" ref="N10:N16" si="1">L10+M10</f>
        <v>587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214</v>
      </c>
      <c r="E11" s="21">
        <v>175</v>
      </c>
      <c r="F11" s="84">
        <v>240</v>
      </c>
      <c r="G11" s="85">
        <f t="shared" si="0"/>
        <v>415</v>
      </c>
      <c r="H11" s="23" t="s">
        <v>19</v>
      </c>
      <c r="I11" s="21">
        <v>61</v>
      </c>
      <c r="J11" s="24" t="s">
        <v>20</v>
      </c>
      <c r="K11" s="21">
        <v>144</v>
      </c>
      <c r="L11" s="21">
        <v>199</v>
      </c>
      <c r="M11" s="84">
        <v>215</v>
      </c>
      <c r="N11" s="89">
        <f t="shared" si="1"/>
        <v>414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1492</v>
      </c>
      <c r="E12" s="21">
        <v>1740</v>
      </c>
      <c r="F12" s="84">
        <v>1810</v>
      </c>
      <c r="G12" s="153">
        <f t="shared" si="0"/>
        <v>3550</v>
      </c>
      <c r="H12" s="23"/>
      <c r="I12" s="21">
        <v>62</v>
      </c>
      <c r="J12" s="24" t="s">
        <v>22</v>
      </c>
      <c r="K12" s="21">
        <v>303</v>
      </c>
      <c r="L12" s="21">
        <v>457</v>
      </c>
      <c r="M12" s="84">
        <v>490</v>
      </c>
      <c r="N12" s="89">
        <f t="shared" si="1"/>
        <v>947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282</v>
      </c>
      <c r="F13" s="93">
        <v>297</v>
      </c>
      <c r="G13" s="153">
        <f t="shared" si="0"/>
        <v>579</v>
      </c>
      <c r="H13" s="23"/>
      <c r="I13" s="21">
        <v>63</v>
      </c>
      <c r="J13" s="24" t="s">
        <v>24</v>
      </c>
      <c r="K13" s="21">
        <v>457</v>
      </c>
      <c r="L13" s="21">
        <v>658</v>
      </c>
      <c r="M13" s="84">
        <v>689</v>
      </c>
      <c r="N13" s="89">
        <f t="shared" si="1"/>
        <v>1347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3970</v>
      </c>
      <c r="E14" s="97">
        <f>SUM(E4:E13)</f>
        <v>4783</v>
      </c>
      <c r="F14" s="98">
        <f>SUM(F4:F13)</f>
        <v>5065</v>
      </c>
      <c r="G14" s="160">
        <f t="shared" si="0"/>
        <v>9848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380</v>
      </c>
      <c r="M14" s="84">
        <v>387</v>
      </c>
      <c r="N14" s="89">
        <f t="shared" si="1"/>
        <v>767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132</v>
      </c>
      <c r="F15" s="88">
        <v>148</v>
      </c>
      <c r="G15" s="82">
        <f t="shared" si="0"/>
        <v>280</v>
      </c>
      <c r="H15" s="23"/>
      <c r="I15" s="21">
        <v>65</v>
      </c>
      <c r="J15" s="24" t="s">
        <v>28</v>
      </c>
      <c r="K15" s="21">
        <v>272</v>
      </c>
      <c r="L15" s="21">
        <v>416</v>
      </c>
      <c r="M15" s="84">
        <v>442</v>
      </c>
      <c r="N15" s="89">
        <f t="shared" si="1"/>
        <v>858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249</v>
      </c>
      <c r="F16" s="84">
        <v>253</v>
      </c>
      <c r="G16" s="85">
        <f t="shared" si="0"/>
        <v>502</v>
      </c>
      <c r="H16" s="90"/>
      <c r="I16" s="91">
        <v>66</v>
      </c>
      <c r="J16" s="92" t="s">
        <v>30</v>
      </c>
      <c r="K16" s="91">
        <v>141</v>
      </c>
      <c r="L16" s="91">
        <v>192</v>
      </c>
      <c r="M16" s="93">
        <v>199</v>
      </c>
      <c r="N16" s="89">
        <f t="shared" si="1"/>
        <v>391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111</v>
      </c>
      <c r="F17" s="84">
        <v>113</v>
      </c>
      <c r="G17" s="85">
        <f t="shared" si="0"/>
        <v>224</v>
      </c>
      <c r="H17" s="95" t="s">
        <v>6</v>
      </c>
      <c r="I17" s="96"/>
      <c r="J17" s="96"/>
      <c r="K17" s="97">
        <f>SUM(K10:K16)</f>
        <v>1718</v>
      </c>
      <c r="L17" s="97">
        <f>SUM(L10:L16)</f>
        <v>2600</v>
      </c>
      <c r="M17" s="98">
        <f>SUM(M10:M16)</f>
        <v>2711</v>
      </c>
      <c r="N17" s="99">
        <f>SUM(N10:N16)</f>
        <v>5311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213</v>
      </c>
      <c r="E18" s="21">
        <v>312</v>
      </c>
      <c r="F18" s="84">
        <v>322</v>
      </c>
      <c r="G18" s="85">
        <f t="shared" si="0"/>
        <v>634</v>
      </c>
      <c r="H18" s="17"/>
      <c r="I18" s="15">
        <v>70</v>
      </c>
      <c r="J18" s="18" t="s">
        <v>35</v>
      </c>
      <c r="K18" s="15">
        <v>703</v>
      </c>
      <c r="L18" s="15">
        <v>852</v>
      </c>
      <c r="M18" s="88">
        <v>862</v>
      </c>
      <c r="N18" s="83">
        <f t="shared" ref="N18:N25" si="2">L18+M18</f>
        <v>1714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123</v>
      </c>
      <c r="F19" s="84">
        <v>133</v>
      </c>
      <c r="G19" s="85">
        <f t="shared" si="0"/>
        <v>256</v>
      </c>
      <c r="H19" s="23"/>
      <c r="I19" s="21">
        <v>72</v>
      </c>
      <c r="J19" s="24" t="s">
        <v>40</v>
      </c>
      <c r="K19" s="21">
        <v>291</v>
      </c>
      <c r="L19" s="21">
        <v>439</v>
      </c>
      <c r="M19" s="84">
        <v>419</v>
      </c>
      <c r="N19" s="206">
        <f t="shared" si="2"/>
        <v>858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203</v>
      </c>
      <c r="E20" s="21">
        <v>304</v>
      </c>
      <c r="F20" s="84">
        <v>314</v>
      </c>
      <c r="G20" s="85">
        <f t="shared" si="0"/>
        <v>618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309</v>
      </c>
      <c r="M20" s="84">
        <v>338</v>
      </c>
      <c r="N20" s="89">
        <f t="shared" si="2"/>
        <v>647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317</v>
      </c>
      <c r="E21" s="21">
        <v>414</v>
      </c>
      <c r="F21" s="84">
        <v>454</v>
      </c>
      <c r="G21" s="85">
        <f t="shared" si="0"/>
        <v>868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394</v>
      </c>
      <c r="M21" s="84">
        <v>427</v>
      </c>
      <c r="N21" s="89">
        <f t="shared" si="2"/>
        <v>821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151</v>
      </c>
      <c r="E22" s="21">
        <v>213</v>
      </c>
      <c r="F22" s="84">
        <v>235</v>
      </c>
      <c r="G22" s="85">
        <f t="shared" si="0"/>
        <v>448</v>
      </c>
      <c r="H22" s="23"/>
      <c r="I22" s="21">
        <v>75</v>
      </c>
      <c r="J22" s="24" t="s">
        <v>48</v>
      </c>
      <c r="K22" s="21">
        <v>350</v>
      </c>
      <c r="L22" s="21">
        <v>484</v>
      </c>
      <c r="M22" s="84">
        <v>479</v>
      </c>
      <c r="N22" s="89">
        <f t="shared" si="2"/>
        <v>963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183</v>
      </c>
      <c r="E23" s="21">
        <v>282</v>
      </c>
      <c r="F23" s="84">
        <v>287</v>
      </c>
      <c r="G23" s="85">
        <f t="shared" si="0"/>
        <v>569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222</v>
      </c>
      <c r="M23" s="220">
        <v>228</v>
      </c>
      <c r="N23" s="89">
        <f t="shared" si="2"/>
        <v>450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795</v>
      </c>
      <c r="E24" s="21">
        <v>1110</v>
      </c>
      <c r="F24" s="84">
        <v>1170</v>
      </c>
      <c r="G24" s="85">
        <f t="shared" si="0"/>
        <v>2280</v>
      </c>
      <c r="H24" s="23" t="s">
        <v>146</v>
      </c>
      <c r="I24" s="21">
        <v>77</v>
      </c>
      <c r="J24" s="24" t="s">
        <v>53</v>
      </c>
      <c r="K24" s="21">
        <v>57</v>
      </c>
      <c r="L24" s="21">
        <v>85</v>
      </c>
      <c r="M24" s="84">
        <v>75</v>
      </c>
      <c r="N24" s="89">
        <f t="shared" si="2"/>
        <v>160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68</v>
      </c>
      <c r="F25" s="84">
        <v>91</v>
      </c>
      <c r="G25" s="85">
        <f t="shared" si="0"/>
        <v>159</v>
      </c>
      <c r="H25" s="23"/>
      <c r="I25" s="21">
        <v>78</v>
      </c>
      <c r="J25" s="24" t="s">
        <v>55</v>
      </c>
      <c r="K25" s="21">
        <v>60</v>
      </c>
      <c r="L25" s="21">
        <v>59</v>
      </c>
      <c r="M25" s="84">
        <v>65</v>
      </c>
      <c r="N25" s="89">
        <f t="shared" si="2"/>
        <v>124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133</v>
      </c>
      <c r="E26" s="21">
        <v>171</v>
      </c>
      <c r="F26" s="84">
        <v>169</v>
      </c>
      <c r="G26" s="85">
        <f t="shared" si="0"/>
        <v>340</v>
      </c>
      <c r="H26" s="95" t="s">
        <v>6</v>
      </c>
      <c r="I26" s="96"/>
      <c r="J26" s="96"/>
      <c r="K26" s="97">
        <f>SUM(K18:K25)</f>
        <v>2098</v>
      </c>
      <c r="L26" s="97">
        <f>SUM(L18:L25)</f>
        <v>2844</v>
      </c>
      <c r="M26" s="98">
        <f>SUM(M18:M25)</f>
        <v>2893</v>
      </c>
      <c r="N26" s="99">
        <f>SUM(N18:N25)</f>
        <v>5737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221</v>
      </c>
      <c r="E27" s="221">
        <v>379</v>
      </c>
      <c r="F27" s="93">
        <v>366</v>
      </c>
      <c r="G27" s="102">
        <f t="shared" si="0"/>
        <v>745</v>
      </c>
      <c r="H27" s="17"/>
      <c r="I27" s="15">
        <v>80</v>
      </c>
      <c r="J27" s="18" t="s">
        <v>58</v>
      </c>
      <c r="K27" s="15">
        <v>147</v>
      </c>
      <c r="L27" s="15">
        <v>201</v>
      </c>
      <c r="M27" s="88">
        <v>241</v>
      </c>
      <c r="N27" s="89">
        <f>L27+M27</f>
        <v>442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2725</v>
      </c>
      <c r="E28" s="97">
        <f>SUM(E15:E27)</f>
        <v>3868</v>
      </c>
      <c r="F28" s="98">
        <f>SUM(F15:F27)</f>
        <v>4055</v>
      </c>
      <c r="G28" s="104">
        <f>SUM(G15:G27)</f>
        <v>7923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125</v>
      </c>
      <c r="M28" s="84">
        <v>112</v>
      </c>
      <c r="N28" s="89">
        <f>L28+M28</f>
        <v>237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393</v>
      </c>
      <c r="E29" s="109">
        <v>534</v>
      </c>
      <c r="F29" s="110">
        <v>510</v>
      </c>
      <c r="G29" s="111">
        <f>E29+F29</f>
        <v>1044</v>
      </c>
      <c r="H29" s="23" t="s">
        <v>64</v>
      </c>
      <c r="I29" s="21">
        <v>82</v>
      </c>
      <c r="J29" s="24" t="s">
        <v>65</v>
      </c>
      <c r="K29" s="21">
        <v>221</v>
      </c>
      <c r="L29" s="21">
        <v>301</v>
      </c>
      <c r="M29" s="84">
        <v>318</v>
      </c>
      <c r="N29" s="89">
        <f>L29+M29</f>
        <v>619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544</v>
      </c>
      <c r="E30" s="115">
        <v>681</v>
      </c>
      <c r="F30" s="116">
        <v>652</v>
      </c>
      <c r="G30" s="117">
        <f>E30+F30</f>
        <v>1333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151</v>
      </c>
      <c r="M30" s="84">
        <v>143</v>
      </c>
      <c r="N30" s="89">
        <f>L30+M30</f>
        <v>294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751</v>
      </c>
      <c r="E31" s="115">
        <v>972</v>
      </c>
      <c r="F31" s="116">
        <v>903</v>
      </c>
      <c r="G31" s="117">
        <f>E31+F31</f>
        <v>1875</v>
      </c>
      <c r="H31" s="90"/>
      <c r="I31" s="91">
        <v>84</v>
      </c>
      <c r="J31" s="92" t="s">
        <v>70</v>
      </c>
      <c r="K31" s="91">
        <v>186</v>
      </c>
      <c r="L31" s="91">
        <v>234</v>
      </c>
      <c r="M31" s="93">
        <v>224</v>
      </c>
      <c r="N31" s="94">
        <f>L31+M31</f>
        <v>458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688</v>
      </c>
      <c r="E32" s="115">
        <v>874</v>
      </c>
      <c r="F32" s="116">
        <v>855</v>
      </c>
      <c r="G32" s="117">
        <f>E32+F32</f>
        <v>1729</v>
      </c>
      <c r="H32" s="95" t="s">
        <v>6</v>
      </c>
      <c r="I32" s="96"/>
      <c r="J32" s="96"/>
      <c r="K32" s="98">
        <f>SUM(K27:K31)</f>
        <v>752</v>
      </c>
      <c r="L32" s="98">
        <f>SUM(L27:L31)</f>
        <v>1012</v>
      </c>
      <c r="M32" s="98">
        <f>SUM(M27:M31)</f>
        <v>1038</v>
      </c>
      <c r="N32" s="99">
        <f>SUM(N27:N31)</f>
        <v>2050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591</v>
      </c>
      <c r="E33" s="121">
        <v>698</v>
      </c>
      <c r="F33" s="122">
        <v>684</v>
      </c>
      <c r="G33" s="117">
        <f>E33+F33</f>
        <v>1382</v>
      </c>
      <c r="H33" s="530" t="s">
        <v>169</v>
      </c>
      <c r="I33" s="15">
        <v>90</v>
      </c>
      <c r="J33" s="18" t="s">
        <v>142</v>
      </c>
      <c r="K33" s="15">
        <v>262</v>
      </c>
      <c r="L33" s="15">
        <v>379</v>
      </c>
      <c r="M33" s="88">
        <v>390</v>
      </c>
      <c r="N33" s="124">
        <f>L33+M33</f>
        <v>769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2967</v>
      </c>
      <c r="E34" s="97">
        <f>SUM(E29:E33)</f>
        <v>3759</v>
      </c>
      <c r="F34" s="98">
        <f>SUM(F29:F33)</f>
        <v>3604</v>
      </c>
      <c r="G34" s="104">
        <f>SUM(G29:G33)</f>
        <v>7363</v>
      </c>
      <c r="H34" s="518"/>
      <c r="I34" s="21">
        <v>91</v>
      </c>
      <c r="J34" s="24" t="s">
        <v>143</v>
      </c>
      <c r="K34" s="21">
        <v>470</v>
      </c>
      <c r="L34" s="21">
        <v>595</v>
      </c>
      <c r="M34" s="84">
        <v>625</v>
      </c>
      <c r="N34" s="125">
        <f>L34+M34</f>
        <v>1220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627</v>
      </c>
      <c r="F35" s="88">
        <v>697</v>
      </c>
      <c r="G35" s="82">
        <f t="shared" ref="G35:G40" si="3">E35+F35</f>
        <v>1324</v>
      </c>
      <c r="H35" s="519"/>
      <c r="I35" s="91">
        <v>92</v>
      </c>
      <c r="J35" s="92" t="s">
        <v>145</v>
      </c>
      <c r="K35" s="91">
        <v>333</v>
      </c>
      <c r="L35" s="91">
        <v>386</v>
      </c>
      <c r="M35" s="93">
        <v>412</v>
      </c>
      <c r="N35" s="126">
        <f>L35+M35</f>
        <v>798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432</v>
      </c>
      <c r="E36" s="21">
        <v>662</v>
      </c>
      <c r="F36" s="84">
        <v>685</v>
      </c>
      <c r="G36" s="85">
        <f t="shared" si="3"/>
        <v>1347</v>
      </c>
      <c r="H36" s="95" t="s">
        <v>6</v>
      </c>
      <c r="I36" s="97"/>
      <c r="J36" s="97"/>
      <c r="K36" s="97">
        <f>SUM(K33:K35)</f>
        <v>1065</v>
      </c>
      <c r="L36" s="97">
        <f>SUM(L33:L35)</f>
        <v>1360</v>
      </c>
      <c r="M36" s="98">
        <f>SUM(M33:M35)</f>
        <v>1427</v>
      </c>
      <c r="N36" s="99">
        <f>SUM(N33:N35)</f>
        <v>2787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304</v>
      </c>
      <c r="F37" s="84">
        <v>294</v>
      </c>
      <c r="G37" s="85">
        <f t="shared" si="3"/>
        <v>598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33</v>
      </c>
      <c r="E38" s="21">
        <v>49</v>
      </c>
      <c r="F38" s="84">
        <v>47</v>
      </c>
      <c r="G38" s="85">
        <f t="shared" si="3"/>
        <v>96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105</v>
      </c>
      <c r="E39" s="21">
        <v>93</v>
      </c>
      <c r="F39" s="84">
        <v>120</v>
      </c>
      <c r="G39" s="85">
        <f t="shared" si="3"/>
        <v>213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264</v>
      </c>
      <c r="F40" s="93">
        <v>262</v>
      </c>
      <c r="G40" s="102">
        <f t="shared" si="3"/>
        <v>526</v>
      </c>
      <c r="H40" s="72" t="s">
        <v>210</v>
      </c>
      <c r="I40" s="73"/>
      <c r="J40" s="74"/>
      <c r="K40" s="41">
        <f>SUM(D14+D28+D34+D41+D46+K9+K17+K26+K32+K36)</f>
        <v>26141</v>
      </c>
      <c r="L40" s="41">
        <f>SUM(E14+E28+E34+E41+E46+L9+L17+L26+L32+L36)</f>
        <v>33804</v>
      </c>
      <c r="M40" s="207">
        <f>SUM(F14+F28+F34+F41+F46+M9+M17+M26+M32+M36)</f>
        <v>34176</v>
      </c>
      <c r="N40" s="208">
        <f>L40+M40</f>
        <v>67980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1431</v>
      </c>
      <c r="E41" s="97">
        <f>SUM(E35:E40)</f>
        <v>1999</v>
      </c>
      <c r="F41" s="98">
        <f>SUM(F35:F40)</f>
        <v>2105</v>
      </c>
      <c r="G41" s="104">
        <f>SUM(G35:G40)</f>
        <v>4104</v>
      </c>
      <c r="H41" s="560" t="s">
        <v>74</v>
      </c>
      <c r="I41" s="561"/>
      <c r="J41" s="562"/>
      <c r="K41" s="191">
        <v>26125</v>
      </c>
      <c r="L41" s="191">
        <v>33799</v>
      </c>
      <c r="M41" s="192">
        <v>34198</v>
      </c>
      <c r="N41" s="208">
        <f>L41+M41</f>
        <v>67997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1720</v>
      </c>
      <c r="E42" s="15">
        <v>2021</v>
      </c>
      <c r="F42" s="88">
        <v>2036</v>
      </c>
      <c r="G42" s="82">
        <f>E42+F42</f>
        <v>4057</v>
      </c>
      <c r="H42" s="560" t="s">
        <v>77</v>
      </c>
      <c r="I42" s="561"/>
      <c r="J42" s="562"/>
      <c r="K42" s="214">
        <f>K40-K41</f>
        <v>16</v>
      </c>
      <c r="L42" s="214">
        <f>L40-L41</f>
        <v>5</v>
      </c>
      <c r="M42" s="215">
        <f>M40-M41</f>
        <v>-22</v>
      </c>
      <c r="N42" s="216">
        <f>N40-N41</f>
        <v>-17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954</v>
      </c>
      <c r="E43" s="21">
        <v>1297</v>
      </c>
      <c r="F43" s="84">
        <v>1336</v>
      </c>
      <c r="G43" s="85">
        <f>E43+F43</f>
        <v>2633</v>
      </c>
      <c r="H43" s="209" t="s">
        <v>208</v>
      </c>
      <c r="I43" s="210"/>
      <c r="J43" s="210"/>
      <c r="K43" s="218">
        <v>815</v>
      </c>
      <c r="L43" s="218">
        <v>499</v>
      </c>
      <c r="M43" s="219">
        <v>590</v>
      </c>
      <c r="N43" s="213">
        <f>L43+M43</f>
        <v>1089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664</v>
      </c>
      <c r="E44" s="21">
        <v>779</v>
      </c>
      <c r="F44" s="84">
        <v>771</v>
      </c>
      <c r="G44" s="85">
        <f>E44+F44</f>
        <v>1550</v>
      </c>
      <c r="H44" s="537" t="s">
        <v>211</v>
      </c>
      <c r="I44" s="538"/>
      <c r="J44" s="539"/>
      <c r="K44" s="211">
        <v>814</v>
      </c>
      <c r="L44" s="211">
        <v>502</v>
      </c>
      <c r="M44" s="212">
        <v>593</v>
      </c>
      <c r="N44" s="213">
        <f>L44+M44</f>
        <v>1095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2219</v>
      </c>
      <c r="E45" s="91">
        <v>2702</v>
      </c>
      <c r="F45" s="93">
        <v>2576</v>
      </c>
      <c r="G45" s="102">
        <f>E45+F45</f>
        <v>5278</v>
      </c>
      <c r="H45" s="540" t="s">
        <v>212</v>
      </c>
      <c r="I45" s="541"/>
      <c r="J45" s="542"/>
      <c r="K45" s="194">
        <f>K43-K44</f>
        <v>1</v>
      </c>
      <c r="L45" s="194">
        <f>L43-L44</f>
        <v>-3</v>
      </c>
      <c r="M45" s="195">
        <f>M43-M44</f>
        <v>-3</v>
      </c>
      <c r="N45" s="155">
        <f>N43-N44</f>
        <v>-6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5557</v>
      </c>
      <c r="E46" s="140">
        <f>SUM(E42:E45)</f>
        <v>6799</v>
      </c>
      <c r="F46" s="140">
        <f>SUM(F42:F45)</f>
        <v>6719</v>
      </c>
      <c r="G46" s="65">
        <f>SUM(G42:G45)</f>
        <v>13518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H46:N46"/>
    <mergeCell ref="P10:Q10"/>
    <mergeCell ref="P11:Q11"/>
    <mergeCell ref="P12:Q12"/>
    <mergeCell ref="P13:Q13"/>
    <mergeCell ref="P14:Q14"/>
    <mergeCell ref="P19:R19"/>
    <mergeCell ref="H33:H35"/>
    <mergeCell ref="H41:J41"/>
    <mergeCell ref="H42:J42"/>
    <mergeCell ref="H44:J44"/>
    <mergeCell ref="H45:J45"/>
    <mergeCell ref="P9:Q9"/>
    <mergeCell ref="A1:N1"/>
    <mergeCell ref="L2:N2"/>
    <mergeCell ref="P6:Q6"/>
    <mergeCell ref="P7:Q7"/>
    <mergeCell ref="P8:Q8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E6F4E-8ACB-4665-AE21-AAA2753CC76B}">
  <dimension ref="A1:U81"/>
  <sheetViews>
    <sheetView topLeftCell="A19" zoomScaleNormal="100" workbookViewId="0">
      <selection activeCell="N43" sqref="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41487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140</v>
      </c>
      <c r="F4" s="88">
        <v>138</v>
      </c>
      <c r="G4" s="82">
        <f t="shared" ref="G4:G27" si="0">E4+F4</f>
        <v>278</v>
      </c>
      <c r="H4" s="17"/>
      <c r="I4" s="15">
        <v>55</v>
      </c>
      <c r="J4" s="18" t="s">
        <v>121</v>
      </c>
      <c r="K4" s="15">
        <v>719</v>
      </c>
      <c r="L4" s="15">
        <v>863</v>
      </c>
      <c r="M4" s="88">
        <v>632</v>
      </c>
      <c r="N4" s="83">
        <f>L4+M4</f>
        <v>1495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294</v>
      </c>
      <c r="E5" s="21">
        <v>385</v>
      </c>
      <c r="F5" s="186">
        <v>430</v>
      </c>
      <c r="G5" s="159">
        <f t="shared" si="0"/>
        <v>815</v>
      </c>
      <c r="H5" s="23" t="s">
        <v>10</v>
      </c>
      <c r="I5" s="21">
        <v>56</v>
      </c>
      <c r="J5" s="24" t="s">
        <v>123</v>
      </c>
      <c r="K5" s="21">
        <v>483</v>
      </c>
      <c r="L5" s="21">
        <v>582</v>
      </c>
      <c r="M5" s="84">
        <v>614</v>
      </c>
      <c r="N5" s="89">
        <f>L5+M5</f>
        <v>1196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351</v>
      </c>
      <c r="E6" s="21">
        <v>468</v>
      </c>
      <c r="F6" s="84">
        <v>473</v>
      </c>
      <c r="G6" s="85">
        <f t="shared" si="0"/>
        <v>941</v>
      </c>
      <c r="H6" s="23"/>
      <c r="I6" s="21">
        <v>57</v>
      </c>
      <c r="J6" s="24" t="s">
        <v>125</v>
      </c>
      <c r="K6" s="21">
        <v>802</v>
      </c>
      <c r="L6" s="21">
        <v>954</v>
      </c>
      <c r="M6" s="84">
        <v>966</v>
      </c>
      <c r="N6" s="89">
        <f>L6+M6</f>
        <v>1920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237</v>
      </c>
      <c r="F7" s="84">
        <v>276</v>
      </c>
      <c r="G7" s="159">
        <f t="shared" si="0"/>
        <v>513</v>
      </c>
      <c r="H7" s="23" t="s">
        <v>14</v>
      </c>
      <c r="I7" s="21">
        <v>58</v>
      </c>
      <c r="J7" s="24" t="s">
        <v>127</v>
      </c>
      <c r="K7" s="21">
        <v>791</v>
      </c>
      <c r="L7" s="21">
        <v>1023</v>
      </c>
      <c r="M7" s="84">
        <v>967</v>
      </c>
      <c r="N7" s="89">
        <f>L7+M7</f>
        <v>1990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517</v>
      </c>
      <c r="E8" s="21">
        <v>685</v>
      </c>
      <c r="F8" s="84">
        <v>682</v>
      </c>
      <c r="G8" s="85">
        <f t="shared" si="0"/>
        <v>1367</v>
      </c>
      <c r="H8" s="90"/>
      <c r="I8" s="91">
        <v>59</v>
      </c>
      <c r="J8" s="92" t="s">
        <v>129</v>
      </c>
      <c r="K8" s="91">
        <v>1064</v>
      </c>
      <c r="L8" s="91">
        <v>1357</v>
      </c>
      <c r="M8" s="93">
        <v>1382</v>
      </c>
      <c r="N8" s="94">
        <f>L8+M8</f>
        <v>2739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357</v>
      </c>
      <c r="E9" s="21">
        <v>431</v>
      </c>
      <c r="F9" s="84">
        <v>455</v>
      </c>
      <c r="G9" s="159">
        <f t="shared" si="0"/>
        <v>886</v>
      </c>
      <c r="H9" s="95" t="s">
        <v>6</v>
      </c>
      <c r="I9" s="96"/>
      <c r="J9" s="96"/>
      <c r="K9" s="97">
        <f>SUM(K4:K8)</f>
        <v>3859</v>
      </c>
      <c r="L9" s="97">
        <f>SUM(L4:L8)</f>
        <v>4779</v>
      </c>
      <c r="M9" s="98">
        <f>SUM(M4:M8)</f>
        <v>4561</v>
      </c>
      <c r="N9" s="99">
        <f>SUM(N4:N8)</f>
        <v>9340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206</v>
      </c>
      <c r="E10" s="21">
        <v>242</v>
      </c>
      <c r="F10" s="84">
        <v>266</v>
      </c>
      <c r="G10" s="85">
        <f t="shared" si="0"/>
        <v>508</v>
      </c>
      <c r="H10" s="17"/>
      <c r="I10" s="15">
        <v>60</v>
      </c>
      <c r="J10" s="18" t="s">
        <v>18</v>
      </c>
      <c r="K10" s="15">
        <v>181</v>
      </c>
      <c r="L10" s="15">
        <v>296</v>
      </c>
      <c r="M10" s="88">
        <v>291</v>
      </c>
      <c r="N10" s="83">
        <f t="shared" ref="N10:N16" si="1">L10+M10</f>
        <v>587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216</v>
      </c>
      <c r="E11" s="21">
        <v>176</v>
      </c>
      <c r="F11" s="84">
        <v>242</v>
      </c>
      <c r="G11" s="85">
        <f t="shared" si="0"/>
        <v>418</v>
      </c>
      <c r="H11" s="23" t="s">
        <v>19</v>
      </c>
      <c r="I11" s="21">
        <v>61</v>
      </c>
      <c r="J11" s="24" t="s">
        <v>20</v>
      </c>
      <c r="K11" s="21">
        <v>144</v>
      </c>
      <c r="L11" s="21">
        <v>199</v>
      </c>
      <c r="M11" s="84">
        <v>215</v>
      </c>
      <c r="N11" s="89">
        <f t="shared" si="1"/>
        <v>414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1488</v>
      </c>
      <c r="E12" s="21">
        <v>1743</v>
      </c>
      <c r="F12" s="84">
        <v>1807</v>
      </c>
      <c r="G12" s="153">
        <f t="shared" si="0"/>
        <v>3550</v>
      </c>
      <c r="H12" s="23"/>
      <c r="I12" s="21">
        <v>62</v>
      </c>
      <c r="J12" s="24" t="s">
        <v>22</v>
      </c>
      <c r="K12" s="21">
        <v>301</v>
      </c>
      <c r="L12" s="21">
        <v>457</v>
      </c>
      <c r="M12" s="84">
        <v>490</v>
      </c>
      <c r="N12" s="89">
        <f t="shared" si="1"/>
        <v>947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281</v>
      </c>
      <c r="F13" s="93">
        <v>298</v>
      </c>
      <c r="G13" s="153">
        <f t="shared" si="0"/>
        <v>579</v>
      </c>
      <c r="H13" s="23"/>
      <c r="I13" s="21">
        <v>63</v>
      </c>
      <c r="J13" s="24" t="s">
        <v>24</v>
      </c>
      <c r="K13" s="21">
        <v>454</v>
      </c>
      <c r="L13" s="21">
        <v>654</v>
      </c>
      <c r="M13" s="84">
        <v>686</v>
      </c>
      <c r="N13" s="89">
        <f t="shared" si="1"/>
        <v>1340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3968</v>
      </c>
      <c r="E14" s="97">
        <f>SUM(E4:E13)</f>
        <v>4788</v>
      </c>
      <c r="F14" s="98">
        <f>SUM(F4:F13)</f>
        <v>5067</v>
      </c>
      <c r="G14" s="160">
        <f t="shared" si="0"/>
        <v>9855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381</v>
      </c>
      <c r="M14" s="84">
        <v>389</v>
      </c>
      <c r="N14" s="89">
        <f t="shared" si="1"/>
        <v>770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133</v>
      </c>
      <c r="F15" s="88">
        <v>147</v>
      </c>
      <c r="G15" s="82">
        <f t="shared" si="0"/>
        <v>280</v>
      </c>
      <c r="H15" s="23"/>
      <c r="I15" s="21">
        <v>65</v>
      </c>
      <c r="J15" s="24" t="s">
        <v>28</v>
      </c>
      <c r="K15" s="21">
        <v>273</v>
      </c>
      <c r="L15" s="21">
        <v>415</v>
      </c>
      <c r="M15" s="84">
        <v>440</v>
      </c>
      <c r="N15" s="89">
        <f t="shared" si="1"/>
        <v>855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248</v>
      </c>
      <c r="F16" s="84">
        <v>252</v>
      </c>
      <c r="G16" s="85">
        <f t="shared" si="0"/>
        <v>500</v>
      </c>
      <c r="H16" s="90"/>
      <c r="I16" s="91">
        <v>66</v>
      </c>
      <c r="J16" s="92" t="s">
        <v>30</v>
      </c>
      <c r="K16" s="91">
        <v>141</v>
      </c>
      <c r="L16" s="91">
        <v>192</v>
      </c>
      <c r="M16" s="93">
        <v>199</v>
      </c>
      <c r="N16" s="89">
        <f t="shared" si="1"/>
        <v>391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111</v>
      </c>
      <c r="F17" s="84">
        <v>113</v>
      </c>
      <c r="G17" s="85">
        <f t="shared" si="0"/>
        <v>224</v>
      </c>
      <c r="H17" s="95" t="s">
        <v>6</v>
      </c>
      <c r="I17" s="96"/>
      <c r="J17" s="96"/>
      <c r="K17" s="97">
        <f>SUM(K10:K16)</f>
        <v>1714</v>
      </c>
      <c r="L17" s="97">
        <f>SUM(L10:L16)</f>
        <v>2594</v>
      </c>
      <c r="M17" s="98">
        <f>SUM(M10:M16)</f>
        <v>2710</v>
      </c>
      <c r="N17" s="99">
        <f>SUM(N10:N16)</f>
        <v>5304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311</v>
      </c>
      <c r="F18" s="84">
        <v>324</v>
      </c>
      <c r="G18" s="85">
        <f t="shared" si="0"/>
        <v>635</v>
      </c>
      <c r="H18" s="17"/>
      <c r="I18" s="15">
        <v>70</v>
      </c>
      <c r="J18" s="18" t="s">
        <v>35</v>
      </c>
      <c r="K18" s="15">
        <v>702</v>
      </c>
      <c r="L18" s="15">
        <v>856</v>
      </c>
      <c r="M18" s="88">
        <v>866</v>
      </c>
      <c r="N18" s="83">
        <f t="shared" ref="N18:N25" si="2">L18+M18</f>
        <v>1722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123</v>
      </c>
      <c r="F19" s="84">
        <v>133</v>
      </c>
      <c r="G19" s="85">
        <f t="shared" si="0"/>
        <v>256</v>
      </c>
      <c r="H19" s="23"/>
      <c r="I19" s="21">
        <v>72</v>
      </c>
      <c r="J19" s="24" t="s">
        <v>40</v>
      </c>
      <c r="K19" s="21">
        <v>293</v>
      </c>
      <c r="L19" s="21">
        <v>441</v>
      </c>
      <c r="M19" s="84">
        <v>425</v>
      </c>
      <c r="N19" s="206">
        <f t="shared" si="2"/>
        <v>866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204</v>
      </c>
      <c r="E20" s="21">
        <v>306</v>
      </c>
      <c r="F20" s="84">
        <v>316</v>
      </c>
      <c r="G20" s="85">
        <f t="shared" si="0"/>
        <v>622</v>
      </c>
      <c r="H20" s="23" t="s">
        <v>42</v>
      </c>
      <c r="I20" s="21">
        <v>73</v>
      </c>
      <c r="J20" s="24" t="s">
        <v>43</v>
      </c>
      <c r="K20" s="21">
        <v>221</v>
      </c>
      <c r="L20" s="21">
        <v>311</v>
      </c>
      <c r="M20" s="84">
        <v>341</v>
      </c>
      <c r="N20" s="89">
        <f t="shared" si="2"/>
        <v>652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315</v>
      </c>
      <c r="E21" s="21">
        <v>413</v>
      </c>
      <c r="F21" s="84">
        <v>453</v>
      </c>
      <c r="G21" s="85">
        <f t="shared" si="0"/>
        <v>866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395</v>
      </c>
      <c r="M21" s="84">
        <v>428</v>
      </c>
      <c r="N21" s="89">
        <f t="shared" si="2"/>
        <v>823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151</v>
      </c>
      <c r="E22" s="21">
        <v>213</v>
      </c>
      <c r="F22" s="84">
        <v>236</v>
      </c>
      <c r="G22" s="85">
        <f t="shared" si="0"/>
        <v>449</v>
      </c>
      <c r="H22" s="23"/>
      <c r="I22" s="21">
        <v>75</v>
      </c>
      <c r="J22" s="24" t="s">
        <v>48</v>
      </c>
      <c r="K22" s="21">
        <v>348</v>
      </c>
      <c r="L22" s="21">
        <v>486</v>
      </c>
      <c r="M22" s="84">
        <v>478</v>
      </c>
      <c r="N22" s="89">
        <f t="shared" si="2"/>
        <v>964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184</v>
      </c>
      <c r="E23" s="21">
        <v>282</v>
      </c>
      <c r="F23" s="84">
        <v>289</v>
      </c>
      <c r="G23" s="85">
        <f t="shared" si="0"/>
        <v>571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222</v>
      </c>
      <c r="M23" s="220">
        <v>228</v>
      </c>
      <c r="N23" s="89">
        <f t="shared" si="2"/>
        <v>450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788</v>
      </c>
      <c r="E24" s="21">
        <v>1104</v>
      </c>
      <c r="F24" s="84">
        <v>1168</v>
      </c>
      <c r="G24" s="85">
        <f t="shared" si="0"/>
        <v>2272</v>
      </c>
      <c r="H24" s="23" t="s">
        <v>146</v>
      </c>
      <c r="I24" s="21">
        <v>77</v>
      </c>
      <c r="J24" s="24" t="s">
        <v>53</v>
      </c>
      <c r="K24" s="21">
        <v>57</v>
      </c>
      <c r="L24" s="21">
        <v>86</v>
      </c>
      <c r="M24" s="84">
        <v>75</v>
      </c>
      <c r="N24" s="89">
        <f t="shared" si="2"/>
        <v>161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70</v>
      </c>
      <c r="F25" s="84">
        <v>92</v>
      </c>
      <c r="G25" s="85">
        <f t="shared" si="0"/>
        <v>162</v>
      </c>
      <c r="H25" s="23"/>
      <c r="I25" s="21">
        <v>78</v>
      </c>
      <c r="J25" s="24" t="s">
        <v>55</v>
      </c>
      <c r="K25" s="21">
        <v>60</v>
      </c>
      <c r="L25" s="21">
        <v>59</v>
      </c>
      <c r="M25" s="84">
        <v>65</v>
      </c>
      <c r="N25" s="89">
        <f t="shared" si="2"/>
        <v>124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133</v>
      </c>
      <c r="E26" s="21">
        <v>172</v>
      </c>
      <c r="F26" s="84">
        <v>169</v>
      </c>
      <c r="G26" s="85">
        <f t="shared" si="0"/>
        <v>341</v>
      </c>
      <c r="H26" s="95" t="s">
        <v>6</v>
      </c>
      <c r="I26" s="96"/>
      <c r="J26" s="96"/>
      <c r="K26" s="97">
        <f>SUM(K18:K25)</f>
        <v>2100</v>
      </c>
      <c r="L26" s="97">
        <f>SUM(L18:L25)</f>
        <v>2856</v>
      </c>
      <c r="M26" s="98">
        <f>SUM(M18:M25)</f>
        <v>2906</v>
      </c>
      <c r="N26" s="99">
        <f>SUM(N18:N25)</f>
        <v>5762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220</v>
      </c>
      <c r="E27" s="221">
        <v>379</v>
      </c>
      <c r="F27" s="93">
        <v>365</v>
      </c>
      <c r="G27" s="102">
        <f t="shared" si="0"/>
        <v>744</v>
      </c>
      <c r="H27" s="17"/>
      <c r="I27" s="15">
        <v>80</v>
      </c>
      <c r="J27" s="18" t="s">
        <v>58</v>
      </c>
      <c r="K27" s="15">
        <v>146</v>
      </c>
      <c r="L27" s="15">
        <v>200</v>
      </c>
      <c r="M27" s="88">
        <v>241</v>
      </c>
      <c r="N27" s="89">
        <f>L27+M27</f>
        <v>441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2719</v>
      </c>
      <c r="E28" s="97">
        <f>SUM(E15:E27)</f>
        <v>3865</v>
      </c>
      <c r="F28" s="98">
        <f>SUM(F15:F27)</f>
        <v>4057</v>
      </c>
      <c r="G28" s="104">
        <f>SUM(G15:G27)</f>
        <v>7922</v>
      </c>
      <c r="H28" s="23" t="s">
        <v>61</v>
      </c>
      <c r="I28" s="21">
        <v>81</v>
      </c>
      <c r="J28" s="24" t="s">
        <v>62</v>
      </c>
      <c r="K28" s="21">
        <v>85</v>
      </c>
      <c r="L28" s="21">
        <v>126</v>
      </c>
      <c r="M28" s="84">
        <v>113</v>
      </c>
      <c r="N28" s="89">
        <f>L28+M28</f>
        <v>239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388</v>
      </c>
      <c r="E29" s="109">
        <v>528</v>
      </c>
      <c r="F29" s="110">
        <v>512</v>
      </c>
      <c r="G29" s="111">
        <f>E29+F29</f>
        <v>1040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300</v>
      </c>
      <c r="M29" s="84">
        <v>318</v>
      </c>
      <c r="N29" s="89">
        <f>L29+M29</f>
        <v>618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544</v>
      </c>
      <c r="E30" s="115">
        <v>683</v>
      </c>
      <c r="F30" s="116">
        <v>650</v>
      </c>
      <c r="G30" s="117">
        <f>E30+F30</f>
        <v>1333</v>
      </c>
      <c r="H30" s="23" t="s">
        <v>67</v>
      </c>
      <c r="I30" s="21">
        <v>83</v>
      </c>
      <c r="J30" s="24" t="s">
        <v>68</v>
      </c>
      <c r="K30" s="21">
        <v>114</v>
      </c>
      <c r="L30" s="21">
        <v>152</v>
      </c>
      <c r="M30" s="84">
        <v>144</v>
      </c>
      <c r="N30" s="89">
        <f>L30+M30</f>
        <v>296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752</v>
      </c>
      <c r="E31" s="115">
        <v>970</v>
      </c>
      <c r="F31" s="116">
        <v>904</v>
      </c>
      <c r="G31" s="117">
        <f>E31+F31</f>
        <v>1874</v>
      </c>
      <c r="H31" s="90"/>
      <c r="I31" s="91">
        <v>84</v>
      </c>
      <c r="J31" s="92" t="s">
        <v>70</v>
      </c>
      <c r="K31" s="91">
        <v>186</v>
      </c>
      <c r="L31" s="91">
        <v>234</v>
      </c>
      <c r="M31" s="93">
        <v>224</v>
      </c>
      <c r="N31" s="94">
        <f>L31+M31</f>
        <v>458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685</v>
      </c>
      <c r="E32" s="115">
        <v>871</v>
      </c>
      <c r="F32" s="116">
        <v>853</v>
      </c>
      <c r="G32" s="117">
        <f>E32+F32</f>
        <v>1724</v>
      </c>
      <c r="H32" s="95" t="s">
        <v>6</v>
      </c>
      <c r="I32" s="96"/>
      <c r="J32" s="96"/>
      <c r="K32" s="98">
        <f>SUM(K27:K31)</f>
        <v>751</v>
      </c>
      <c r="L32" s="98">
        <f>SUM(L27:L31)</f>
        <v>1012</v>
      </c>
      <c r="M32" s="98">
        <f>SUM(M27:M31)</f>
        <v>1040</v>
      </c>
      <c r="N32" s="99">
        <f>SUM(N27:N31)</f>
        <v>2052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594</v>
      </c>
      <c r="E33" s="121">
        <v>706</v>
      </c>
      <c r="F33" s="122">
        <v>689</v>
      </c>
      <c r="G33" s="117">
        <f>E33+F33</f>
        <v>1395</v>
      </c>
      <c r="H33" s="530" t="s">
        <v>169</v>
      </c>
      <c r="I33" s="15">
        <v>90</v>
      </c>
      <c r="J33" s="18" t="s">
        <v>142</v>
      </c>
      <c r="K33" s="15">
        <v>262</v>
      </c>
      <c r="L33" s="15">
        <v>379</v>
      </c>
      <c r="M33" s="88">
        <v>389</v>
      </c>
      <c r="N33" s="124">
        <f>L33+M33</f>
        <v>768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2963</v>
      </c>
      <c r="E34" s="97">
        <f>SUM(E29:E33)</f>
        <v>3758</v>
      </c>
      <c r="F34" s="98">
        <f>SUM(F29:F33)</f>
        <v>3608</v>
      </c>
      <c r="G34" s="104">
        <f>SUM(G29:G33)</f>
        <v>7366</v>
      </c>
      <c r="H34" s="518"/>
      <c r="I34" s="21">
        <v>91</v>
      </c>
      <c r="J34" s="24" t="s">
        <v>143</v>
      </c>
      <c r="K34" s="21">
        <v>471</v>
      </c>
      <c r="L34" s="21">
        <v>596</v>
      </c>
      <c r="M34" s="84">
        <v>628</v>
      </c>
      <c r="N34" s="125">
        <f>L34+M34</f>
        <v>1224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517</v>
      </c>
      <c r="E35" s="15">
        <v>629</v>
      </c>
      <c r="F35" s="88">
        <v>704</v>
      </c>
      <c r="G35" s="82">
        <f t="shared" ref="G35:G40" si="3">E35+F35</f>
        <v>1333</v>
      </c>
      <c r="H35" s="519"/>
      <c r="I35" s="91">
        <v>92</v>
      </c>
      <c r="J35" s="92" t="s">
        <v>145</v>
      </c>
      <c r="K35" s="91">
        <v>333</v>
      </c>
      <c r="L35" s="91">
        <v>386</v>
      </c>
      <c r="M35" s="93">
        <v>413</v>
      </c>
      <c r="N35" s="126">
        <f>L35+M35</f>
        <v>799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430</v>
      </c>
      <c r="E36" s="21">
        <v>661</v>
      </c>
      <c r="F36" s="84">
        <v>684</v>
      </c>
      <c r="G36" s="85">
        <f t="shared" si="3"/>
        <v>1345</v>
      </c>
      <c r="H36" s="95" t="s">
        <v>6</v>
      </c>
      <c r="I36" s="97"/>
      <c r="J36" s="97"/>
      <c r="K36" s="97">
        <f>SUM(K33:K35)</f>
        <v>1066</v>
      </c>
      <c r="L36" s="97">
        <f>SUM(L33:L35)</f>
        <v>1361</v>
      </c>
      <c r="M36" s="98">
        <f>SUM(M33:M35)</f>
        <v>1430</v>
      </c>
      <c r="N36" s="99">
        <f>SUM(N33:N35)</f>
        <v>2791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304</v>
      </c>
      <c r="F37" s="84">
        <v>295</v>
      </c>
      <c r="G37" s="85">
        <f t="shared" si="3"/>
        <v>599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45</v>
      </c>
      <c r="F38" s="84">
        <v>46</v>
      </c>
      <c r="G38" s="85">
        <f t="shared" si="3"/>
        <v>91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102</v>
      </c>
      <c r="E39" s="21">
        <v>89</v>
      </c>
      <c r="F39" s="84">
        <v>116</v>
      </c>
      <c r="G39" s="85">
        <f t="shared" si="3"/>
        <v>205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265</v>
      </c>
      <c r="F40" s="93">
        <v>264</v>
      </c>
      <c r="G40" s="102">
        <f t="shared" si="3"/>
        <v>529</v>
      </c>
      <c r="H40" s="72" t="s">
        <v>210</v>
      </c>
      <c r="I40" s="73"/>
      <c r="J40" s="74"/>
      <c r="K40" s="41">
        <f>SUM(D14+D28+D34+D41+D46+K9+K17+K26+K32+K36)</f>
        <v>26125</v>
      </c>
      <c r="L40" s="41">
        <f>SUM(E14+E28+E34+E41+E46+L9+L17+L26+L32+L36)</f>
        <v>33799</v>
      </c>
      <c r="M40" s="207">
        <f>SUM(F14+F28+F34+F41+F46+M9+M17+M26+M32+M36)</f>
        <v>34198</v>
      </c>
      <c r="N40" s="208">
        <f>L40+M40</f>
        <v>67997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1431</v>
      </c>
      <c r="E41" s="97">
        <f>SUM(E35:E40)</f>
        <v>1993</v>
      </c>
      <c r="F41" s="98">
        <f>SUM(F35:F40)</f>
        <v>2109</v>
      </c>
      <c r="G41" s="104">
        <f>SUM(G35:G40)</f>
        <v>4102</v>
      </c>
      <c r="H41" s="560" t="s">
        <v>74</v>
      </c>
      <c r="I41" s="561"/>
      <c r="J41" s="562"/>
      <c r="K41" s="191">
        <v>26123</v>
      </c>
      <c r="L41" s="191">
        <v>33815</v>
      </c>
      <c r="M41" s="192">
        <v>34234</v>
      </c>
      <c r="N41" s="208">
        <f>L41+M41</f>
        <v>68049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1719</v>
      </c>
      <c r="E42" s="15">
        <v>2030</v>
      </c>
      <c r="F42" s="88">
        <v>2023</v>
      </c>
      <c r="G42" s="82">
        <f>E42+F42</f>
        <v>4053</v>
      </c>
      <c r="H42" s="560" t="s">
        <v>77</v>
      </c>
      <c r="I42" s="561"/>
      <c r="J42" s="562"/>
      <c r="K42" s="214">
        <f>K40-K41</f>
        <v>2</v>
      </c>
      <c r="L42" s="214">
        <f>L40-L41</f>
        <v>-16</v>
      </c>
      <c r="M42" s="215">
        <f>M40-M41</f>
        <v>-36</v>
      </c>
      <c r="N42" s="216">
        <f>N40-N41</f>
        <v>-52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953</v>
      </c>
      <c r="E43" s="21">
        <v>1290</v>
      </c>
      <c r="F43" s="84">
        <v>1336</v>
      </c>
      <c r="G43" s="85">
        <f>E43+F43</f>
        <v>2626</v>
      </c>
      <c r="H43" s="209" t="s">
        <v>208</v>
      </c>
      <c r="I43" s="210"/>
      <c r="J43" s="210"/>
      <c r="K43" s="218">
        <v>814</v>
      </c>
      <c r="L43" s="218">
        <v>502</v>
      </c>
      <c r="M43" s="219">
        <v>593</v>
      </c>
      <c r="N43" s="213">
        <f>L43+M43</f>
        <v>1095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661</v>
      </c>
      <c r="E44" s="21">
        <v>772</v>
      </c>
      <c r="F44" s="84">
        <v>771</v>
      </c>
      <c r="G44" s="85">
        <f>E44+F44</f>
        <v>1543</v>
      </c>
      <c r="H44" s="537" t="s">
        <v>211</v>
      </c>
      <c r="I44" s="538"/>
      <c r="J44" s="539"/>
      <c r="K44" s="211">
        <v>817</v>
      </c>
      <c r="L44" s="211">
        <v>507</v>
      </c>
      <c r="M44" s="212">
        <v>594</v>
      </c>
      <c r="N44" s="213">
        <f>L44+M44</f>
        <v>1101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2221</v>
      </c>
      <c r="E45" s="91">
        <v>2701</v>
      </c>
      <c r="F45" s="93">
        <v>2580</v>
      </c>
      <c r="G45" s="102">
        <f>E45+F45</f>
        <v>5281</v>
      </c>
      <c r="H45" s="540" t="s">
        <v>212</v>
      </c>
      <c r="I45" s="541"/>
      <c r="J45" s="542"/>
      <c r="K45" s="194">
        <f>K43-K44</f>
        <v>-3</v>
      </c>
      <c r="L45" s="194">
        <f>L43-L44</f>
        <v>-5</v>
      </c>
      <c r="M45" s="195">
        <f>M43-M44</f>
        <v>-1</v>
      </c>
      <c r="N45" s="155">
        <f>N43-N44</f>
        <v>-6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5554</v>
      </c>
      <c r="E46" s="140">
        <f>SUM(E42:E45)</f>
        <v>6793</v>
      </c>
      <c r="F46" s="140">
        <f>SUM(F42:F45)</f>
        <v>6710</v>
      </c>
      <c r="G46" s="65">
        <f>SUM(G42:G45)</f>
        <v>13503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H46:N46"/>
    <mergeCell ref="P10:Q10"/>
    <mergeCell ref="P11:Q11"/>
    <mergeCell ref="P12:Q12"/>
    <mergeCell ref="P13:Q13"/>
    <mergeCell ref="P14:Q14"/>
    <mergeCell ref="P19:R19"/>
    <mergeCell ref="H33:H35"/>
    <mergeCell ref="H41:J41"/>
    <mergeCell ref="H42:J42"/>
    <mergeCell ref="H44:J44"/>
    <mergeCell ref="H45:J45"/>
    <mergeCell ref="P9:Q9"/>
    <mergeCell ref="A1:N1"/>
    <mergeCell ref="L2:N2"/>
    <mergeCell ref="P6:Q6"/>
    <mergeCell ref="P7:Q7"/>
    <mergeCell ref="P8:Q8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D3B91-689F-47A4-935E-23EAC4BBDD61}">
  <dimension ref="A1:U81"/>
  <sheetViews>
    <sheetView topLeftCell="A23" zoomScaleNormal="100" workbookViewId="0">
      <selection activeCell="N43" sqref="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41456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141</v>
      </c>
      <c r="F4" s="88">
        <v>141</v>
      </c>
      <c r="G4" s="82">
        <f t="shared" ref="G4:G27" si="0">E4+F4</f>
        <v>282</v>
      </c>
      <c r="H4" s="17"/>
      <c r="I4" s="15">
        <v>55</v>
      </c>
      <c r="J4" s="18" t="s">
        <v>121</v>
      </c>
      <c r="K4" s="15">
        <v>720</v>
      </c>
      <c r="L4" s="15">
        <v>869</v>
      </c>
      <c r="M4" s="88">
        <v>633</v>
      </c>
      <c r="N4" s="83">
        <f>L4+M4</f>
        <v>1502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293</v>
      </c>
      <c r="E5" s="21">
        <v>385</v>
      </c>
      <c r="F5" s="186">
        <v>430</v>
      </c>
      <c r="G5" s="159">
        <f t="shared" si="0"/>
        <v>815</v>
      </c>
      <c r="H5" s="23" t="s">
        <v>10</v>
      </c>
      <c r="I5" s="21">
        <v>56</v>
      </c>
      <c r="J5" s="24" t="s">
        <v>123</v>
      </c>
      <c r="K5" s="21">
        <v>484</v>
      </c>
      <c r="L5" s="21">
        <v>591</v>
      </c>
      <c r="M5" s="84">
        <v>617</v>
      </c>
      <c r="N5" s="89">
        <f>L5+M5</f>
        <v>1208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350</v>
      </c>
      <c r="E6" s="21">
        <v>466</v>
      </c>
      <c r="F6" s="84">
        <v>473</v>
      </c>
      <c r="G6" s="85">
        <f t="shared" si="0"/>
        <v>939</v>
      </c>
      <c r="H6" s="23"/>
      <c r="I6" s="21">
        <v>57</v>
      </c>
      <c r="J6" s="24" t="s">
        <v>125</v>
      </c>
      <c r="K6" s="21">
        <v>799</v>
      </c>
      <c r="L6" s="21">
        <v>952</v>
      </c>
      <c r="M6" s="84">
        <v>965</v>
      </c>
      <c r="N6" s="89">
        <f>L6+M6</f>
        <v>1917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238</v>
      </c>
      <c r="F7" s="84">
        <v>276</v>
      </c>
      <c r="G7" s="159">
        <f t="shared" si="0"/>
        <v>514</v>
      </c>
      <c r="H7" s="23" t="s">
        <v>14</v>
      </c>
      <c r="I7" s="21">
        <v>58</v>
      </c>
      <c r="J7" s="24" t="s">
        <v>127</v>
      </c>
      <c r="K7" s="21">
        <v>794</v>
      </c>
      <c r="L7" s="21">
        <v>1027</v>
      </c>
      <c r="M7" s="84">
        <v>969</v>
      </c>
      <c r="N7" s="89">
        <f>L7+M7</f>
        <v>1996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516</v>
      </c>
      <c r="E8" s="21">
        <v>685</v>
      </c>
      <c r="F8" s="84">
        <v>677</v>
      </c>
      <c r="G8" s="85">
        <f t="shared" si="0"/>
        <v>1362</v>
      </c>
      <c r="H8" s="90"/>
      <c r="I8" s="91">
        <v>59</v>
      </c>
      <c r="J8" s="92" t="s">
        <v>129</v>
      </c>
      <c r="K8" s="91">
        <v>1062</v>
      </c>
      <c r="L8" s="91">
        <v>1352</v>
      </c>
      <c r="M8" s="93">
        <v>1377</v>
      </c>
      <c r="N8" s="94">
        <f>L8+M8</f>
        <v>2729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357</v>
      </c>
      <c r="E9" s="21">
        <v>431</v>
      </c>
      <c r="F9" s="84">
        <v>454</v>
      </c>
      <c r="G9" s="159">
        <f t="shared" si="0"/>
        <v>885</v>
      </c>
      <c r="H9" s="95" t="s">
        <v>6</v>
      </c>
      <c r="I9" s="96"/>
      <c r="J9" s="96"/>
      <c r="K9" s="97">
        <f>SUM(K4:K8)</f>
        <v>3859</v>
      </c>
      <c r="L9" s="97">
        <f>SUM(L4:L8)</f>
        <v>4791</v>
      </c>
      <c r="M9" s="98">
        <f>SUM(M4:M8)</f>
        <v>4561</v>
      </c>
      <c r="N9" s="99">
        <f>SUM(N4:N8)</f>
        <v>9352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241</v>
      </c>
      <c r="F10" s="84">
        <v>264</v>
      </c>
      <c r="G10" s="85">
        <f t="shared" si="0"/>
        <v>505</v>
      </c>
      <c r="H10" s="17"/>
      <c r="I10" s="15">
        <v>60</v>
      </c>
      <c r="J10" s="18" t="s">
        <v>18</v>
      </c>
      <c r="K10" s="15">
        <v>182</v>
      </c>
      <c r="L10" s="15">
        <v>297</v>
      </c>
      <c r="M10" s="88">
        <v>292</v>
      </c>
      <c r="N10" s="83">
        <f t="shared" ref="N10:N16" si="1">L10+M10</f>
        <v>589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218</v>
      </c>
      <c r="E11" s="21">
        <v>177</v>
      </c>
      <c r="F11" s="84">
        <v>244</v>
      </c>
      <c r="G11" s="85">
        <f t="shared" si="0"/>
        <v>421</v>
      </c>
      <c r="H11" s="23" t="s">
        <v>19</v>
      </c>
      <c r="I11" s="21">
        <v>61</v>
      </c>
      <c r="J11" s="24" t="s">
        <v>20</v>
      </c>
      <c r="K11" s="21">
        <v>144</v>
      </c>
      <c r="L11" s="21">
        <v>199</v>
      </c>
      <c r="M11" s="84">
        <v>215</v>
      </c>
      <c r="N11" s="89">
        <f t="shared" si="1"/>
        <v>414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1484</v>
      </c>
      <c r="E12" s="21">
        <v>1740</v>
      </c>
      <c r="F12" s="84">
        <v>1808</v>
      </c>
      <c r="G12" s="153">
        <f t="shared" si="0"/>
        <v>3548</v>
      </c>
      <c r="H12" s="23"/>
      <c r="I12" s="21">
        <v>62</v>
      </c>
      <c r="J12" s="24" t="s">
        <v>22</v>
      </c>
      <c r="K12" s="21">
        <v>301</v>
      </c>
      <c r="L12" s="21">
        <v>455</v>
      </c>
      <c r="M12" s="84">
        <v>491</v>
      </c>
      <c r="N12" s="89">
        <f t="shared" si="1"/>
        <v>946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280</v>
      </c>
      <c r="F13" s="93">
        <v>298</v>
      </c>
      <c r="G13" s="153">
        <f t="shared" si="0"/>
        <v>578</v>
      </c>
      <c r="H13" s="23"/>
      <c r="I13" s="21">
        <v>63</v>
      </c>
      <c r="J13" s="24" t="s">
        <v>24</v>
      </c>
      <c r="K13" s="21">
        <v>451</v>
      </c>
      <c r="L13" s="21">
        <v>654</v>
      </c>
      <c r="M13" s="84">
        <v>685</v>
      </c>
      <c r="N13" s="89">
        <f t="shared" si="1"/>
        <v>1339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3962</v>
      </c>
      <c r="E14" s="97">
        <f>SUM(E4:E13)</f>
        <v>4784</v>
      </c>
      <c r="F14" s="98">
        <f>SUM(F4:F13)</f>
        <v>5065</v>
      </c>
      <c r="G14" s="160">
        <f t="shared" si="0"/>
        <v>9849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382</v>
      </c>
      <c r="M14" s="84">
        <v>389</v>
      </c>
      <c r="N14" s="89">
        <f t="shared" si="1"/>
        <v>771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133</v>
      </c>
      <c r="F15" s="88">
        <v>147</v>
      </c>
      <c r="G15" s="82">
        <f t="shared" si="0"/>
        <v>280</v>
      </c>
      <c r="H15" s="23"/>
      <c r="I15" s="21">
        <v>65</v>
      </c>
      <c r="J15" s="24" t="s">
        <v>28</v>
      </c>
      <c r="K15" s="21">
        <v>271</v>
      </c>
      <c r="L15" s="21">
        <v>417</v>
      </c>
      <c r="M15" s="84">
        <v>441</v>
      </c>
      <c r="N15" s="89">
        <f t="shared" si="1"/>
        <v>858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248</v>
      </c>
      <c r="F16" s="84">
        <v>254</v>
      </c>
      <c r="G16" s="85">
        <f t="shared" si="0"/>
        <v>502</v>
      </c>
      <c r="H16" s="90"/>
      <c r="I16" s="91">
        <v>66</v>
      </c>
      <c r="J16" s="92" t="s">
        <v>30</v>
      </c>
      <c r="K16" s="91">
        <v>140</v>
      </c>
      <c r="L16" s="91">
        <v>193</v>
      </c>
      <c r="M16" s="93">
        <v>199</v>
      </c>
      <c r="N16" s="89">
        <f t="shared" si="1"/>
        <v>392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111</v>
      </c>
      <c r="F17" s="84">
        <v>113</v>
      </c>
      <c r="G17" s="85">
        <f t="shared" si="0"/>
        <v>224</v>
      </c>
      <c r="H17" s="95" t="s">
        <v>6</v>
      </c>
      <c r="I17" s="96"/>
      <c r="J17" s="96"/>
      <c r="K17" s="97">
        <f>SUM(K10:K16)</f>
        <v>1709</v>
      </c>
      <c r="L17" s="97">
        <f>SUM(L10:L16)</f>
        <v>2597</v>
      </c>
      <c r="M17" s="98">
        <f>SUM(M10:M16)</f>
        <v>2712</v>
      </c>
      <c r="N17" s="99">
        <f>SUM(N10:N16)</f>
        <v>5309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312</v>
      </c>
      <c r="F18" s="84">
        <v>324</v>
      </c>
      <c r="G18" s="85">
        <f t="shared" si="0"/>
        <v>636</v>
      </c>
      <c r="H18" s="17"/>
      <c r="I18" s="15">
        <v>70</v>
      </c>
      <c r="J18" s="18" t="s">
        <v>35</v>
      </c>
      <c r="K18" s="15">
        <v>700</v>
      </c>
      <c r="L18" s="15">
        <v>857</v>
      </c>
      <c r="M18" s="88">
        <v>868</v>
      </c>
      <c r="N18" s="83">
        <f t="shared" ref="N18:N25" si="2">L18+M18</f>
        <v>1725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123</v>
      </c>
      <c r="F19" s="84">
        <v>132</v>
      </c>
      <c r="G19" s="85">
        <f t="shared" si="0"/>
        <v>255</v>
      </c>
      <c r="H19" s="23"/>
      <c r="I19" s="21">
        <v>72</v>
      </c>
      <c r="J19" s="24" t="s">
        <v>40</v>
      </c>
      <c r="K19" s="21">
        <v>294</v>
      </c>
      <c r="L19" s="21">
        <v>438</v>
      </c>
      <c r="M19" s="84">
        <v>428</v>
      </c>
      <c r="N19" s="206">
        <f t="shared" si="2"/>
        <v>866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204</v>
      </c>
      <c r="E20" s="21">
        <v>307</v>
      </c>
      <c r="F20" s="84">
        <v>317</v>
      </c>
      <c r="G20" s="85">
        <f t="shared" si="0"/>
        <v>624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311</v>
      </c>
      <c r="M20" s="84">
        <v>339</v>
      </c>
      <c r="N20" s="89">
        <f t="shared" si="2"/>
        <v>650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316</v>
      </c>
      <c r="E21" s="21">
        <v>417</v>
      </c>
      <c r="F21" s="84">
        <v>453</v>
      </c>
      <c r="G21" s="85">
        <f t="shared" si="0"/>
        <v>870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395</v>
      </c>
      <c r="M21" s="84">
        <v>431</v>
      </c>
      <c r="N21" s="89">
        <f t="shared" si="2"/>
        <v>826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212</v>
      </c>
      <c r="F22" s="84">
        <v>235</v>
      </c>
      <c r="G22" s="85">
        <f t="shared" si="0"/>
        <v>447</v>
      </c>
      <c r="H22" s="23"/>
      <c r="I22" s="21">
        <v>75</v>
      </c>
      <c r="J22" s="24" t="s">
        <v>48</v>
      </c>
      <c r="K22" s="21">
        <v>348</v>
      </c>
      <c r="L22" s="21">
        <v>489</v>
      </c>
      <c r="M22" s="84">
        <v>483</v>
      </c>
      <c r="N22" s="89">
        <f t="shared" si="2"/>
        <v>972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184</v>
      </c>
      <c r="E23" s="21">
        <v>282</v>
      </c>
      <c r="F23" s="84">
        <v>289</v>
      </c>
      <c r="G23" s="85">
        <f t="shared" si="0"/>
        <v>571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222</v>
      </c>
      <c r="M23" s="220">
        <v>229</v>
      </c>
      <c r="N23" s="89">
        <f t="shared" si="2"/>
        <v>451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788</v>
      </c>
      <c r="E24" s="21">
        <v>1099</v>
      </c>
      <c r="F24" s="84">
        <v>1169</v>
      </c>
      <c r="G24" s="85">
        <f t="shared" si="0"/>
        <v>2268</v>
      </c>
      <c r="H24" s="23" t="s">
        <v>146</v>
      </c>
      <c r="I24" s="21">
        <v>77</v>
      </c>
      <c r="J24" s="24" t="s">
        <v>53</v>
      </c>
      <c r="K24" s="21">
        <v>57</v>
      </c>
      <c r="L24" s="21">
        <v>86</v>
      </c>
      <c r="M24" s="84">
        <v>76</v>
      </c>
      <c r="N24" s="89">
        <f t="shared" si="2"/>
        <v>162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68</v>
      </c>
      <c r="F25" s="84">
        <v>91</v>
      </c>
      <c r="G25" s="85">
        <f t="shared" si="0"/>
        <v>159</v>
      </c>
      <c r="H25" s="23"/>
      <c r="I25" s="21">
        <v>78</v>
      </c>
      <c r="J25" s="24" t="s">
        <v>55</v>
      </c>
      <c r="K25" s="21">
        <v>58</v>
      </c>
      <c r="L25" s="21">
        <v>57</v>
      </c>
      <c r="M25" s="84">
        <v>62</v>
      </c>
      <c r="N25" s="89">
        <f t="shared" si="2"/>
        <v>119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173</v>
      </c>
      <c r="F26" s="84">
        <v>170</v>
      </c>
      <c r="G26" s="85">
        <f t="shared" si="0"/>
        <v>343</v>
      </c>
      <c r="H26" s="95" t="s">
        <v>6</v>
      </c>
      <c r="I26" s="96"/>
      <c r="J26" s="96"/>
      <c r="K26" s="97">
        <f>SUM(K18:K25)</f>
        <v>2096</v>
      </c>
      <c r="L26" s="97">
        <f>SUM(L18:L25)</f>
        <v>2855</v>
      </c>
      <c r="M26" s="98">
        <f>SUM(M18:M25)</f>
        <v>2916</v>
      </c>
      <c r="N26" s="99">
        <f>SUM(N18:N25)</f>
        <v>5771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381</v>
      </c>
      <c r="F27" s="93">
        <v>367</v>
      </c>
      <c r="G27" s="102">
        <f t="shared" si="0"/>
        <v>748</v>
      </c>
      <c r="H27" s="17"/>
      <c r="I27" s="15">
        <v>80</v>
      </c>
      <c r="J27" s="18" t="s">
        <v>58</v>
      </c>
      <c r="K27" s="15">
        <v>144</v>
      </c>
      <c r="L27" s="15">
        <v>199</v>
      </c>
      <c r="M27" s="88">
        <v>240</v>
      </c>
      <c r="N27" s="89">
        <f>L27+M27</f>
        <v>439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2718</v>
      </c>
      <c r="E28" s="97">
        <f>SUM(E15:E27)</f>
        <v>3866</v>
      </c>
      <c r="F28" s="98">
        <f>SUM(F15:F27)</f>
        <v>4061</v>
      </c>
      <c r="G28" s="104">
        <f>SUM(G15:G27)</f>
        <v>7927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125</v>
      </c>
      <c r="M28" s="84">
        <v>112</v>
      </c>
      <c r="N28" s="89">
        <f>L28+M28</f>
        <v>237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381</v>
      </c>
      <c r="E29" s="109">
        <v>523</v>
      </c>
      <c r="F29" s="110">
        <v>506</v>
      </c>
      <c r="G29" s="111">
        <f>E29+F29</f>
        <v>1029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300</v>
      </c>
      <c r="M29" s="84">
        <v>318</v>
      </c>
      <c r="N29" s="89">
        <f>L29+M29</f>
        <v>618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551</v>
      </c>
      <c r="E30" s="115">
        <v>687</v>
      </c>
      <c r="F30" s="116">
        <v>651</v>
      </c>
      <c r="G30" s="117">
        <f>E30+F30</f>
        <v>1338</v>
      </c>
      <c r="H30" s="23" t="s">
        <v>67</v>
      </c>
      <c r="I30" s="21">
        <v>83</v>
      </c>
      <c r="J30" s="24" t="s">
        <v>68</v>
      </c>
      <c r="K30" s="21">
        <v>115</v>
      </c>
      <c r="L30" s="21">
        <v>154</v>
      </c>
      <c r="M30" s="84">
        <v>145</v>
      </c>
      <c r="N30" s="89">
        <f>L30+M30</f>
        <v>299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749</v>
      </c>
      <c r="E31" s="115">
        <v>962</v>
      </c>
      <c r="F31" s="116">
        <v>899</v>
      </c>
      <c r="G31" s="117">
        <f>E31+F31</f>
        <v>1861</v>
      </c>
      <c r="H31" s="90"/>
      <c r="I31" s="91">
        <v>84</v>
      </c>
      <c r="J31" s="92" t="s">
        <v>70</v>
      </c>
      <c r="K31" s="91">
        <v>187</v>
      </c>
      <c r="L31" s="91">
        <v>236</v>
      </c>
      <c r="M31" s="93">
        <v>223</v>
      </c>
      <c r="N31" s="94">
        <f>L31+M31</f>
        <v>459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687</v>
      </c>
      <c r="E32" s="115">
        <v>868</v>
      </c>
      <c r="F32" s="116">
        <v>852</v>
      </c>
      <c r="G32" s="117">
        <f>E32+F32</f>
        <v>1720</v>
      </c>
      <c r="H32" s="95" t="s">
        <v>6</v>
      </c>
      <c r="I32" s="96"/>
      <c r="J32" s="96"/>
      <c r="K32" s="98">
        <f>SUM(K27:K31)</f>
        <v>750</v>
      </c>
      <c r="L32" s="98">
        <f>SUM(L27:L31)</f>
        <v>1014</v>
      </c>
      <c r="M32" s="98">
        <f>SUM(M27:M31)</f>
        <v>1038</v>
      </c>
      <c r="N32" s="99">
        <f>SUM(N27:N31)</f>
        <v>2052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598</v>
      </c>
      <c r="E33" s="121">
        <v>709</v>
      </c>
      <c r="F33" s="122">
        <v>694</v>
      </c>
      <c r="G33" s="117">
        <f>E33+F33</f>
        <v>1403</v>
      </c>
      <c r="H33" s="530" t="s">
        <v>169</v>
      </c>
      <c r="I33" s="15">
        <v>90</v>
      </c>
      <c r="J33" s="18" t="s">
        <v>142</v>
      </c>
      <c r="K33" s="15">
        <v>263</v>
      </c>
      <c r="L33" s="15">
        <v>385</v>
      </c>
      <c r="M33" s="88">
        <v>392</v>
      </c>
      <c r="N33" s="124">
        <f>L33+M33</f>
        <v>777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2966</v>
      </c>
      <c r="E34" s="97">
        <f>SUM(E29:E33)</f>
        <v>3749</v>
      </c>
      <c r="F34" s="98">
        <f>SUM(F29:F33)</f>
        <v>3602</v>
      </c>
      <c r="G34" s="104">
        <f>SUM(G29:G33)</f>
        <v>7351</v>
      </c>
      <c r="H34" s="518"/>
      <c r="I34" s="21">
        <v>91</v>
      </c>
      <c r="J34" s="24" t="s">
        <v>143</v>
      </c>
      <c r="K34" s="21">
        <v>472</v>
      </c>
      <c r="L34" s="21">
        <v>597</v>
      </c>
      <c r="M34" s="84">
        <v>636</v>
      </c>
      <c r="N34" s="125">
        <f>L34+M34</f>
        <v>1233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517</v>
      </c>
      <c r="E35" s="15">
        <v>631</v>
      </c>
      <c r="F35" s="88">
        <v>704</v>
      </c>
      <c r="G35" s="82">
        <f t="shared" ref="G35:G40" si="3">E35+F35</f>
        <v>1335</v>
      </c>
      <c r="H35" s="519"/>
      <c r="I35" s="91">
        <v>92</v>
      </c>
      <c r="J35" s="92" t="s">
        <v>145</v>
      </c>
      <c r="K35" s="91">
        <v>333</v>
      </c>
      <c r="L35" s="91">
        <v>386</v>
      </c>
      <c r="M35" s="93">
        <v>414</v>
      </c>
      <c r="N35" s="126">
        <f>L35+M35</f>
        <v>800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429</v>
      </c>
      <c r="E36" s="21">
        <v>662</v>
      </c>
      <c r="F36" s="84">
        <v>684</v>
      </c>
      <c r="G36" s="85">
        <f t="shared" si="3"/>
        <v>1346</v>
      </c>
      <c r="H36" s="95" t="s">
        <v>6</v>
      </c>
      <c r="I36" s="97"/>
      <c r="J36" s="97"/>
      <c r="K36" s="97">
        <f>SUM(K33:K35)</f>
        <v>1068</v>
      </c>
      <c r="L36" s="97">
        <f>SUM(L33:L35)</f>
        <v>1368</v>
      </c>
      <c r="M36" s="98">
        <f>SUM(M33:M35)</f>
        <v>1442</v>
      </c>
      <c r="N36" s="99">
        <f>SUM(N33:N35)</f>
        <v>2810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304</v>
      </c>
      <c r="F37" s="84">
        <v>297</v>
      </c>
      <c r="G37" s="85">
        <f t="shared" si="3"/>
        <v>601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45</v>
      </c>
      <c r="F38" s="84">
        <v>46</v>
      </c>
      <c r="G38" s="85">
        <f t="shared" si="3"/>
        <v>91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102</v>
      </c>
      <c r="E39" s="21">
        <v>90</v>
      </c>
      <c r="F39" s="84">
        <v>116</v>
      </c>
      <c r="G39" s="85">
        <f t="shared" si="3"/>
        <v>206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262</v>
      </c>
      <c r="F40" s="93">
        <v>263</v>
      </c>
      <c r="G40" s="102">
        <f t="shared" si="3"/>
        <v>525</v>
      </c>
      <c r="H40" s="72" t="s">
        <v>210</v>
      </c>
      <c r="I40" s="73"/>
      <c r="J40" s="74"/>
      <c r="K40" s="41">
        <f>SUM(D14+D28+D34+D41+D46+K9+K17+K26+K32+K36)</f>
        <v>26123</v>
      </c>
      <c r="L40" s="41">
        <f>SUM(E14+E28+E34+E41+E46+L9+L17+L26+L32+L36)</f>
        <v>33815</v>
      </c>
      <c r="M40" s="207">
        <f>SUM(F14+F28+F34+F41+F46+M9+M17+M26+M32+M36)</f>
        <v>34234</v>
      </c>
      <c r="N40" s="208">
        <f>L40+M40</f>
        <v>68049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1428</v>
      </c>
      <c r="E41" s="97">
        <f>SUM(E35:E40)</f>
        <v>1994</v>
      </c>
      <c r="F41" s="98">
        <f>SUM(F35:F40)</f>
        <v>2110</v>
      </c>
      <c r="G41" s="104">
        <f>SUM(G35:G40)</f>
        <v>4104</v>
      </c>
      <c r="H41" s="560" t="s">
        <v>74</v>
      </c>
      <c r="I41" s="561"/>
      <c r="J41" s="562"/>
      <c r="K41" s="191">
        <v>26096</v>
      </c>
      <c r="L41" s="191">
        <v>33796</v>
      </c>
      <c r="M41" s="192">
        <v>34235</v>
      </c>
      <c r="N41" s="208">
        <f>L41+M41</f>
        <v>68031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1728</v>
      </c>
      <c r="E42" s="15">
        <v>2034</v>
      </c>
      <c r="F42" s="88">
        <v>2036</v>
      </c>
      <c r="G42" s="82">
        <f>E42+F42</f>
        <v>4070</v>
      </c>
      <c r="H42" s="560" t="s">
        <v>77</v>
      </c>
      <c r="I42" s="561"/>
      <c r="J42" s="562"/>
      <c r="K42" s="214">
        <f>K40-K41</f>
        <v>27</v>
      </c>
      <c r="L42" s="214">
        <f>L40-L41</f>
        <v>19</v>
      </c>
      <c r="M42" s="215">
        <f>M40-M41</f>
        <v>-1</v>
      </c>
      <c r="N42" s="216">
        <f>N40-N41</f>
        <v>18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952</v>
      </c>
      <c r="E43" s="21">
        <v>1292</v>
      </c>
      <c r="F43" s="84">
        <v>1336</v>
      </c>
      <c r="G43" s="85">
        <f>E43+F43</f>
        <v>2628</v>
      </c>
      <c r="H43" s="209" t="s">
        <v>208</v>
      </c>
      <c r="I43" s="210"/>
      <c r="J43" s="210"/>
      <c r="K43" s="218">
        <v>817</v>
      </c>
      <c r="L43" s="218">
        <v>507</v>
      </c>
      <c r="M43" s="219">
        <v>594</v>
      </c>
      <c r="N43" s="213">
        <f>L43+M43</f>
        <v>1101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660</v>
      </c>
      <c r="E44" s="21">
        <v>771</v>
      </c>
      <c r="F44" s="84">
        <v>774</v>
      </c>
      <c r="G44" s="85">
        <f>E44+F44</f>
        <v>1545</v>
      </c>
      <c r="H44" s="537" t="s">
        <v>211</v>
      </c>
      <c r="I44" s="538"/>
      <c r="J44" s="539"/>
      <c r="K44" s="211">
        <v>813</v>
      </c>
      <c r="L44" s="211">
        <v>502</v>
      </c>
      <c r="M44" s="212">
        <v>595</v>
      </c>
      <c r="N44" s="213">
        <f>L44+M44</f>
        <v>1097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2227</v>
      </c>
      <c r="E45" s="91">
        <v>2700</v>
      </c>
      <c r="F45" s="93">
        <v>2581</v>
      </c>
      <c r="G45" s="102">
        <f>E45+F45</f>
        <v>5281</v>
      </c>
      <c r="H45" s="540" t="s">
        <v>212</v>
      </c>
      <c r="I45" s="541"/>
      <c r="J45" s="542"/>
      <c r="K45" s="194">
        <f>K43-K44</f>
        <v>4</v>
      </c>
      <c r="L45" s="194">
        <f>L43-L44</f>
        <v>5</v>
      </c>
      <c r="M45" s="195">
        <f>M43-M44</f>
        <v>-1</v>
      </c>
      <c r="N45" s="155">
        <f>N43-N44</f>
        <v>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5567</v>
      </c>
      <c r="E46" s="140">
        <f>SUM(E42:E45)</f>
        <v>6797</v>
      </c>
      <c r="F46" s="140">
        <f>SUM(F42:F45)</f>
        <v>6727</v>
      </c>
      <c r="G46" s="65">
        <f>SUM(G42:G45)</f>
        <v>13524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H46:N46"/>
    <mergeCell ref="P10:Q10"/>
    <mergeCell ref="P11:Q11"/>
    <mergeCell ref="P12:Q12"/>
    <mergeCell ref="P13:Q13"/>
    <mergeCell ref="P14:Q14"/>
    <mergeCell ref="P19:R19"/>
    <mergeCell ref="H33:H35"/>
    <mergeCell ref="H41:J41"/>
    <mergeCell ref="H42:J42"/>
    <mergeCell ref="H44:J44"/>
    <mergeCell ref="H45:J45"/>
    <mergeCell ref="P9:Q9"/>
    <mergeCell ref="A1:N1"/>
    <mergeCell ref="L2:N2"/>
    <mergeCell ref="P6:Q6"/>
    <mergeCell ref="P7:Q7"/>
    <mergeCell ref="P8:Q8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0751A-710B-4EE5-9DA2-B8244B540800}">
  <dimension ref="A1:U81"/>
  <sheetViews>
    <sheetView topLeftCell="A19" zoomScaleNormal="100" workbookViewId="0">
      <selection activeCell="M43" sqref="M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41426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140</v>
      </c>
      <c r="F4" s="88">
        <v>141</v>
      </c>
      <c r="G4" s="82">
        <f t="shared" ref="G4:G27" si="0">E4+F4</f>
        <v>281</v>
      </c>
      <c r="H4" s="17"/>
      <c r="I4" s="15">
        <v>55</v>
      </c>
      <c r="J4" s="18" t="s">
        <v>121</v>
      </c>
      <c r="K4" s="15">
        <v>718</v>
      </c>
      <c r="L4" s="15">
        <v>871</v>
      </c>
      <c r="M4" s="88">
        <v>634</v>
      </c>
      <c r="N4" s="83">
        <f>L4+M4</f>
        <v>1505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291</v>
      </c>
      <c r="E5" s="21">
        <v>382</v>
      </c>
      <c r="F5" s="186">
        <v>428</v>
      </c>
      <c r="G5" s="159">
        <f t="shared" si="0"/>
        <v>810</v>
      </c>
      <c r="H5" s="23" t="s">
        <v>10</v>
      </c>
      <c r="I5" s="21">
        <v>56</v>
      </c>
      <c r="J5" s="24" t="s">
        <v>123</v>
      </c>
      <c r="K5" s="21">
        <v>485</v>
      </c>
      <c r="L5" s="21">
        <v>590</v>
      </c>
      <c r="M5" s="84">
        <v>618</v>
      </c>
      <c r="N5" s="89">
        <f>L5+M5</f>
        <v>1208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348</v>
      </c>
      <c r="E6" s="21">
        <v>464</v>
      </c>
      <c r="F6" s="84">
        <v>472</v>
      </c>
      <c r="G6" s="85">
        <f t="shared" si="0"/>
        <v>936</v>
      </c>
      <c r="H6" s="23"/>
      <c r="I6" s="21">
        <v>57</v>
      </c>
      <c r="J6" s="24" t="s">
        <v>125</v>
      </c>
      <c r="K6" s="21">
        <v>800</v>
      </c>
      <c r="L6" s="21">
        <v>949</v>
      </c>
      <c r="M6" s="84">
        <v>961</v>
      </c>
      <c r="N6" s="89">
        <f>L6+M6</f>
        <v>1910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237</v>
      </c>
      <c r="F7" s="84">
        <v>276</v>
      </c>
      <c r="G7" s="159">
        <f t="shared" si="0"/>
        <v>513</v>
      </c>
      <c r="H7" s="23" t="s">
        <v>14</v>
      </c>
      <c r="I7" s="21">
        <v>58</v>
      </c>
      <c r="J7" s="24" t="s">
        <v>127</v>
      </c>
      <c r="K7" s="21">
        <v>794</v>
      </c>
      <c r="L7" s="21">
        <v>1028</v>
      </c>
      <c r="M7" s="84">
        <v>970</v>
      </c>
      <c r="N7" s="89">
        <f>L7+M7</f>
        <v>1998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517</v>
      </c>
      <c r="E8" s="21">
        <v>687</v>
      </c>
      <c r="F8" s="84">
        <v>672</v>
      </c>
      <c r="G8" s="85">
        <f t="shared" si="0"/>
        <v>1359</v>
      </c>
      <c r="H8" s="90"/>
      <c r="I8" s="91">
        <v>59</v>
      </c>
      <c r="J8" s="92" t="s">
        <v>129</v>
      </c>
      <c r="K8" s="91">
        <v>1064</v>
      </c>
      <c r="L8" s="91">
        <v>1358</v>
      </c>
      <c r="M8" s="93">
        <v>1382</v>
      </c>
      <c r="N8" s="94">
        <f>L8+M8</f>
        <v>2740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353</v>
      </c>
      <c r="E9" s="21">
        <v>430</v>
      </c>
      <c r="F9" s="84">
        <v>450</v>
      </c>
      <c r="G9" s="159">
        <f t="shared" si="0"/>
        <v>880</v>
      </c>
      <c r="H9" s="95" t="s">
        <v>6</v>
      </c>
      <c r="I9" s="96"/>
      <c r="J9" s="96"/>
      <c r="K9" s="97">
        <f>SUM(K4:K8)</f>
        <v>3861</v>
      </c>
      <c r="L9" s="97">
        <f>SUM(L4:L8)</f>
        <v>4796</v>
      </c>
      <c r="M9" s="98">
        <f>SUM(M4:M8)</f>
        <v>4565</v>
      </c>
      <c r="N9" s="99">
        <f>SUM(N4:N8)</f>
        <v>9361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208</v>
      </c>
      <c r="E10" s="21">
        <v>245</v>
      </c>
      <c r="F10" s="84">
        <v>268</v>
      </c>
      <c r="G10" s="85">
        <f t="shared" si="0"/>
        <v>513</v>
      </c>
      <c r="H10" s="17"/>
      <c r="I10" s="15">
        <v>60</v>
      </c>
      <c r="J10" s="18" t="s">
        <v>18</v>
      </c>
      <c r="K10" s="15">
        <v>182</v>
      </c>
      <c r="L10" s="15">
        <v>296</v>
      </c>
      <c r="M10" s="88">
        <v>293</v>
      </c>
      <c r="N10" s="83">
        <f t="shared" ref="N10:N16" si="1">L10+M10</f>
        <v>589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219</v>
      </c>
      <c r="E11" s="21">
        <v>178</v>
      </c>
      <c r="F11" s="84">
        <v>244</v>
      </c>
      <c r="G11" s="85">
        <f t="shared" si="0"/>
        <v>422</v>
      </c>
      <c r="H11" s="23" t="s">
        <v>19</v>
      </c>
      <c r="I11" s="21">
        <v>61</v>
      </c>
      <c r="J11" s="24" t="s">
        <v>20</v>
      </c>
      <c r="K11" s="21">
        <v>144</v>
      </c>
      <c r="L11" s="21">
        <v>199</v>
      </c>
      <c r="M11" s="84">
        <v>215</v>
      </c>
      <c r="N11" s="89">
        <f t="shared" si="1"/>
        <v>414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1483</v>
      </c>
      <c r="E12" s="21">
        <v>1740</v>
      </c>
      <c r="F12" s="84">
        <v>1807</v>
      </c>
      <c r="G12" s="153">
        <f t="shared" si="0"/>
        <v>3547</v>
      </c>
      <c r="H12" s="23"/>
      <c r="I12" s="21">
        <v>62</v>
      </c>
      <c r="J12" s="24" t="s">
        <v>22</v>
      </c>
      <c r="K12" s="21">
        <v>303</v>
      </c>
      <c r="L12" s="21">
        <v>457</v>
      </c>
      <c r="M12" s="84">
        <v>493</v>
      </c>
      <c r="N12" s="89">
        <f t="shared" si="1"/>
        <v>950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280</v>
      </c>
      <c r="F13" s="93">
        <v>299</v>
      </c>
      <c r="G13" s="153">
        <f t="shared" si="0"/>
        <v>579</v>
      </c>
      <c r="H13" s="23"/>
      <c r="I13" s="21">
        <v>63</v>
      </c>
      <c r="J13" s="24" t="s">
        <v>24</v>
      </c>
      <c r="K13" s="21">
        <v>451</v>
      </c>
      <c r="L13" s="21">
        <v>653</v>
      </c>
      <c r="M13" s="84">
        <v>686</v>
      </c>
      <c r="N13" s="89">
        <f t="shared" si="1"/>
        <v>1339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3959</v>
      </c>
      <c r="E14" s="97">
        <f>SUM(E4:E13)</f>
        <v>4783</v>
      </c>
      <c r="F14" s="98">
        <f>SUM(F4:F13)</f>
        <v>5057</v>
      </c>
      <c r="G14" s="160">
        <f t="shared" si="0"/>
        <v>9840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382</v>
      </c>
      <c r="M14" s="84">
        <v>390</v>
      </c>
      <c r="N14" s="89">
        <f t="shared" si="1"/>
        <v>772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133</v>
      </c>
      <c r="F15" s="88">
        <v>147</v>
      </c>
      <c r="G15" s="82">
        <f t="shared" si="0"/>
        <v>280</v>
      </c>
      <c r="H15" s="23"/>
      <c r="I15" s="21">
        <v>65</v>
      </c>
      <c r="J15" s="24" t="s">
        <v>28</v>
      </c>
      <c r="K15" s="21">
        <v>270</v>
      </c>
      <c r="L15" s="21">
        <v>417</v>
      </c>
      <c r="M15" s="84">
        <v>440</v>
      </c>
      <c r="N15" s="89">
        <f t="shared" si="1"/>
        <v>857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248</v>
      </c>
      <c r="F16" s="84">
        <v>254</v>
      </c>
      <c r="G16" s="85">
        <f t="shared" si="0"/>
        <v>502</v>
      </c>
      <c r="H16" s="90"/>
      <c r="I16" s="91">
        <v>66</v>
      </c>
      <c r="J16" s="92" t="s">
        <v>30</v>
      </c>
      <c r="K16" s="91">
        <v>141</v>
      </c>
      <c r="L16" s="91">
        <v>195</v>
      </c>
      <c r="M16" s="93">
        <v>198</v>
      </c>
      <c r="N16" s="89">
        <f t="shared" si="1"/>
        <v>393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111</v>
      </c>
      <c r="F17" s="84">
        <v>113</v>
      </c>
      <c r="G17" s="85">
        <f t="shared" si="0"/>
        <v>224</v>
      </c>
      <c r="H17" s="95" t="s">
        <v>6</v>
      </c>
      <c r="I17" s="96"/>
      <c r="J17" s="96"/>
      <c r="K17" s="97">
        <f>SUM(K10:K16)</f>
        <v>1711</v>
      </c>
      <c r="L17" s="97">
        <f>SUM(L10:L16)</f>
        <v>2599</v>
      </c>
      <c r="M17" s="98">
        <f>SUM(M10:M16)</f>
        <v>2715</v>
      </c>
      <c r="N17" s="99">
        <f>SUM(N10:N16)</f>
        <v>5314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314</v>
      </c>
      <c r="F18" s="84">
        <v>326</v>
      </c>
      <c r="G18" s="85">
        <f t="shared" si="0"/>
        <v>640</v>
      </c>
      <c r="H18" s="17"/>
      <c r="I18" s="15">
        <v>70</v>
      </c>
      <c r="J18" s="18" t="s">
        <v>35</v>
      </c>
      <c r="K18" s="15">
        <v>699</v>
      </c>
      <c r="L18" s="15">
        <v>858</v>
      </c>
      <c r="M18" s="88">
        <v>868</v>
      </c>
      <c r="N18" s="83">
        <f t="shared" ref="N18:N25" si="2">L18+M18</f>
        <v>1726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125</v>
      </c>
      <c r="F19" s="84">
        <v>133</v>
      </c>
      <c r="G19" s="85">
        <f t="shared" si="0"/>
        <v>258</v>
      </c>
      <c r="H19" s="23"/>
      <c r="I19" s="21">
        <v>72</v>
      </c>
      <c r="J19" s="24" t="s">
        <v>40</v>
      </c>
      <c r="K19" s="21">
        <v>293</v>
      </c>
      <c r="L19" s="21">
        <v>438</v>
      </c>
      <c r="M19" s="84">
        <v>429</v>
      </c>
      <c r="N19" s="206">
        <f t="shared" si="2"/>
        <v>867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204</v>
      </c>
      <c r="E20" s="21">
        <v>307</v>
      </c>
      <c r="F20" s="84">
        <v>315</v>
      </c>
      <c r="G20" s="85">
        <f t="shared" si="0"/>
        <v>622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307</v>
      </c>
      <c r="M20" s="84">
        <v>335</v>
      </c>
      <c r="N20" s="89">
        <f t="shared" si="2"/>
        <v>642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314</v>
      </c>
      <c r="E21" s="21">
        <v>417</v>
      </c>
      <c r="F21" s="84">
        <v>452</v>
      </c>
      <c r="G21" s="85">
        <f t="shared" si="0"/>
        <v>869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397</v>
      </c>
      <c r="M21" s="84">
        <v>432</v>
      </c>
      <c r="N21" s="89">
        <f t="shared" si="2"/>
        <v>829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213</v>
      </c>
      <c r="F22" s="84">
        <v>235</v>
      </c>
      <c r="G22" s="85">
        <f t="shared" si="0"/>
        <v>448</v>
      </c>
      <c r="H22" s="23"/>
      <c r="I22" s="21">
        <v>75</v>
      </c>
      <c r="J22" s="24" t="s">
        <v>48</v>
      </c>
      <c r="K22" s="21">
        <v>350</v>
      </c>
      <c r="L22" s="21">
        <v>491</v>
      </c>
      <c r="M22" s="84">
        <v>486</v>
      </c>
      <c r="N22" s="89">
        <f t="shared" si="2"/>
        <v>977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184</v>
      </c>
      <c r="E23" s="21">
        <v>281</v>
      </c>
      <c r="F23" s="84">
        <v>288</v>
      </c>
      <c r="G23" s="85">
        <f t="shared" si="0"/>
        <v>569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222</v>
      </c>
      <c r="M23" s="220">
        <v>230</v>
      </c>
      <c r="N23" s="89">
        <f t="shared" si="2"/>
        <v>452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786</v>
      </c>
      <c r="E24" s="21">
        <v>1098</v>
      </c>
      <c r="F24" s="84">
        <v>1163</v>
      </c>
      <c r="G24" s="85">
        <f t="shared" si="0"/>
        <v>2261</v>
      </c>
      <c r="H24" s="23" t="s">
        <v>146</v>
      </c>
      <c r="I24" s="21">
        <v>77</v>
      </c>
      <c r="J24" s="24" t="s">
        <v>53</v>
      </c>
      <c r="K24" s="21">
        <v>56</v>
      </c>
      <c r="L24" s="21">
        <v>85</v>
      </c>
      <c r="M24" s="84">
        <v>76</v>
      </c>
      <c r="N24" s="89">
        <f t="shared" si="2"/>
        <v>161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68</v>
      </c>
      <c r="F25" s="84">
        <v>94</v>
      </c>
      <c r="G25" s="85">
        <f t="shared" si="0"/>
        <v>162</v>
      </c>
      <c r="H25" s="23"/>
      <c r="I25" s="21">
        <v>78</v>
      </c>
      <c r="J25" s="24" t="s">
        <v>55</v>
      </c>
      <c r="K25" s="21">
        <v>58</v>
      </c>
      <c r="L25" s="21">
        <v>57</v>
      </c>
      <c r="M25" s="84">
        <v>62</v>
      </c>
      <c r="N25" s="89">
        <f t="shared" si="2"/>
        <v>119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172</v>
      </c>
      <c r="F26" s="84">
        <v>168</v>
      </c>
      <c r="G26" s="85">
        <f t="shared" si="0"/>
        <v>340</v>
      </c>
      <c r="H26" s="95" t="s">
        <v>6</v>
      </c>
      <c r="I26" s="96"/>
      <c r="J26" s="96"/>
      <c r="K26" s="97">
        <f>SUM(K18:K25)</f>
        <v>2093</v>
      </c>
      <c r="L26" s="97">
        <f>SUM(L18:L25)</f>
        <v>2855</v>
      </c>
      <c r="M26" s="98">
        <f>SUM(M18:M25)</f>
        <v>2918</v>
      </c>
      <c r="N26" s="99">
        <f>SUM(N18:N25)</f>
        <v>5773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219</v>
      </c>
      <c r="E27" s="91">
        <v>381</v>
      </c>
      <c r="F27" s="93">
        <v>366</v>
      </c>
      <c r="G27" s="102">
        <f t="shared" si="0"/>
        <v>747</v>
      </c>
      <c r="H27" s="17"/>
      <c r="I27" s="15">
        <v>80</v>
      </c>
      <c r="J27" s="18" t="s">
        <v>58</v>
      </c>
      <c r="K27" s="15">
        <v>144</v>
      </c>
      <c r="L27" s="15">
        <v>199</v>
      </c>
      <c r="M27" s="88">
        <v>243</v>
      </c>
      <c r="N27" s="89">
        <f>L27+M27</f>
        <v>442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2714</v>
      </c>
      <c r="E28" s="97">
        <f>SUM(E15:E27)</f>
        <v>3868</v>
      </c>
      <c r="F28" s="98">
        <f>SUM(F15:F27)</f>
        <v>4054</v>
      </c>
      <c r="G28" s="104">
        <f>SUM(G15:G27)</f>
        <v>7922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124</v>
      </c>
      <c r="M28" s="84">
        <v>114</v>
      </c>
      <c r="N28" s="89">
        <f>L28+M28</f>
        <v>238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383</v>
      </c>
      <c r="E29" s="109">
        <v>528</v>
      </c>
      <c r="F29" s="110">
        <v>504</v>
      </c>
      <c r="G29" s="111">
        <f>E29+F29</f>
        <v>1032</v>
      </c>
      <c r="H29" s="23" t="s">
        <v>64</v>
      </c>
      <c r="I29" s="21">
        <v>82</v>
      </c>
      <c r="J29" s="24" t="s">
        <v>65</v>
      </c>
      <c r="K29" s="21">
        <v>219</v>
      </c>
      <c r="L29" s="21">
        <v>297</v>
      </c>
      <c r="M29" s="84">
        <v>316</v>
      </c>
      <c r="N29" s="89">
        <f>L29+M29</f>
        <v>613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553</v>
      </c>
      <c r="E30" s="115">
        <v>687</v>
      </c>
      <c r="F30" s="116">
        <v>655</v>
      </c>
      <c r="G30" s="117">
        <f>E30+F30</f>
        <v>1342</v>
      </c>
      <c r="H30" s="23" t="s">
        <v>67</v>
      </c>
      <c r="I30" s="21">
        <v>83</v>
      </c>
      <c r="J30" s="24" t="s">
        <v>68</v>
      </c>
      <c r="K30" s="21">
        <v>116</v>
      </c>
      <c r="L30" s="21">
        <v>156</v>
      </c>
      <c r="M30" s="84">
        <v>146</v>
      </c>
      <c r="N30" s="89">
        <f>L30+M30</f>
        <v>302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744</v>
      </c>
      <c r="E31" s="115">
        <v>953</v>
      </c>
      <c r="F31" s="116">
        <v>894</v>
      </c>
      <c r="G31" s="117">
        <f>E31+F31</f>
        <v>1847</v>
      </c>
      <c r="H31" s="90"/>
      <c r="I31" s="91">
        <v>84</v>
      </c>
      <c r="J31" s="92" t="s">
        <v>70</v>
      </c>
      <c r="K31" s="91">
        <v>188</v>
      </c>
      <c r="L31" s="91">
        <v>237</v>
      </c>
      <c r="M31" s="93">
        <v>227</v>
      </c>
      <c r="N31" s="94">
        <f>L31+M31</f>
        <v>464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688</v>
      </c>
      <c r="E32" s="115">
        <v>869</v>
      </c>
      <c r="F32" s="116">
        <v>855</v>
      </c>
      <c r="G32" s="117">
        <f>E32+F32</f>
        <v>1724</v>
      </c>
      <c r="H32" s="95" t="s">
        <v>6</v>
      </c>
      <c r="I32" s="96"/>
      <c r="J32" s="96"/>
      <c r="K32" s="98">
        <f>SUM(K27:K31)</f>
        <v>751</v>
      </c>
      <c r="L32" s="98">
        <f>SUM(L27:L31)</f>
        <v>1013</v>
      </c>
      <c r="M32" s="98">
        <f>SUM(M27:M31)</f>
        <v>1046</v>
      </c>
      <c r="N32" s="99">
        <f>SUM(N27:N31)</f>
        <v>2059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597</v>
      </c>
      <c r="E33" s="121">
        <v>705</v>
      </c>
      <c r="F33" s="122">
        <v>698</v>
      </c>
      <c r="G33" s="117">
        <f>E33+F33</f>
        <v>1403</v>
      </c>
      <c r="H33" s="530" t="s">
        <v>169</v>
      </c>
      <c r="I33" s="15">
        <v>90</v>
      </c>
      <c r="J33" s="18" t="s">
        <v>142</v>
      </c>
      <c r="K33" s="15">
        <v>264</v>
      </c>
      <c r="L33" s="15">
        <v>386</v>
      </c>
      <c r="M33" s="88">
        <v>394</v>
      </c>
      <c r="N33" s="124">
        <f>L33+M33</f>
        <v>780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2965</v>
      </c>
      <c r="E34" s="97">
        <f>SUM(E29:E33)</f>
        <v>3742</v>
      </c>
      <c r="F34" s="98">
        <f>SUM(F29:F33)</f>
        <v>3606</v>
      </c>
      <c r="G34" s="104">
        <f>SUM(G29:G33)</f>
        <v>7348</v>
      </c>
      <c r="H34" s="518"/>
      <c r="I34" s="21">
        <v>91</v>
      </c>
      <c r="J34" s="24" t="s">
        <v>143</v>
      </c>
      <c r="K34" s="21">
        <v>470</v>
      </c>
      <c r="L34" s="21">
        <v>598</v>
      </c>
      <c r="M34" s="84">
        <v>638</v>
      </c>
      <c r="N34" s="125">
        <f>L34+M34</f>
        <v>1236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514</v>
      </c>
      <c r="E35" s="15">
        <v>630</v>
      </c>
      <c r="F35" s="88">
        <v>699</v>
      </c>
      <c r="G35" s="82">
        <f t="shared" ref="G35:G40" si="3">E35+F35</f>
        <v>1329</v>
      </c>
      <c r="H35" s="519"/>
      <c r="I35" s="91">
        <v>92</v>
      </c>
      <c r="J35" s="92" t="s">
        <v>145</v>
      </c>
      <c r="K35" s="91">
        <v>332</v>
      </c>
      <c r="L35" s="91">
        <v>385</v>
      </c>
      <c r="M35" s="93">
        <v>413</v>
      </c>
      <c r="N35" s="126">
        <f>L35+M35</f>
        <v>798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430</v>
      </c>
      <c r="E36" s="21">
        <v>660</v>
      </c>
      <c r="F36" s="84">
        <v>681</v>
      </c>
      <c r="G36" s="85">
        <f t="shared" si="3"/>
        <v>1341</v>
      </c>
      <c r="H36" s="95" t="s">
        <v>6</v>
      </c>
      <c r="I36" s="97"/>
      <c r="J36" s="97"/>
      <c r="K36" s="97">
        <f>SUM(K33:K35)</f>
        <v>1066</v>
      </c>
      <c r="L36" s="97">
        <f>SUM(L33:L35)</f>
        <v>1369</v>
      </c>
      <c r="M36" s="98">
        <f>SUM(M33:M35)</f>
        <v>1445</v>
      </c>
      <c r="N36" s="99">
        <f>SUM(N33:N35)</f>
        <v>2814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304</v>
      </c>
      <c r="F37" s="84">
        <v>298</v>
      </c>
      <c r="G37" s="85">
        <f t="shared" si="3"/>
        <v>602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45</v>
      </c>
      <c r="F38" s="84">
        <v>46</v>
      </c>
      <c r="G38" s="85">
        <f t="shared" si="3"/>
        <v>91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101</v>
      </c>
      <c r="E39" s="21">
        <v>89</v>
      </c>
      <c r="F39" s="84">
        <v>118</v>
      </c>
      <c r="G39" s="85">
        <f t="shared" si="3"/>
        <v>207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261</v>
      </c>
      <c r="F40" s="93">
        <v>262</v>
      </c>
      <c r="G40" s="102">
        <f t="shared" si="3"/>
        <v>523</v>
      </c>
      <c r="H40" s="72" t="s">
        <v>210</v>
      </c>
      <c r="I40" s="73"/>
      <c r="J40" s="74"/>
      <c r="K40" s="41">
        <f>SUM(D14+D28+D34+D41+D46+K9+K17+K26+K32+K36)</f>
        <v>26096</v>
      </c>
      <c r="L40" s="41">
        <f>SUM(E14+E28+E34+E41+E46+L9+L17+L26+L32+L36)</f>
        <v>33796</v>
      </c>
      <c r="M40" s="207">
        <f>SUM(F14+F28+F34+F41+F46+M9+M17+M26+M32+M36)</f>
        <v>34235</v>
      </c>
      <c r="N40" s="208">
        <f>L40+M40</f>
        <v>68031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1424</v>
      </c>
      <c r="E41" s="97">
        <f>SUM(E35:E40)</f>
        <v>1989</v>
      </c>
      <c r="F41" s="98">
        <f>SUM(F35:F40)</f>
        <v>2104</v>
      </c>
      <c r="G41" s="104">
        <f>SUM(G35:G40)</f>
        <v>4093</v>
      </c>
      <c r="H41" s="560" t="s">
        <v>74</v>
      </c>
      <c r="I41" s="561"/>
      <c r="J41" s="562"/>
      <c r="K41" s="191">
        <v>26096</v>
      </c>
      <c r="L41" s="191">
        <v>33830</v>
      </c>
      <c r="M41" s="192">
        <v>34236</v>
      </c>
      <c r="N41" s="208">
        <f>L41+M41</f>
        <v>68066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1721</v>
      </c>
      <c r="E42" s="15">
        <v>2032</v>
      </c>
      <c r="F42" s="88">
        <v>2033</v>
      </c>
      <c r="G42" s="82">
        <f>E42+F42</f>
        <v>4065</v>
      </c>
      <c r="H42" s="560" t="s">
        <v>77</v>
      </c>
      <c r="I42" s="561"/>
      <c r="J42" s="562"/>
      <c r="K42" s="214">
        <f>K40-K41</f>
        <v>0</v>
      </c>
      <c r="L42" s="214">
        <f>L40-L41</f>
        <v>-34</v>
      </c>
      <c r="M42" s="215">
        <f>M40-M41</f>
        <v>-1</v>
      </c>
      <c r="N42" s="216">
        <f>N40-N41</f>
        <v>-35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951</v>
      </c>
      <c r="E43" s="21">
        <v>1290</v>
      </c>
      <c r="F43" s="84">
        <v>1337</v>
      </c>
      <c r="G43" s="85">
        <f>E43+F43</f>
        <v>2627</v>
      </c>
      <c r="H43" s="209" t="s">
        <v>208</v>
      </c>
      <c r="I43" s="210"/>
      <c r="J43" s="210"/>
      <c r="K43" s="218">
        <v>813</v>
      </c>
      <c r="L43" s="218">
        <v>502</v>
      </c>
      <c r="M43" s="219">
        <v>595</v>
      </c>
      <c r="N43" s="213">
        <f>L43+M43</f>
        <v>1097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662</v>
      </c>
      <c r="E44" s="21">
        <v>769</v>
      </c>
      <c r="F44" s="84">
        <v>779</v>
      </c>
      <c r="G44" s="85">
        <f>E44+F44</f>
        <v>1548</v>
      </c>
      <c r="H44" s="537" t="s">
        <v>211</v>
      </c>
      <c r="I44" s="538"/>
      <c r="J44" s="539"/>
      <c r="K44" s="211">
        <v>827</v>
      </c>
      <c r="L44" s="211">
        <v>517</v>
      </c>
      <c r="M44" s="212">
        <v>607</v>
      </c>
      <c r="N44" s="213">
        <f>L44+M44</f>
        <v>1124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2218</v>
      </c>
      <c r="E45" s="91">
        <v>2691</v>
      </c>
      <c r="F45" s="93">
        <v>2576</v>
      </c>
      <c r="G45" s="102">
        <f>E45+F45</f>
        <v>5267</v>
      </c>
      <c r="H45" s="540" t="s">
        <v>212</v>
      </c>
      <c r="I45" s="541"/>
      <c r="J45" s="542"/>
      <c r="K45" s="194">
        <f>K43-K44</f>
        <v>-14</v>
      </c>
      <c r="L45" s="194">
        <f>L43-L44</f>
        <v>-15</v>
      </c>
      <c r="M45" s="195">
        <f>M43-M44</f>
        <v>-12</v>
      </c>
      <c r="N45" s="155">
        <f>N43-N44</f>
        <v>-27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5552</v>
      </c>
      <c r="E46" s="140">
        <f>SUM(E42:E45)</f>
        <v>6782</v>
      </c>
      <c r="F46" s="140">
        <f>SUM(F42:F45)</f>
        <v>6725</v>
      </c>
      <c r="G46" s="65">
        <f>SUM(G42:G45)</f>
        <v>13507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7622C-1900-4FCD-871E-A29A6AFE3928}">
  <dimension ref="A1:U81"/>
  <sheetViews>
    <sheetView topLeftCell="A23" zoomScaleNormal="100" workbookViewId="0">
      <selection activeCell="N43" sqref="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41395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140</v>
      </c>
      <c r="F4" s="88">
        <v>141</v>
      </c>
      <c r="G4" s="82">
        <f t="shared" ref="G4:G27" si="0">E4+F4</f>
        <v>281</v>
      </c>
      <c r="H4" s="17"/>
      <c r="I4" s="15">
        <v>55</v>
      </c>
      <c r="J4" s="18" t="s">
        <v>121</v>
      </c>
      <c r="K4" s="15">
        <v>720</v>
      </c>
      <c r="L4" s="15">
        <v>880</v>
      </c>
      <c r="M4" s="88">
        <v>634</v>
      </c>
      <c r="N4" s="83">
        <f>L4+M4</f>
        <v>1514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290</v>
      </c>
      <c r="E5" s="21">
        <v>382</v>
      </c>
      <c r="F5" s="186">
        <v>429</v>
      </c>
      <c r="G5" s="159">
        <f t="shared" si="0"/>
        <v>811</v>
      </c>
      <c r="H5" s="23" t="s">
        <v>10</v>
      </c>
      <c r="I5" s="21">
        <v>56</v>
      </c>
      <c r="J5" s="24" t="s">
        <v>123</v>
      </c>
      <c r="K5" s="21">
        <v>489</v>
      </c>
      <c r="L5" s="21">
        <v>595</v>
      </c>
      <c r="M5" s="84">
        <v>620</v>
      </c>
      <c r="N5" s="89">
        <f>L5+M5</f>
        <v>1215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350</v>
      </c>
      <c r="E6" s="21">
        <v>468</v>
      </c>
      <c r="F6" s="84">
        <v>472</v>
      </c>
      <c r="G6" s="85">
        <f t="shared" si="0"/>
        <v>940</v>
      </c>
      <c r="H6" s="23"/>
      <c r="I6" s="21">
        <v>57</v>
      </c>
      <c r="J6" s="24" t="s">
        <v>125</v>
      </c>
      <c r="K6" s="21">
        <v>795</v>
      </c>
      <c r="L6" s="21">
        <v>945</v>
      </c>
      <c r="M6" s="84">
        <v>954</v>
      </c>
      <c r="N6" s="89">
        <f>L6+M6</f>
        <v>1899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238</v>
      </c>
      <c r="F7" s="84">
        <v>276</v>
      </c>
      <c r="G7" s="159">
        <f t="shared" si="0"/>
        <v>514</v>
      </c>
      <c r="H7" s="23" t="s">
        <v>14</v>
      </c>
      <c r="I7" s="21">
        <v>58</v>
      </c>
      <c r="J7" s="24" t="s">
        <v>127</v>
      </c>
      <c r="K7" s="21">
        <v>793</v>
      </c>
      <c r="L7" s="21">
        <v>1029</v>
      </c>
      <c r="M7" s="84">
        <v>970</v>
      </c>
      <c r="N7" s="89">
        <f>L7+M7</f>
        <v>1999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518</v>
      </c>
      <c r="E8" s="21">
        <v>683</v>
      </c>
      <c r="F8" s="84">
        <v>671</v>
      </c>
      <c r="G8" s="85">
        <f t="shared" si="0"/>
        <v>1354</v>
      </c>
      <c r="H8" s="90"/>
      <c r="I8" s="91">
        <v>59</v>
      </c>
      <c r="J8" s="92" t="s">
        <v>129</v>
      </c>
      <c r="K8" s="91">
        <v>1066</v>
      </c>
      <c r="L8" s="91">
        <v>1361</v>
      </c>
      <c r="M8" s="93">
        <v>1382</v>
      </c>
      <c r="N8" s="94">
        <f>L8+M8</f>
        <v>2743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350</v>
      </c>
      <c r="E9" s="21">
        <v>426</v>
      </c>
      <c r="F9" s="84">
        <v>449</v>
      </c>
      <c r="G9" s="159">
        <f t="shared" si="0"/>
        <v>875</v>
      </c>
      <c r="H9" s="95" t="s">
        <v>6</v>
      </c>
      <c r="I9" s="96"/>
      <c r="J9" s="96"/>
      <c r="K9" s="97">
        <f>SUM(K4:K8)</f>
        <v>3863</v>
      </c>
      <c r="L9" s="97">
        <f>SUM(L4:L8)</f>
        <v>4810</v>
      </c>
      <c r="M9" s="98">
        <f>SUM(M4:M8)</f>
        <v>4560</v>
      </c>
      <c r="N9" s="99">
        <f>SUM(N4:N8)</f>
        <v>9370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206</v>
      </c>
      <c r="E10" s="21">
        <v>244</v>
      </c>
      <c r="F10" s="84">
        <v>267</v>
      </c>
      <c r="G10" s="85">
        <f t="shared" si="0"/>
        <v>511</v>
      </c>
      <c r="H10" s="17"/>
      <c r="I10" s="15">
        <v>60</v>
      </c>
      <c r="J10" s="18" t="s">
        <v>18</v>
      </c>
      <c r="K10" s="15">
        <v>182</v>
      </c>
      <c r="L10" s="15">
        <v>298</v>
      </c>
      <c r="M10" s="88">
        <v>293</v>
      </c>
      <c r="N10" s="83">
        <f t="shared" ref="N10:N16" si="1">L10+M10</f>
        <v>591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218</v>
      </c>
      <c r="E11" s="21">
        <v>179</v>
      </c>
      <c r="F11" s="84">
        <v>245</v>
      </c>
      <c r="G11" s="85">
        <f t="shared" si="0"/>
        <v>424</v>
      </c>
      <c r="H11" s="23" t="s">
        <v>19</v>
      </c>
      <c r="I11" s="21">
        <v>61</v>
      </c>
      <c r="J11" s="24" t="s">
        <v>20</v>
      </c>
      <c r="K11" s="21">
        <v>144</v>
      </c>
      <c r="L11" s="21">
        <v>199</v>
      </c>
      <c r="M11" s="84">
        <v>216</v>
      </c>
      <c r="N11" s="89">
        <f t="shared" si="1"/>
        <v>415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1486</v>
      </c>
      <c r="E12" s="21">
        <v>1739</v>
      </c>
      <c r="F12" s="84">
        <v>1806</v>
      </c>
      <c r="G12" s="153">
        <f t="shared" si="0"/>
        <v>3545</v>
      </c>
      <c r="H12" s="23"/>
      <c r="I12" s="21">
        <v>62</v>
      </c>
      <c r="J12" s="24" t="s">
        <v>22</v>
      </c>
      <c r="K12" s="21">
        <v>303</v>
      </c>
      <c r="L12" s="21">
        <v>457</v>
      </c>
      <c r="M12" s="84">
        <v>491</v>
      </c>
      <c r="N12" s="89">
        <f t="shared" si="1"/>
        <v>948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216</v>
      </c>
      <c r="E13" s="91">
        <v>280</v>
      </c>
      <c r="F13" s="93">
        <v>298</v>
      </c>
      <c r="G13" s="153">
        <f t="shared" si="0"/>
        <v>578</v>
      </c>
      <c r="H13" s="23"/>
      <c r="I13" s="21">
        <v>63</v>
      </c>
      <c r="J13" s="24" t="s">
        <v>24</v>
      </c>
      <c r="K13" s="21">
        <v>450</v>
      </c>
      <c r="L13" s="21">
        <v>654</v>
      </c>
      <c r="M13" s="84">
        <v>687</v>
      </c>
      <c r="N13" s="89">
        <f t="shared" si="1"/>
        <v>1341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3959</v>
      </c>
      <c r="E14" s="97">
        <f>SUM(E4:E13)</f>
        <v>4779</v>
      </c>
      <c r="F14" s="98">
        <f>SUM(F4:F13)</f>
        <v>5054</v>
      </c>
      <c r="G14" s="160">
        <f t="shared" si="0"/>
        <v>9833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382</v>
      </c>
      <c r="M14" s="84">
        <v>391</v>
      </c>
      <c r="N14" s="89">
        <f t="shared" si="1"/>
        <v>773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134</v>
      </c>
      <c r="F15" s="88">
        <v>146</v>
      </c>
      <c r="G15" s="82">
        <f t="shared" si="0"/>
        <v>280</v>
      </c>
      <c r="H15" s="23"/>
      <c r="I15" s="21">
        <v>65</v>
      </c>
      <c r="J15" s="24" t="s">
        <v>28</v>
      </c>
      <c r="K15" s="21">
        <v>270</v>
      </c>
      <c r="L15" s="21">
        <v>418</v>
      </c>
      <c r="M15" s="84">
        <v>438</v>
      </c>
      <c r="N15" s="89">
        <f t="shared" si="1"/>
        <v>856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251</v>
      </c>
      <c r="F16" s="84">
        <v>253</v>
      </c>
      <c r="G16" s="85">
        <f t="shared" si="0"/>
        <v>504</v>
      </c>
      <c r="H16" s="90"/>
      <c r="I16" s="91">
        <v>66</v>
      </c>
      <c r="J16" s="92" t="s">
        <v>30</v>
      </c>
      <c r="K16" s="91">
        <v>141</v>
      </c>
      <c r="L16" s="91">
        <v>196</v>
      </c>
      <c r="M16" s="93">
        <v>199</v>
      </c>
      <c r="N16" s="89">
        <f t="shared" si="1"/>
        <v>395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110</v>
      </c>
      <c r="F17" s="84">
        <v>111</v>
      </c>
      <c r="G17" s="85">
        <f t="shared" si="0"/>
        <v>221</v>
      </c>
      <c r="H17" s="95" t="s">
        <v>6</v>
      </c>
      <c r="I17" s="96"/>
      <c r="J17" s="96"/>
      <c r="K17" s="97">
        <f>SUM(K10:K16)</f>
        <v>1710</v>
      </c>
      <c r="L17" s="97">
        <f>SUM(L10:L16)</f>
        <v>2604</v>
      </c>
      <c r="M17" s="98">
        <f>SUM(M10:M16)</f>
        <v>2715</v>
      </c>
      <c r="N17" s="99">
        <f>SUM(N10:N16)</f>
        <v>5319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215</v>
      </c>
      <c r="E18" s="21">
        <v>315</v>
      </c>
      <c r="F18" s="84">
        <v>327</v>
      </c>
      <c r="G18" s="85">
        <f t="shared" si="0"/>
        <v>642</v>
      </c>
      <c r="H18" s="17"/>
      <c r="I18" s="15">
        <v>70</v>
      </c>
      <c r="J18" s="18" t="s">
        <v>35</v>
      </c>
      <c r="K18" s="15">
        <v>695</v>
      </c>
      <c r="L18" s="15">
        <v>856</v>
      </c>
      <c r="M18" s="88">
        <v>863</v>
      </c>
      <c r="N18" s="83">
        <f t="shared" ref="N18:N25" si="2">L18+M18</f>
        <v>1719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125</v>
      </c>
      <c r="F19" s="84">
        <v>133</v>
      </c>
      <c r="G19" s="85">
        <f t="shared" si="0"/>
        <v>258</v>
      </c>
      <c r="H19" s="23"/>
      <c r="I19" s="21">
        <v>72</v>
      </c>
      <c r="J19" s="24" t="s">
        <v>40</v>
      </c>
      <c r="K19" s="21">
        <v>294</v>
      </c>
      <c r="L19" s="21">
        <v>441</v>
      </c>
      <c r="M19" s="84">
        <v>431</v>
      </c>
      <c r="N19" s="206">
        <f t="shared" si="2"/>
        <v>872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204</v>
      </c>
      <c r="E20" s="21">
        <v>307</v>
      </c>
      <c r="F20" s="84">
        <v>316</v>
      </c>
      <c r="G20" s="85">
        <f t="shared" si="0"/>
        <v>623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307</v>
      </c>
      <c r="M20" s="84">
        <v>335</v>
      </c>
      <c r="N20" s="89">
        <f t="shared" si="2"/>
        <v>642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313</v>
      </c>
      <c r="E21" s="21">
        <v>416</v>
      </c>
      <c r="F21" s="84">
        <v>454</v>
      </c>
      <c r="G21" s="85">
        <f t="shared" si="0"/>
        <v>870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398</v>
      </c>
      <c r="M21" s="84">
        <v>432</v>
      </c>
      <c r="N21" s="89">
        <f t="shared" si="2"/>
        <v>830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213</v>
      </c>
      <c r="F22" s="84">
        <v>232</v>
      </c>
      <c r="G22" s="85">
        <f t="shared" si="0"/>
        <v>445</v>
      </c>
      <c r="H22" s="23"/>
      <c r="I22" s="21">
        <v>75</v>
      </c>
      <c r="J22" s="24" t="s">
        <v>48</v>
      </c>
      <c r="K22" s="21">
        <v>351</v>
      </c>
      <c r="L22" s="21">
        <v>493</v>
      </c>
      <c r="M22" s="84">
        <v>484</v>
      </c>
      <c r="N22" s="89">
        <f t="shared" si="2"/>
        <v>977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283</v>
      </c>
      <c r="F23" s="84">
        <v>289</v>
      </c>
      <c r="G23" s="85">
        <f t="shared" si="0"/>
        <v>572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222</v>
      </c>
      <c r="M23" s="84">
        <v>231</v>
      </c>
      <c r="N23" s="89">
        <f t="shared" si="2"/>
        <v>453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787</v>
      </c>
      <c r="E24" s="21">
        <v>1104</v>
      </c>
      <c r="F24" s="84">
        <v>1164</v>
      </c>
      <c r="G24" s="85">
        <f t="shared" si="0"/>
        <v>2268</v>
      </c>
      <c r="H24" s="23" t="s">
        <v>146</v>
      </c>
      <c r="I24" s="21">
        <v>77</v>
      </c>
      <c r="J24" s="24" t="s">
        <v>53</v>
      </c>
      <c r="K24" s="21">
        <v>56</v>
      </c>
      <c r="L24" s="21">
        <v>85</v>
      </c>
      <c r="M24" s="84">
        <v>76</v>
      </c>
      <c r="N24" s="89">
        <f t="shared" si="2"/>
        <v>161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67</v>
      </c>
      <c r="F25" s="84">
        <v>96</v>
      </c>
      <c r="G25" s="85">
        <f t="shared" si="0"/>
        <v>163</v>
      </c>
      <c r="H25" s="23"/>
      <c r="I25" s="21">
        <v>78</v>
      </c>
      <c r="J25" s="24" t="s">
        <v>55</v>
      </c>
      <c r="K25" s="21">
        <v>58</v>
      </c>
      <c r="L25" s="21">
        <v>57</v>
      </c>
      <c r="M25" s="84">
        <v>63</v>
      </c>
      <c r="N25" s="89">
        <f t="shared" si="2"/>
        <v>120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135</v>
      </c>
      <c r="E26" s="21">
        <v>175</v>
      </c>
      <c r="F26" s="84">
        <v>168</v>
      </c>
      <c r="G26" s="85">
        <f t="shared" si="0"/>
        <v>343</v>
      </c>
      <c r="H26" s="95" t="s">
        <v>6</v>
      </c>
      <c r="I26" s="96"/>
      <c r="J26" s="96"/>
      <c r="K26" s="97">
        <f>SUM(K18:K25)</f>
        <v>2091</v>
      </c>
      <c r="L26" s="97">
        <f>SUM(L18:L25)</f>
        <v>2859</v>
      </c>
      <c r="M26" s="98">
        <f>SUM(M18:M25)</f>
        <v>2915</v>
      </c>
      <c r="N26" s="99">
        <f>SUM(N18:N25)</f>
        <v>5774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219</v>
      </c>
      <c r="E27" s="91">
        <v>381</v>
      </c>
      <c r="F27" s="93">
        <v>366</v>
      </c>
      <c r="G27" s="102">
        <f t="shared" si="0"/>
        <v>747</v>
      </c>
      <c r="H27" s="17"/>
      <c r="I27" s="15">
        <v>80</v>
      </c>
      <c r="J27" s="18" t="s">
        <v>58</v>
      </c>
      <c r="K27" s="15">
        <v>144</v>
      </c>
      <c r="L27" s="15">
        <v>199</v>
      </c>
      <c r="M27" s="88">
        <v>245</v>
      </c>
      <c r="N27" s="89">
        <f>L27+M27</f>
        <v>444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2716</v>
      </c>
      <c r="E28" s="97">
        <f>SUM(E15:E27)</f>
        <v>3881</v>
      </c>
      <c r="F28" s="98">
        <f>SUM(F15:F27)</f>
        <v>4055</v>
      </c>
      <c r="G28" s="104">
        <f>SUM(G15:G27)</f>
        <v>7936</v>
      </c>
      <c r="H28" s="23" t="s">
        <v>61</v>
      </c>
      <c r="I28" s="21">
        <v>81</v>
      </c>
      <c r="J28" s="24" t="s">
        <v>62</v>
      </c>
      <c r="K28" s="21">
        <v>84</v>
      </c>
      <c r="L28" s="21">
        <v>124</v>
      </c>
      <c r="M28" s="84">
        <v>113</v>
      </c>
      <c r="N28" s="89">
        <f>L28+M28</f>
        <v>237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382</v>
      </c>
      <c r="E29" s="109">
        <v>525</v>
      </c>
      <c r="F29" s="110">
        <v>501</v>
      </c>
      <c r="G29" s="111">
        <f>E29+F29</f>
        <v>1026</v>
      </c>
      <c r="H29" s="23" t="s">
        <v>64</v>
      </c>
      <c r="I29" s="21">
        <v>82</v>
      </c>
      <c r="J29" s="24" t="s">
        <v>65</v>
      </c>
      <c r="K29" s="21">
        <v>220</v>
      </c>
      <c r="L29" s="21">
        <v>299</v>
      </c>
      <c r="M29" s="84">
        <v>317</v>
      </c>
      <c r="N29" s="89">
        <f>L29+M29</f>
        <v>616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549</v>
      </c>
      <c r="E30" s="115">
        <v>680</v>
      </c>
      <c r="F30" s="116">
        <v>651</v>
      </c>
      <c r="G30" s="117">
        <f>E30+F30</f>
        <v>1331</v>
      </c>
      <c r="H30" s="23" t="s">
        <v>67</v>
      </c>
      <c r="I30" s="21">
        <v>83</v>
      </c>
      <c r="J30" s="24" t="s">
        <v>68</v>
      </c>
      <c r="K30" s="21">
        <v>116</v>
      </c>
      <c r="L30" s="21">
        <v>156</v>
      </c>
      <c r="M30" s="84">
        <v>147</v>
      </c>
      <c r="N30" s="89">
        <f>L30+M30</f>
        <v>303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745</v>
      </c>
      <c r="E31" s="115">
        <v>953</v>
      </c>
      <c r="F31" s="116">
        <v>895</v>
      </c>
      <c r="G31" s="117">
        <f>E31+F31</f>
        <v>1848</v>
      </c>
      <c r="H31" s="90"/>
      <c r="I31" s="91">
        <v>84</v>
      </c>
      <c r="J31" s="92" t="s">
        <v>70</v>
      </c>
      <c r="K31" s="91">
        <v>188</v>
      </c>
      <c r="L31" s="91">
        <v>235</v>
      </c>
      <c r="M31" s="93">
        <v>227</v>
      </c>
      <c r="N31" s="94">
        <f>L31+M31</f>
        <v>462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684</v>
      </c>
      <c r="E32" s="115">
        <v>866</v>
      </c>
      <c r="F32" s="116">
        <v>850</v>
      </c>
      <c r="G32" s="117">
        <f>E32+F32</f>
        <v>1716</v>
      </c>
      <c r="H32" s="95" t="s">
        <v>6</v>
      </c>
      <c r="I32" s="96"/>
      <c r="J32" s="96"/>
      <c r="K32" s="98">
        <f>SUM(K27:K31)</f>
        <v>752</v>
      </c>
      <c r="L32" s="98">
        <f>SUM(L27:L31)</f>
        <v>1013</v>
      </c>
      <c r="M32" s="98">
        <f>SUM(M27:M31)</f>
        <v>1049</v>
      </c>
      <c r="N32" s="99">
        <f>SUM(N27:N31)</f>
        <v>2062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598</v>
      </c>
      <c r="E33" s="121">
        <v>707</v>
      </c>
      <c r="F33" s="122">
        <v>696</v>
      </c>
      <c r="G33" s="117">
        <f>E33+F33</f>
        <v>1403</v>
      </c>
      <c r="H33" s="530" t="s">
        <v>169</v>
      </c>
      <c r="I33" s="15">
        <v>90</v>
      </c>
      <c r="J33" s="18" t="s">
        <v>142</v>
      </c>
      <c r="K33" s="15">
        <v>264</v>
      </c>
      <c r="L33" s="15">
        <v>385</v>
      </c>
      <c r="M33" s="88">
        <v>395</v>
      </c>
      <c r="N33" s="124">
        <f>L33+M33</f>
        <v>780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2958</v>
      </c>
      <c r="E34" s="97">
        <f>SUM(E29:E33)</f>
        <v>3731</v>
      </c>
      <c r="F34" s="98">
        <f>SUM(F29:F33)</f>
        <v>3593</v>
      </c>
      <c r="G34" s="104">
        <f>SUM(G29:G33)</f>
        <v>7324</v>
      </c>
      <c r="H34" s="518"/>
      <c r="I34" s="21">
        <v>91</v>
      </c>
      <c r="J34" s="24" t="s">
        <v>143</v>
      </c>
      <c r="K34" s="21">
        <v>472</v>
      </c>
      <c r="L34" s="21">
        <v>598</v>
      </c>
      <c r="M34" s="84">
        <v>644</v>
      </c>
      <c r="N34" s="125">
        <f>L34+M34</f>
        <v>1242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515</v>
      </c>
      <c r="E35" s="15">
        <v>633</v>
      </c>
      <c r="F35" s="88">
        <v>701</v>
      </c>
      <c r="G35" s="82">
        <f t="shared" ref="G35:G40" si="3">E35+F35</f>
        <v>1334</v>
      </c>
      <c r="H35" s="519"/>
      <c r="I35" s="91">
        <v>92</v>
      </c>
      <c r="J35" s="92" t="s">
        <v>145</v>
      </c>
      <c r="K35" s="91">
        <v>332</v>
      </c>
      <c r="L35" s="91">
        <v>385</v>
      </c>
      <c r="M35" s="93">
        <v>415</v>
      </c>
      <c r="N35" s="126">
        <f>L35+M35</f>
        <v>800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431</v>
      </c>
      <c r="E36" s="21">
        <v>661</v>
      </c>
      <c r="F36" s="84">
        <v>683</v>
      </c>
      <c r="G36" s="85">
        <f t="shared" si="3"/>
        <v>1344</v>
      </c>
      <c r="H36" s="95" t="s">
        <v>6</v>
      </c>
      <c r="I36" s="97"/>
      <c r="J36" s="97"/>
      <c r="K36" s="97">
        <f>SUM(K33:K35)</f>
        <v>1068</v>
      </c>
      <c r="L36" s="97">
        <f>SUM(L33:L35)</f>
        <v>1368</v>
      </c>
      <c r="M36" s="98">
        <f>SUM(M33:M35)</f>
        <v>1454</v>
      </c>
      <c r="N36" s="99">
        <f>SUM(N33:N35)</f>
        <v>2822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306</v>
      </c>
      <c r="F37" s="84">
        <v>303</v>
      </c>
      <c r="G37" s="85">
        <f t="shared" si="3"/>
        <v>609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45</v>
      </c>
      <c r="F38" s="84">
        <v>46</v>
      </c>
      <c r="G38" s="85">
        <f t="shared" si="3"/>
        <v>91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101</v>
      </c>
      <c r="E39" s="21">
        <v>90</v>
      </c>
      <c r="F39" s="84">
        <v>120</v>
      </c>
      <c r="G39" s="85">
        <f t="shared" si="3"/>
        <v>210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261</v>
      </c>
      <c r="F40" s="93">
        <v>263</v>
      </c>
      <c r="G40" s="102">
        <f t="shared" si="3"/>
        <v>524</v>
      </c>
      <c r="H40" s="72" t="s">
        <v>210</v>
      </c>
      <c r="I40" s="73"/>
      <c r="J40" s="74"/>
      <c r="K40" s="41">
        <f>SUM(D14+D28+D34+D41+D46+K9+K17+K26+K32+K36)</f>
        <v>26096</v>
      </c>
      <c r="L40" s="41">
        <f>SUM(E14+E28+E34+E41+E46+L9+L17+L26+L32+L36)</f>
        <v>33830</v>
      </c>
      <c r="M40" s="207">
        <f>SUM(F14+F28+F34+F41+F46+M9+M17+M26+M32+M36)</f>
        <v>34236</v>
      </c>
      <c r="N40" s="208">
        <f>L40+M40</f>
        <v>68066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1427</v>
      </c>
      <c r="E41" s="97">
        <f>SUM(E35:E40)</f>
        <v>1996</v>
      </c>
      <c r="F41" s="98">
        <f>SUM(F35:F40)</f>
        <v>2116</v>
      </c>
      <c r="G41" s="104">
        <f>SUM(G35:G40)</f>
        <v>4112</v>
      </c>
      <c r="H41" s="560" t="s">
        <v>74</v>
      </c>
      <c r="I41" s="561"/>
      <c r="J41" s="562"/>
      <c r="K41" s="191">
        <v>26046</v>
      </c>
      <c r="L41" s="191">
        <v>33811</v>
      </c>
      <c r="M41" s="192">
        <v>34184</v>
      </c>
      <c r="N41" s="208">
        <f>L41+M41</f>
        <v>67995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1726</v>
      </c>
      <c r="E42" s="15">
        <v>2041</v>
      </c>
      <c r="F42" s="88">
        <v>2042</v>
      </c>
      <c r="G42" s="82">
        <f>E42+F42</f>
        <v>4083</v>
      </c>
      <c r="H42" s="560" t="s">
        <v>77</v>
      </c>
      <c r="I42" s="561"/>
      <c r="J42" s="562"/>
      <c r="K42" s="214">
        <f>K40-K41</f>
        <v>50</v>
      </c>
      <c r="L42" s="214">
        <f>L40-L41</f>
        <v>19</v>
      </c>
      <c r="M42" s="215">
        <f>M40-M41</f>
        <v>52</v>
      </c>
      <c r="N42" s="216">
        <f>N40-N41</f>
        <v>71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947</v>
      </c>
      <c r="E43" s="21">
        <v>1292</v>
      </c>
      <c r="F43" s="84">
        <v>1332</v>
      </c>
      <c r="G43" s="85">
        <f>E43+F43</f>
        <v>2624</v>
      </c>
      <c r="H43" s="209" t="s">
        <v>208</v>
      </c>
      <c r="I43" s="210"/>
      <c r="J43" s="210"/>
      <c r="K43" s="218">
        <v>827</v>
      </c>
      <c r="L43" s="218">
        <v>517</v>
      </c>
      <c r="M43" s="219">
        <v>607</v>
      </c>
      <c r="N43" s="213">
        <f>L43+M43</f>
        <v>1124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660</v>
      </c>
      <c r="E44" s="21">
        <v>766</v>
      </c>
      <c r="F44" s="84">
        <v>779</v>
      </c>
      <c r="G44" s="85">
        <f>E44+F44</f>
        <v>1545</v>
      </c>
      <c r="H44" s="537" t="s">
        <v>211</v>
      </c>
      <c r="I44" s="538"/>
      <c r="J44" s="539"/>
      <c r="K44" s="211">
        <v>816</v>
      </c>
      <c r="L44" s="211">
        <v>516</v>
      </c>
      <c r="M44" s="212">
        <v>601</v>
      </c>
      <c r="N44" s="213">
        <f>L44+M44</f>
        <v>1117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2219</v>
      </c>
      <c r="E45" s="91">
        <v>2690</v>
      </c>
      <c r="F45" s="93">
        <v>2572</v>
      </c>
      <c r="G45" s="102">
        <f>E45+F45</f>
        <v>5262</v>
      </c>
      <c r="H45" s="540" t="s">
        <v>212</v>
      </c>
      <c r="I45" s="541"/>
      <c r="J45" s="542"/>
      <c r="K45" s="194">
        <f>K43-K44</f>
        <v>11</v>
      </c>
      <c r="L45" s="194">
        <f>L43-L44</f>
        <v>1</v>
      </c>
      <c r="M45" s="195">
        <f>M43-M44</f>
        <v>6</v>
      </c>
      <c r="N45" s="155">
        <f>N43-N44</f>
        <v>7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5552</v>
      </c>
      <c r="E46" s="140">
        <f>SUM(E42:E45)</f>
        <v>6789</v>
      </c>
      <c r="F46" s="140">
        <f>SUM(F42:F45)</f>
        <v>6725</v>
      </c>
      <c r="G46" s="65">
        <f>SUM(G42:G45)</f>
        <v>13514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22A0F-54BF-4FF0-9908-875DCBE9DBF4}">
  <dimension ref="A1:U81"/>
  <sheetViews>
    <sheetView topLeftCell="A16" zoomScaleNormal="100" workbookViewId="0">
      <selection activeCell="M43" sqref="M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41365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133</v>
      </c>
      <c r="E4" s="15">
        <v>140</v>
      </c>
      <c r="F4" s="88">
        <v>141</v>
      </c>
      <c r="G4" s="82">
        <f t="shared" ref="G4:G27" si="0">E4+F4</f>
        <v>281</v>
      </c>
      <c r="H4" s="17"/>
      <c r="I4" s="15">
        <v>55</v>
      </c>
      <c r="J4" s="18" t="s">
        <v>121</v>
      </c>
      <c r="K4" s="15">
        <v>722</v>
      </c>
      <c r="L4" s="15">
        <v>880</v>
      </c>
      <c r="M4" s="88">
        <v>633</v>
      </c>
      <c r="N4" s="83">
        <f>L4+M4</f>
        <v>1513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289</v>
      </c>
      <c r="E5" s="21">
        <v>383</v>
      </c>
      <c r="F5" s="186">
        <v>426</v>
      </c>
      <c r="G5" s="159">
        <f t="shared" si="0"/>
        <v>809</v>
      </c>
      <c r="H5" s="23" t="s">
        <v>10</v>
      </c>
      <c r="I5" s="21">
        <v>56</v>
      </c>
      <c r="J5" s="24" t="s">
        <v>123</v>
      </c>
      <c r="K5" s="21">
        <v>485</v>
      </c>
      <c r="L5" s="21">
        <v>592</v>
      </c>
      <c r="M5" s="84">
        <v>611</v>
      </c>
      <c r="N5" s="89">
        <f>L5+M5</f>
        <v>1203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355</v>
      </c>
      <c r="E6" s="21">
        <v>469</v>
      </c>
      <c r="F6" s="84">
        <v>478</v>
      </c>
      <c r="G6" s="85">
        <f t="shared" si="0"/>
        <v>947</v>
      </c>
      <c r="H6" s="23"/>
      <c r="I6" s="21">
        <v>57</v>
      </c>
      <c r="J6" s="24" t="s">
        <v>125</v>
      </c>
      <c r="K6" s="21">
        <v>792</v>
      </c>
      <c r="L6" s="21">
        <v>941</v>
      </c>
      <c r="M6" s="84">
        <v>955</v>
      </c>
      <c r="N6" s="89">
        <f>L6+M6</f>
        <v>1896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235</v>
      </c>
      <c r="F7" s="84">
        <v>275</v>
      </c>
      <c r="G7" s="159">
        <f t="shared" si="0"/>
        <v>510</v>
      </c>
      <c r="H7" s="23" t="s">
        <v>14</v>
      </c>
      <c r="I7" s="21">
        <v>58</v>
      </c>
      <c r="J7" s="24" t="s">
        <v>127</v>
      </c>
      <c r="K7" s="21">
        <v>792</v>
      </c>
      <c r="L7" s="21">
        <v>1019</v>
      </c>
      <c r="M7" s="84">
        <v>965</v>
      </c>
      <c r="N7" s="89">
        <f>L7+M7</f>
        <v>1984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514</v>
      </c>
      <c r="E8" s="21">
        <v>683</v>
      </c>
      <c r="F8" s="84">
        <v>668</v>
      </c>
      <c r="G8" s="85">
        <f t="shared" si="0"/>
        <v>1351</v>
      </c>
      <c r="H8" s="90"/>
      <c r="I8" s="91">
        <v>59</v>
      </c>
      <c r="J8" s="92" t="s">
        <v>129</v>
      </c>
      <c r="K8" s="91">
        <v>1062</v>
      </c>
      <c r="L8" s="91">
        <v>1361</v>
      </c>
      <c r="M8" s="93">
        <v>1376</v>
      </c>
      <c r="N8" s="94">
        <f>L8+M8</f>
        <v>2737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350</v>
      </c>
      <c r="E9" s="21">
        <v>428</v>
      </c>
      <c r="F9" s="84">
        <v>450</v>
      </c>
      <c r="G9" s="159">
        <f t="shared" si="0"/>
        <v>878</v>
      </c>
      <c r="H9" s="95" t="s">
        <v>6</v>
      </c>
      <c r="I9" s="96"/>
      <c r="J9" s="96"/>
      <c r="K9" s="97">
        <f>SUM(K4:K8)</f>
        <v>3853</v>
      </c>
      <c r="L9" s="97">
        <f>SUM(L4:L8)</f>
        <v>4793</v>
      </c>
      <c r="M9" s="98">
        <f>SUM(M4:M8)</f>
        <v>4540</v>
      </c>
      <c r="N9" s="99">
        <f>SUM(N4:N8)</f>
        <v>9333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210</v>
      </c>
      <c r="E10" s="21">
        <v>247</v>
      </c>
      <c r="F10" s="84">
        <v>273</v>
      </c>
      <c r="G10" s="85">
        <f t="shared" si="0"/>
        <v>520</v>
      </c>
      <c r="H10" s="17"/>
      <c r="I10" s="15">
        <v>60</v>
      </c>
      <c r="J10" s="18" t="s">
        <v>18</v>
      </c>
      <c r="K10" s="15">
        <v>182</v>
      </c>
      <c r="L10" s="15">
        <v>299</v>
      </c>
      <c r="M10" s="88">
        <v>293</v>
      </c>
      <c r="N10" s="83">
        <f t="shared" ref="N10:N16" si="1">L10+M10</f>
        <v>592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217</v>
      </c>
      <c r="E11" s="21">
        <v>183</v>
      </c>
      <c r="F11" s="84">
        <v>245</v>
      </c>
      <c r="G11" s="85">
        <f t="shared" si="0"/>
        <v>428</v>
      </c>
      <c r="H11" s="23" t="s">
        <v>19</v>
      </c>
      <c r="I11" s="21">
        <v>61</v>
      </c>
      <c r="J11" s="24" t="s">
        <v>20</v>
      </c>
      <c r="K11" s="21">
        <v>144</v>
      </c>
      <c r="L11" s="21">
        <v>198</v>
      </c>
      <c r="M11" s="84">
        <v>216</v>
      </c>
      <c r="N11" s="89">
        <f t="shared" si="1"/>
        <v>414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1479</v>
      </c>
      <c r="E12" s="21">
        <v>1727</v>
      </c>
      <c r="F12" s="84">
        <v>1808</v>
      </c>
      <c r="G12" s="153">
        <f t="shared" si="0"/>
        <v>3535</v>
      </c>
      <c r="H12" s="23"/>
      <c r="I12" s="21">
        <v>62</v>
      </c>
      <c r="J12" s="24" t="s">
        <v>22</v>
      </c>
      <c r="K12" s="21">
        <v>303</v>
      </c>
      <c r="L12" s="21">
        <v>459</v>
      </c>
      <c r="M12" s="84">
        <v>494</v>
      </c>
      <c r="N12" s="89">
        <f t="shared" si="1"/>
        <v>953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277</v>
      </c>
      <c r="F13" s="93">
        <v>292</v>
      </c>
      <c r="G13" s="153">
        <f t="shared" si="0"/>
        <v>569</v>
      </c>
      <c r="H13" s="23"/>
      <c r="I13" s="21">
        <v>63</v>
      </c>
      <c r="J13" s="24" t="s">
        <v>24</v>
      </c>
      <c r="K13" s="21">
        <v>453</v>
      </c>
      <c r="L13" s="21">
        <v>658</v>
      </c>
      <c r="M13" s="84">
        <v>689</v>
      </c>
      <c r="N13" s="89">
        <f t="shared" si="1"/>
        <v>1347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3952</v>
      </c>
      <c r="E14" s="97">
        <f>SUM(E4:E13)</f>
        <v>4772</v>
      </c>
      <c r="F14" s="98">
        <f>SUM(F4:F13)</f>
        <v>5056</v>
      </c>
      <c r="G14" s="160">
        <f t="shared" si="0"/>
        <v>9828</v>
      </c>
      <c r="H14" s="23" t="s">
        <v>25</v>
      </c>
      <c r="I14" s="21">
        <v>64</v>
      </c>
      <c r="J14" s="24" t="s">
        <v>26</v>
      </c>
      <c r="K14" s="21">
        <v>219</v>
      </c>
      <c r="L14" s="21">
        <v>383</v>
      </c>
      <c r="M14" s="84">
        <v>390</v>
      </c>
      <c r="N14" s="89">
        <f t="shared" si="1"/>
        <v>773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134</v>
      </c>
      <c r="F15" s="88">
        <v>147</v>
      </c>
      <c r="G15" s="82">
        <f t="shared" si="0"/>
        <v>281</v>
      </c>
      <c r="H15" s="23"/>
      <c r="I15" s="21">
        <v>65</v>
      </c>
      <c r="J15" s="24" t="s">
        <v>28</v>
      </c>
      <c r="K15" s="21">
        <v>270</v>
      </c>
      <c r="L15" s="21">
        <v>418</v>
      </c>
      <c r="M15" s="84">
        <v>439</v>
      </c>
      <c r="N15" s="89">
        <f t="shared" si="1"/>
        <v>857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251</v>
      </c>
      <c r="F16" s="84">
        <v>255</v>
      </c>
      <c r="G16" s="85">
        <f t="shared" si="0"/>
        <v>506</v>
      </c>
      <c r="H16" s="90"/>
      <c r="I16" s="91">
        <v>66</v>
      </c>
      <c r="J16" s="92" t="s">
        <v>30</v>
      </c>
      <c r="K16" s="91">
        <v>141</v>
      </c>
      <c r="L16" s="91">
        <v>194</v>
      </c>
      <c r="M16" s="93">
        <v>201</v>
      </c>
      <c r="N16" s="89">
        <f t="shared" si="1"/>
        <v>395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77</v>
      </c>
      <c r="E17" s="21">
        <v>110</v>
      </c>
      <c r="F17" s="84">
        <v>111</v>
      </c>
      <c r="G17" s="85">
        <f t="shared" si="0"/>
        <v>221</v>
      </c>
      <c r="H17" s="95" t="s">
        <v>6</v>
      </c>
      <c r="I17" s="96"/>
      <c r="J17" s="96"/>
      <c r="K17" s="97">
        <f>SUM(K10:K16)</f>
        <v>1712</v>
      </c>
      <c r="L17" s="97">
        <f>SUM(L10:L16)</f>
        <v>2609</v>
      </c>
      <c r="M17" s="98">
        <f>SUM(M10:M16)</f>
        <v>2722</v>
      </c>
      <c r="N17" s="99">
        <f>SUM(N10:N16)</f>
        <v>5331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316</v>
      </c>
      <c r="F18" s="84">
        <v>331</v>
      </c>
      <c r="G18" s="85">
        <f t="shared" si="0"/>
        <v>647</v>
      </c>
      <c r="H18" s="17"/>
      <c r="I18" s="15">
        <v>70</v>
      </c>
      <c r="J18" s="18" t="s">
        <v>35</v>
      </c>
      <c r="K18" s="15">
        <v>690</v>
      </c>
      <c r="L18" s="15">
        <v>851</v>
      </c>
      <c r="M18" s="88">
        <v>856</v>
      </c>
      <c r="N18" s="83">
        <f t="shared" ref="N18:N25" si="2">L18+M18</f>
        <v>1707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125</v>
      </c>
      <c r="F19" s="84">
        <v>133</v>
      </c>
      <c r="G19" s="85">
        <f t="shared" si="0"/>
        <v>258</v>
      </c>
      <c r="H19" s="23"/>
      <c r="I19" s="21">
        <v>72</v>
      </c>
      <c r="J19" s="24" t="s">
        <v>40</v>
      </c>
      <c r="K19" s="21">
        <v>292</v>
      </c>
      <c r="L19" s="21">
        <v>441</v>
      </c>
      <c r="M19" s="84">
        <v>429</v>
      </c>
      <c r="N19" s="206">
        <f t="shared" si="2"/>
        <v>870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303</v>
      </c>
      <c r="F20" s="84">
        <v>313</v>
      </c>
      <c r="G20" s="85">
        <f t="shared" si="0"/>
        <v>616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307</v>
      </c>
      <c r="M20" s="84">
        <v>335</v>
      </c>
      <c r="N20" s="89">
        <f t="shared" si="2"/>
        <v>642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312</v>
      </c>
      <c r="E21" s="21">
        <v>417</v>
      </c>
      <c r="F21" s="84">
        <v>450</v>
      </c>
      <c r="G21" s="85">
        <f t="shared" si="0"/>
        <v>867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397</v>
      </c>
      <c r="M21" s="84">
        <v>432</v>
      </c>
      <c r="N21" s="89">
        <f t="shared" si="2"/>
        <v>829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216</v>
      </c>
      <c r="F22" s="84">
        <v>233</v>
      </c>
      <c r="G22" s="85">
        <f t="shared" si="0"/>
        <v>449</v>
      </c>
      <c r="H22" s="23"/>
      <c r="I22" s="21">
        <v>75</v>
      </c>
      <c r="J22" s="24" t="s">
        <v>48</v>
      </c>
      <c r="K22" s="21">
        <v>351</v>
      </c>
      <c r="L22" s="21">
        <v>495</v>
      </c>
      <c r="M22" s="84">
        <v>485</v>
      </c>
      <c r="N22" s="89">
        <f t="shared" si="2"/>
        <v>980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184</v>
      </c>
      <c r="E23" s="21">
        <v>284</v>
      </c>
      <c r="F23" s="84">
        <v>287</v>
      </c>
      <c r="G23" s="85">
        <f t="shared" si="0"/>
        <v>571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224</v>
      </c>
      <c r="M23" s="84">
        <v>234</v>
      </c>
      <c r="N23" s="89">
        <f t="shared" si="2"/>
        <v>458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787</v>
      </c>
      <c r="E24" s="21">
        <v>1106</v>
      </c>
      <c r="F24" s="84">
        <v>1166</v>
      </c>
      <c r="G24" s="85">
        <f t="shared" si="0"/>
        <v>2272</v>
      </c>
      <c r="H24" s="23" t="s">
        <v>146</v>
      </c>
      <c r="I24" s="21">
        <v>77</v>
      </c>
      <c r="J24" s="24" t="s">
        <v>53</v>
      </c>
      <c r="K24" s="21">
        <v>56</v>
      </c>
      <c r="L24" s="21">
        <v>85</v>
      </c>
      <c r="M24" s="84">
        <v>78</v>
      </c>
      <c r="N24" s="89">
        <f t="shared" si="2"/>
        <v>163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68</v>
      </c>
      <c r="F25" s="84">
        <v>95</v>
      </c>
      <c r="G25" s="85">
        <f t="shared" si="0"/>
        <v>163</v>
      </c>
      <c r="H25" s="23"/>
      <c r="I25" s="21">
        <v>78</v>
      </c>
      <c r="J25" s="24" t="s">
        <v>55</v>
      </c>
      <c r="K25" s="21">
        <v>58</v>
      </c>
      <c r="L25" s="21">
        <v>57</v>
      </c>
      <c r="M25" s="84">
        <v>63</v>
      </c>
      <c r="N25" s="89">
        <f t="shared" si="2"/>
        <v>120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136</v>
      </c>
      <c r="E26" s="21">
        <v>178</v>
      </c>
      <c r="F26" s="84">
        <v>171</v>
      </c>
      <c r="G26" s="85">
        <f t="shared" si="0"/>
        <v>349</v>
      </c>
      <c r="H26" s="95" t="s">
        <v>6</v>
      </c>
      <c r="I26" s="96"/>
      <c r="J26" s="96"/>
      <c r="K26" s="97">
        <f>SUM(K18:K25)</f>
        <v>2083</v>
      </c>
      <c r="L26" s="97">
        <f>SUM(L18:L25)</f>
        <v>2857</v>
      </c>
      <c r="M26" s="98">
        <f>SUM(M18:M25)</f>
        <v>2912</v>
      </c>
      <c r="N26" s="99">
        <f>SUM(N18:N25)</f>
        <v>5769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219</v>
      </c>
      <c r="E27" s="91">
        <v>382</v>
      </c>
      <c r="F27" s="93">
        <v>366</v>
      </c>
      <c r="G27" s="102">
        <f t="shared" si="0"/>
        <v>748</v>
      </c>
      <c r="H27" s="17"/>
      <c r="I27" s="15">
        <v>80</v>
      </c>
      <c r="J27" s="18" t="s">
        <v>58</v>
      </c>
      <c r="K27" s="15">
        <v>144</v>
      </c>
      <c r="L27" s="15">
        <v>200</v>
      </c>
      <c r="M27" s="88">
        <v>245</v>
      </c>
      <c r="N27" s="83">
        <v>445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2714</v>
      </c>
      <c r="E28" s="97">
        <f>SUM(E15:E27)</f>
        <v>3890</v>
      </c>
      <c r="F28" s="98">
        <f>SUM(F15:F27)</f>
        <v>4058</v>
      </c>
      <c r="G28" s="104">
        <f>SUM(G15:G27)</f>
        <v>7948</v>
      </c>
      <c r="H28" s="23" t="s">
        <v>61</v>
      </c>
      <c r="I28" s="21">
        <v>81</v>
      </c>
      <c r="J28" s="24" t="s">
        <v>62</v>
      </c>
      <c r="K28" s="21">
        <v>85</v>
      </c>
      <c r="L28" s="21">
        <v>125</v>
      </c>
      <c r="M28" s="84">
        <v>116</v>
      </c>
      <c r="N28" s="89">
        <f>L28+M28</f>
        <v>241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384</v>
      </c>
      <c r="E29" s="109">
        <v>526</v>
      </c>
      <c r="F29" s="110">
        <v>497</v>
      </c>
      <c r="G29" s="111">
        <f>E29+F29</f>
        <v>1023</v>
      </c>
      <c r="H29" s="23" t="s">
        <v>64</v>
      </c>
      <c r="I29" s="21">
        <v>82</v>
      </c>
      <c r="J29" s="24" t="s">
        <v>65</v>
      </c>
      <c r="K29" s="21">
        <v>221</v>
      </c>
      <c r="L29" s="21">
        <v>300</v>
      </c>
      <c r="M29" s="84">
        <v>318</v>
      </c>
      <c r="N29" s="89">
        <f>L29+M29</f>
        <v>618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551</v>
      </c>
      <c r="E30" s="115">
        <v>678</v>
      </c>
      <c r="F30" s="116">
        <v>653</v>
      </c>
      <c r="G30" s="117">
        <f>E30+F30</f>
        <v>1331</v>
      </c>
      <c r="H30" s="23" t="s">
        <v>67</v>
      </c>
      <c r="I30" s="21">
        <v>83</v>
      </c>
      <c r="J30" s="24" t="s">
        <v>68</v>
      </c>
      <c r="K30" s="21">
        <v>116</v>
      </c>
      <c r="L30" s="21">
        <v>157</v>
      </c>
      <c r="M30" s="84">
        <v>147</v>
      </c>
      <c r="N30" s="89">
        <f>L30+M30</f>
        <v>304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749</v>
      </c>
      <c r="E31" s="115">
        <v>959</v>
      </c>
      <c r="F31" s="116">
        <v>895</v>
      </c>
      <c r="G31" s="117">
        <f>E31+F31</f>
        <v>1854</v>
      </c>
      <c r="H31" s="90"/>
      <c r="I31" s="91">
        <v>84</v>
      </c>
      <c r="J31" s="92" t="s">
        <v>70</v>
      </c>
      <c r="K31" s="91">
        <v>188</v>
      </c>
      <c r="L31" s="91">
        <v>236</v>
      </c>
      <c r="M31" s="93">
        <v>227</v>
      </c>
      <c r="N31" s="94">
        <f>L31+M31</f>
        <v>463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682</v>
      </c>
      <c r="E32" s="115">
        <v>865</v>
      </c>
      <c r="F32" s="116">
        <v>850</v>
      </c>
      <c r="G32" s="117">
        <f>E32+F32</f>
        <v>1715</v>
      </c>
      <c r="H32" s="95" t="s">
        <v>6</v>
      </c>
      <c r="I32" s="96"/>
      <c r="J32" s="96"/>
      <c r="K32" s="98">
        <f>SUM(K27:K31)</f>
        <v>754</v>
      </c>
      <c r="L32" s="98">
        <f>SUM(L27:L31)</f>
        <v>1018</v>
      </c>
      <c r="M32" s="98">
        <f>SUM(M27:M31)</f>
        <v>1053</v>
      </c>
      <c r="N32" s="99">
        <f>SUM(N27:N31)</f>
        <v>2071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602</v>
      </c>
      <c r="E33" s="121">
        <v>713</v>
      </c>
      <c r="F33" s="122">
        <v>701</v>
      </c>
      <c r="G33" s="117">
        <f>E33+F33</f>
        <v>1414</v>
      </c>
      <c r="H33" s="530" t="s">
        <v>169</v>
      </c>
      <c r="I33" s="15">
        <v>90</v>
      </c>
      <c r="J33" s="18" t="s">
        <v>142</v>
      </c>
      <c r="K33" s="15">
        <v>264</v>
      </c>
      <c r="L33" s="15">
        <v>383</v>
      </c>
      <c r="M33" s="88">
        <v>396</v>
      </c>
      <c r="N33" s="124">
        <f>L33+M33</f>
        <v>779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2968</v>
      </c>
      <c r="E34" s="97">
        <f>SUM(E29:E33)</f>
        <v>3741</v>
      </c>
      <c r="F34" s="98">
        <f>SUM(F29:F33)</f>
        <v>3596</v>
      </c>
      <c r="G34" s="104">
        <f>SUM(G29:G33)</f>
        <v>7337</v>
      </c>
      <c r="H34" s="518"/>
      <c r="I34" s="21">
        <v>91</v>
      </c>
      <c r="J34" s="24" t="s">
        <v>143</v>
      </c>
      <c r="K34" s="21">
        <v>471</v>
      </c>
      <c r="L34" s="21">
        <v>600</v>
      </c>
      <c r="M34" s="84">
        <v>642</v>
      </c>
      <c r="N34" s="125">
        <f>L34+M34</f>
        <v>1242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516</v>
      </c>
      <c r="E35" s="15">
        <v>635</v>
      </c>
      <c r="F35" s="88">
        <v>702</v>
      </c>
      <c r="G35" s="82">
        <f t="shared" ref="G35:G40" si="3">E35+F35</f>
        <v>1337</v>
      </c>
      <c r="H35" s="519"/>
      <c r="I35" s="91">
        <v>92</v>
      </c>
      <c r="J35" s="92" t="s">
        <v>145</v>
      </c>
      <c r="K35" s="91">
        <v>332</v>
      </c>
      <c r="L35" s="91">
        <v>386</v>
      </c>
      <c r="M35" s="93">
        <v>415</v>
      </c>
      <c r="N35" s="126">
        <f>L35+M35</f>
        <v>801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452</v>
      </c>
      <c r="E36" s="21">
        <v>682</v>
      </c>
      <c r="F36" s="84">
        <v>702</v>
      </c>
      <c r="G36" s="85">
        <f t="shared" si="3"/>
        <v>1384</v>
      </c>
      <c r="H36" s="95" t="s">
        <v>6</v>
      </c>
      <c r="I36" s="97"/>
      <c r="J36" s="97"/>
      <c r="K36" s="97">
        <f>SUM(K33:K35)</f>
        <v>1067</v>
      </c>
      <c r="L36" s="97">
        <f>SUM(L33:L35)</f>
        <v>1369</v>
      </c>
      <c r="M36" s="98">
        <f>SUM(M33:M35)</f>
        <v>1453</v>
      </c>
      <c r="N36" s="99">
        <f>SUM(N33:N35)</f>
        <v>2822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305</v>
      </c>
      <c r="F37" s="84">
        <v>297</v>
      </c>
      <c r="G37" s="85">
        <f t="shared" si="3"/>
        <v>602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45</v>
      </c>
      <c r="F38" s="84">
        <v>46</v>
      </c>
      <c r="G38" s="85">
        <f t="shared" si="3"/>
        <v>91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82</v>
      </c>
      <c r="E39" s="21">
        <v>73</v>
      </c>
      <c r="F39" s="84">
        <v>94</v>
      </c>
      <c r="G39" s="85">
        <f t="shared" si="3"/>
        <v>167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261</v>
      </c>
      <c r="F40" s="93">
        <v>262</v>
      </c>
      <c r="G40" s="102">
        <f t="shared" si="3"/>
        <v>523</v>
      </c>
      <c r="H40" s="72" t="s">
        <v>210</v>
      </c>
      <c r="I40" s="73"/>
      <c r="J40" s="74"/>
      <c r="K40" s="41">
        <f>SUM(D14+D28+D34+D41+D46+K9+K17+K26+K32+K36)</f>
        <v>26046</v>
      </c>
      <c r="L40" s="41">
        <f>SUM(E14+E28+E34+E41+E46+L9+L17+L26+L32+L36)</f>
        <v>33811</v>
      </c>
      <c r="M40" s="207">
        <f>SUM(F14+F28+F34+F41+F46+M9+M17+M26+M32+M36)</f>
        <v>34184</v>
      </c>
      <c r="N40" s="208">
        <f>L40+M40</f>
        <v>67995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1426</v>
      </c>
      <c r="E41" s="97">
        <f>SUM(E35:E40)</f>
        <v>2001</v>
      </c>
      <c r="F41" s="98">
        <f>SUM(F35:F40)</f>
        <v>2103</v>
      </c>
      <c r="G41" s="104">
        <f>SUM(G35:G40)</f>
        <v>4104</v>
      </c>
      <c r="H41" s="560" t="s">
        <v>74</v>
      </c>
      <c r="I41" s="561"/>
      <c r="J41" s="562"/>
      <c r="K41" s="191">
        <v>25940</v>
      </c>
      <c r="L41" s="191">
        <v>33870</v>
      </c>
      <c r="M41" s="192">
        <v>34227</v>
      </c>
      <c r="N41" s="208">
        <f>L41+M41</f>
        <v>68097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1718</v>
      </c>
      <c r="E42" s="15">
        <v>2030</v>
      </c>
      <c r="F42" s="88">
        <v>2035</v>
      </c>
      <c r="G42" s="82">
        <f>E42+F42</f>
        <v>4065</v>
      </c>
      <c r="H42" s="560" t="s">
        <v>77</v>
      </c>
      <c r="I42" s="561"/>
      <c r="J42" s="562"/>
      <c r="K42" s="214">
        <f>K40-K41</f>
        <v>106</v>
      </c>
      <c r="L42" s="214">
        <f>L40-L41</f>
        <v>-59</v>
      </c>
      <c r="M42" s="215">
        <f>M40-M41</f>
        <v>-43</v>
      </c>
      <c r="N42" s="216">
        <f>N40-N41</f>
        <v>-102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941</v>
      </c>
      <c r="E43" s="21">
        <v>1286</v>
      </c>
      <c r="F43" s="84">
        <v>1334</v>
      </c>
      <c r="G43" s="85">
        <f>E43+F43</f>
        <v>2620</v>
      </c>
      <c r="H43" s="209" t="s">
        <v>208</v>
      </c>
      <c r="I43" s="210"/>
      <c r="J43" s="210"/>
      <c r="K43" s="218">
        <v>816</v>
      </c>
      <c r="L43" s="218">
        <v>516</v>
      </c>
      <c r="M43" s="219">
        <v>601</v>
      </c>
      <c r="N43" s="213">
        <f>L43+M43</f>
        <v>1117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653</v>
      </c>
      <c r="E44" s="21">
        <v>762</v>
      </c>
      <c r="F44" s="84">
        <v>773</v>
      </c>
      <c r="G44" s="85">
        <f>E44+F44</f>
        <v>1535</v>
      </c>
      <c r="H44" s="537" t="s">
        <v>211</v>
      </c>
      <c r="I44" s="538"/>
      <c r="J44" s="539"/>
      <c r="K44" s="211">
        <v>799</v>
      </c>
      <c r="L44" s="211">
        <v>514</v>
      </c>
      <c r="M44" s="212">
        <v>590</v>
      </c>
      <c r="N44" s="213">
        <f>L44+M44</f>
        <v>1104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2205</v>
      </c>
      <c r="E45" s="91">
        <v>2683</v>
      </c>
      <c r="F45" s="93">
        <v>2549</v>
      </c>
      <c r="G45" s="102">
        <f>E45+F45</f>
        <v>5232</v>
      </c>
      <c r="H45" s="540" t="s">
        <v>212</v>
      </c>
      <c r="I45" s="541"/>
      <c r="J45" s="542"/>
      <c r="K45" s="194">
        <f>K43-K44</f>
        <v>17</v>
      </c>
      <c r="L45" s="194">
        <f>L43-L44</f>
        <v>2</v>
      </c>
      <c r="M45" s="195">
        <f>M43-M44</f>
        <v>11</v>
      </c>
      <c r="N45" s="155">
        <f>N43-N44</f>
        <v>13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5517</v>
      </c>
      <c r="E46" s="140">
        <f>SUM(E42:E45)</f>
        <v>6761</v>
      </c>
      <c r="F46" s="140">
        <f>SUM(F42:F45)</f>
        <v>6691</v>
      </c>
      <c r="G46" s="65">
        <f>SUM(G42:G45)</f>
        <v>13452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946A-5251-4626-86F2-5DEB2B25C67A}">
  <dimension ref="A1:U81"/>
  <sheetViews>
    <sheetView topLeftCell="F25" zoomScaleNormal="100" workbookViewId="0">
      <selection activeCell="N41" sqref="N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41334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131</v>
      </c>
      <c r="E4" s="15">
        <v>142</v>
      </c>
      <c r="F4" s="88">
        <v>142</v>
      </c>
      <c r="G4" s="82">
        <f t="shared" ref="G4:G27" si="0">E4+F4</f>
        <v>284</v>
      </c>
      <c r="H4" s="17"/>
      <c r="I4" s="15">
        <v>55</v>
      </c>
      <c r="J4" s="18" t="s">
        <v>121</v>
      </c>
      <c r="K4" s="15">
        <v>673</v>
      </c>
      <c r="L4" s="15">
        <v>825</v>
      </c>
      <c r="M4" s="88">
        <v>625</v>
      </c>
      <c r="N4" s="83">
        <f>L4+M4</f>
        <v>1450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286</v>
      </c>
      <c r="E5" s="21">
        <v>384</v>
      </c>
      <c r="F5" s="186">
        <v>421</v>
      </c>
      <c r="G5" s="159">
        <f t="shared" si="0"/>
        <v>805</v>
      </c>
      <c r="H5" s="23" t="s">
        <v>10</v>
      </c>
      <c r="I5" s="21">
        <v>56</v>
      </c>
      <c r="J5" s="24" t="s">
        <v>123</v>
      </c>
      <c r="K5" s="21">
        <v>488</v>
      </c>
      <c r="L5" s="21">
        <v>592</v>
      </c>
      <c r="M5" s="84">
        <v>619</v>
      </c>
      <c r="N5" s="89">
        <f>L5+M5</f>
        <v>1211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354</v>
      </c>
      <c r="E6" s="21">
        <v>468</v>
      </c>
      <c r="F6" s="84">
        <v>473</v>
      </c>
      <c r="G6" s="85">
        <f t="shared" si="0"/>
        <v>941</v>
      </c>
      <c r="H6" s="23"/>
      <c r="I6" s="21">
        <v>57</v>
      </c>
      <c r="J6" s="24" t="s">
        <v>125</v>
      </c>
      <c r="K6" s="21">
        <v>797</v>
      </c>
      <c r="L6" s="21">
        <v>951</v>
      </c>
      <c r="M6" s="84">
        <v>964</v>
      </c>
      <c r="N6" s="89">
        <f>L6+M6</f>
        <v>1915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238</v>
      </c>
      <c r="F7" s="84">
        <v>277</v>
      </c>
      <c r="G7" s="159">
        <f t="shared" si="0"/>
        <v>515</v>
      </c>
      <c r="H7" s="23" t="s">
        <v>14</v>
      </c>
      <c r="I7" s="21">
        <v>58</v>
      </c>
      <c r="J7" s="24" t="s">
        <v>127</v>
      </c>
      <c r="K7" s="21">
        <v>791</v>
      </c>
      <c r="L7" s="21">
        <v>1017</v>
      </c>
      <c r="M7" s="84">
        <v>961</v>
      </c>
      <c r="N7" s="89">
        <f>L7+M7</f>
        <v>1978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509</v>
      </c>
      <c r="E8" s="21">
        <v>684</v>
      </c>
      <c r="F8" s="84">
        <v>664</v>
      </c>
      <c r="G8" s="85">
        <f t="shared" si="0"/>
        <v>1348</v>
      </c>
      <c r="H8" s="90"/>
      <c r="I8" s="91">
        <v>59</v>
      </c>
      <c r="J8" s="92" t="s">
        <v>129</v>
      </c>
      <c r="K8" s="91">
        <v>1055</v>
      </c>
      <c r="L8" s="91">
        <v>1352</v>
      </c>
      <c r="M8" s="93">
        <v>1370</v>
      </c>
      <c r="N8" s="94">
        <f>L8+M8</f>
        <v>2722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351</v>
      </c>
      <c r="E9" s="21">
        <v>433</v>
      </c>
      <c r="F9" s="84">
        <v>451</v>
      </c>
      <c r="G9" s="159">
        <f t="shared" si="0"/>
        <v>884</v>
      </c>
      <c r="H9" s="95" t="s">
        <v>6</v>
      </c>
      <c r="I9" s="96"/>
      <c r="J9" s="96"/>
      <c r="K9" s="97">
        <f>SUM(K4:K8)</f>
        <v>3804</v>
      </c>
      <c r="L9" s="97">
        <f>SUM(L4:L8)</f>
        <v>4737</v>
      </c>
      <c r="M9" s="98">
        <f>SUM(M4:M8)</f>
        <v>4539</v>
      </c>
      <c r="N9" s="99">
        <f>SUM(N4:N8)</f>
        <v>9276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206</v>
      </c>
      <c r="E10" s="21">
        <v>242</v>
      </c>
      <c r="F10" s="84">
        <v>266</v>
      </c>
      <c r="G10" s="85">
        <f t="shared" si="0"/>
        <v>508</v>
      </c>
      <c r="H10" s="17"/>
      <c r="I10" s="15">
        <v>60</v>
      </c>
      <c r="J10" s="18" t="s">
        <v>18</v>
      </c>
      <c r="K10" s="15">
        <v>182</v>
      </c>
      <c r="L10" s="15">
        <v>299</v>
      </c>
      <c r="M10" s="88">
        <v>294</v>
      </c>
      <c r="N10" s="83">
        <f t="shared" ref="N10:N16" si="1">L10+M10</f>
        <v>593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218</v>
      </c>
      <c r="E11" s="21">
        <v>183</v>
      </c>
      <c r="F11" s="84">
        <v>249</v>
      </c>
      <c r="G11" s="85">
        <f t="shared" si="0"/>
        <v>432</v>
      </c>
      <c r="H11" s="23" t="s">
        <v>19</v>
      </c>
      <c r="I11" s="21">
        <v>61</v>
      </c>
      <c r="J11" s="24" t="s">
        <v>20</v>
      </c>
      <c r="K11" s="21">
        <v>144</v>
      </c>
      <c r="L11" s="21">
        <v>198</v>
      </c>
      <c r="M11" s="84">
        <v>216</v>
      </c>
      <c r="N11" s="89">
        <f t="shared" si="1"/>
        <v>414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1474</v>
      </c>
      <c r="E12" s="21">
        <v>1743</v>
      </c>
      <c r="F12" s="84">
        <v>1803</v>
      </c>
      <c r="G12" s="153">
        <f t="shared" si="0"/>
        <v>3546</v>
      </c>
      <c r="H12" s="23"/>
      <c r="I12" s="21">
        <v>62</v>
      </c>
      <c r="J12" s="24" t="s">
        <v>22</v>
      </c>
      <c r="K12" s="21">
        <v>304</v>
      </c>
      <c r="L12" s="21">
        <v>461</v>
      </c>
      <c r="M12" s="84">
        <v>490</v>
      </c>
      <c r="N12" s="89">
        <f t="shared" si="1"/>
        <v>951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284</v>
      </c>
      <c r="F13" s="93">
        <v>296</v>
      </c>
      <c r="G13" s="153">
        <f t="shared" si="0"/>
        <v>580</v>
      </c>
      <c r="H13" s="23"/>
      <c r="I13" s="21">
        <v>63</v>
      </c>
      <c r="J13" s="24" t="s">
        <v>24</v>
      </c>
      <c r="K13" s="21">
        <v>455</v>
      </c>
      <c r="L13" s="21">
        <v>660</v>
      </c>
      <c r="M13" s="84">
        <v>689</v>
      </c>
      <c r="N13" s="89">
        <f t="shared" si="1"/>
        <v>1349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3936</v>
      </c>
      <c r="E14" s="97">
        <f>SUM(E4:E13)</f>
        <v>4801</v>
      </c>
      <c r="F14" s="98">
        <f>SUM(F4:F13)</f>
        <v>5042</v>
      </c>
      <c r="G14" s="160">
        <f t="shared" si="0"/>
        <v>9843</v>
      </c>
      <c r="H14" s="23" t="s">
        <v>25</v>
      </c>
      <c r="I14" s="21">
        <v>64</v>
      </c>
      <c r="J14" s="24" t="s">
        <v>26</v>
      </c>
      <c r="K14" s="21">
        <v>213</v>
      </c>
      <c r="L14" s="21">
        <v>385</v>
      </c>
      <c r="M14" s="84">
        <v>393</v>
      </c>
      <c r="N14" s="89">
        <f t="shared" si="1"/>
        <v>778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134</v>
      </c>
      <c r="F15" s="88">
        <v>149</v>
      </c>
      <c r="G15" s="82">
        <f t="shared" si="0"/>
        <v>283</v>
      </c>
      <c r="H15" s="23"/>
      <c r="I15" s="21">
        <v>65</v>
      </c>
      <c r="J15" s="24" t="s">
        <v>28</v>
      </c>
      <c r="K15" s="21">
        <v>270</v>
      </c>
      <c r="L15" s="21">
        <v>426</v>
      </c>
      <c r="M15" s="84">
        <v>442</v>
      </c>
      <c r="N15" s="89">
        <f t="shared" si="1"/>
        <v>868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248</v>
      </c>
      <c r="F16" s="84">
        <v>254</v>
      </c>
      <c r="G16" s="85">
        <f t="shared" si="0"/>
        <v>502</v>
      </c>
      <c r="H16" s="90"/>
      <c r="I16" s="91">
        <v>66</v>
      </c>
      <c r="J16" s="92" t="s">
        <v>30</v>
      </c>
      <c r="K16" s="91">
        <v>141</v>
      </c>
      <c r="L16" s="91">
        <v>194</v>
      </c>
      <c r="M16" s="93">
        <v>203</v>
      </c>
      <c r="N16" s="89">
        <f t="shared" si="1"/>
        <v>397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109</v>
      </c>
      <c r="F17" s="84">
        <v>111</v>
      </c>
      <c r="G17" s="85">
        <f t="shared" si="0"/>
        <v>220</v>
      </c>
      <c r="H17" s="95" t="s">
        <v>6</v>
      </c>
      <c r="I17" s="96"/>
      <c r="J17" s="96"/>
      <c r="K17" s="97">
        <f>SUM(K10:K16)</f>
        <v>1709</v>
      </c>
      <c r="L17" s="97">
        <f>SUM(L10:L16)</f>
        <v>2623</v>
      </c>
      <c r="M17" s="98">
        <f>SUM(M10:M16)</f>
        <v>2727</v>
      </c>
      <c r="N17" s="99">
        <f>SUM(N10:N16)</f>
        <v>5350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320</v>
      </c>
      <c r="F18" s="84">
        <v>333</v>
      </c>
      <c r="G18" s="85">
        <f t="shared" si="0"/>
        <v>653</v>
      </c>
      <c r="H18" s="17"/>
      <c r="I18" s="15">
        <v>70</v>
      </c>
      <c r="J18" s="18" t="s">
        <v>35</v>
      </c>
      <c r="K18" s="15">
        <v>683</v>
      </c>
      <c r="L18" s="15">
        <v>845</v>
      </c>
      <c r="M18" s="88">
        <v>854</v>
      </c>
      <c r="N18" s="83">
        <f t="shared" ref="N18:N25" si="2">L18+M18</f>
        <v>1699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126</v>
      </c>
      <c r="F19" s="84">
        <v>134</v>
      </c>
      <c r="G19" s="85">
        <f t="shared" si="0"/>
        <v>260</v>
      </c>
      <c r="H19" s="23"/>
      <c r="I19" s="21">
        <v>72</v>
      </c>
      <c r="J19" s="24" t="s">
        <v>40</v>
      </c>
      <c r="K19" s="21">
        <v>294</v>
      </c>
      <c r="L19" s="21">
        <v>449</v>
      </c>
      <c r="M19" s="84">
        <v>430</v>
      </c>
      <c r="N19" s="206">
        <f t="shared" si="2"/>
        <v>879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305</v>
      </c>
      <c r="F20" s="84">
        <v>314</v>
      </c>
      <c r="G20" s="85">
        <f t="shared" si="0"/>
        <v>619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309</v>
      </c>
      <c r="M20" s="84">
        <v>336</v>
      </c>
      <c r="N20" s="89">
        <f t="shared" si="2"/>
        <v>645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314</v>
      </c>
      <c r="E21" s="21">
        <v>420</v>
      </c>
      <c r="F21" s="84">
        <v>456</v>
      </c>
      <c r="G21" s="85">
        <f t="shared" si="0"/>
        <v>876</v>
      </c>
      <c r="H21" s="23" t="s">
        <v>146</v>
      </c>
      <c r="I21" s="21">
        <v>74</v>
      </c>
      <c r="J21" s="24" t="s">
        <v>46</v>
      </c>
      <c r="K21" s="21">
        <v>268</v>
      </c>
      <c r="L21" s="21">
        <v>402</v>
      </c>
      <c r="M21" s="84">
        <v>434</v>
      </c>
      <c r="N21" s="89">
        <f t="shared" si="2"/>
        <v>836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210</v>
      </c>
      <c r="F22" s="84">
        <v>231</v>
      </c>
      <c r="G22" s="85">
        <f t="shared" si="0"/>
        <v>441</v>
      </c>
      <c r="H22" s="23"/>
      <c r="I22" s="21">
        <v>75</v>
      </c>
      <c r="J22" s="24" t="s">
        <v>48</v>
      </c>
      <c r="K22" s="21">
        <v>350</v>
      </c>
      <c r="L22" s="21">
        <v>493</v>
      </c>
      <c r="M22" s="84">
        <v>487</v>
      </c>
      <c r="N22" s="89">
        <f t="shared" si="2"/>
        <v>980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287</v>
      </c>
      <c r="F23" s="84">
        <v>288</v>
      </c>
      <c r="G23" s="85">
        <f t="shared" si="0"/>
        <v>575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224</v>
      </c>
      <c r="M23" s="84">
        <v>232</v>
      </c>
      <c r="N23" s="89">
        <f t="shared" si="2"/>
        <v>456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786</v>
      </c>
      <c r="E24" s="21">
        <v>1104</v>
      </c>
      <c r="F24" s="84">
        <v>1163</v>
      </c>
      <c r="G24" s="85">
        <f t="shared" si="0"/>
        <v>2267</v>
      </c>
      <c r="H24" s="23" t="s">
        <v>146</v>
      </c>
      <c r="I24" s="21">
        <v>77</v>
      </c>
      <c r="J24" s="24" t="s">
        <v>53</v>
      </c>
      <c r="K24" s="21">
        <v>56</v>
      </c>
      <c r="L24" s="21">
        <v>84</v>
      </c>
      <c r="M24" s="84">
        <v>78</v>
      </c>
      <c r="N24" s="89">
        <f t="shared" si="2"/>
        <v>162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71</v>
      </c>
      <c r="F25" s="84">
        <v>96</v>
      </c>
      <c r="G25" s="85">
        <f t="shared" si="0"/>
        <v>167</v>
      </c>
      <c r="H25" s="23"/>
      <c r="I25" s="21">
        <v>78</v>
      </c>
      <c r="J25" s="24" t="s">
        <v>55</v>
      </c>
      <c r="K25" s="21">
        <v>58</v>
      </c>
      <c r="L25" s="21">
        <v>56</v>
      </c>
      <c r="M25" s="84">
        <v>63</v>
      </c>
      <c r="N25" s="89">
        <f t="shared" si="2"/>
        <v>119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136</v>
      </c>
      <c r="E26" s="21">
        <v>178</v>
      </c>
      <c r="F26" s="84">
        <v>171</v>
      </c>
      <c r="G26" s="85">
        <f t="shared" si="0"/>
        <v>349</v>
      </c>
      <c r="H26" s="95" t="s">
        <v>6</v>
      </c>
      <c r="I26" s="96"/>
      <c r="J26" s="96"/>
      <c r="K26" s="97">
        <f>SUM(K18:K25)</f>
        <v>2078</v>
      </c>
      <c r="L26" s="97">
        <f>SUM(L18:L25)</f>
        <v>2862</v>
      </c>
      <c r="M26" s="98">
        <f>SUM(M18:M25)</f>
        <v>2914</v>
      </c>
      <c r="N26" s="99">
        <f>SUM(N18:N25)</f>
        <v>5776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219</v>
      </c>
      <c r="E27" s="91">
        <v>382</v>
      </c>
      <c r="F27" s="93">
        <v>367</v>
      </c>
      <c r="G27" s="102">
        <f t="shared" si="0"/>
        <v>749</v>
      </c>
      <c r="H27" s="17"/>
      <c r="I27" s="15">
        <v>80</v>
      </c>
      <c r="J27" s="18" t="s">
        <v>58</v>
      </c>
      <c r="K27" s="15">
        <v>144</v>
      </c>
      <c r="L27" s="15">
        <v>201</v>
      </c>
      <c r="M27" s="88">
        <v>244</v>
      </c>
      <c r="N27" s="83">
        <f>L27+M27</f>
        <v>445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2715</v>
      </c>
      <c r="E28" s="97">
        <f>SUM(E15:E27)</f>
        <v>3894</v>
      </c>
      <c r="F28" s="98">
        <f>SUM(F15:F27)</f>
        <v>4067</v>
      </c>
      <c r="G28" s="104">
        <f>SUM(G15:G27)</f>
        <v>7961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130</v>
      </c>
      <c r="M28" s="84">
        <v>118</v>
      </c>
      <c r="N28" s="89">
        <f>L28+M28</f>
        <v>248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382</v>
      </c>
      <c r="E29" s="109">
        <v>527</v>
      </c>
      <c r="F29" s="110">
        <v>495</v>
      </c>
      <c r="G29" s="111">
        <f>E29+F29</f>
        <v>1022</v>
      </c>
      <c r="H29" s="23" t="s">
        <v>64</v>
      </c>
      <c r="I29" s="21">
        <v>82</v>
      </c>
      <c r="J29" s="24" t="s">
        <v>65</v>
      </c>
      <c r="K29" s="21">
        <v>223</v>
      </c>
      <c r="L29" s="21">
        <v>304</v>
      </c>
      <c r="M29" s="84">
        <v>320</v>
      </c>
      <c r="N29" s="89">
        <f>L29+M29</f>
        <v>624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550</v>
      </c>
      <c r="E30" s="115">
        <v>687</v>
      </c>
      <c r="F30" s="116">
        <v>654</v>
      </c>
      <c r="G30" s="117">
        <f>E30+F30</f>
        <v>1341</v>
      </c>
      <c r="H30" s="23" t="s">
        <v>67</v>
      </c>
      <c r="I30" s="21">
        <v>83</v>
      </c>
      <c r="J30" s="24" t="s">
        <v>68</v>
      </c>
      <c r="K30" s="21">
        <v>116</v>
      </c>
      <c r="L30" s="21">
        <v>157</v>
      </c>
      <c r="M30" s="84">
        <v>149</v>
      </c>
      <c r="N30" s="89">
        <f>L30+M30</f>
        <v>306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744</v>
      </c>
      <c r="E31" s="115">
        <v>951</v>
      </c>
      <c r="F31" s="116">
        <v>892</v>
      </c>
      <c r="G31" s="117">
        <f>E31+F31</f>
        <v>1843</v>
      </c>
      <c r="H31" s="90"/>
      <c r="I31" s="91">
        <v>84</v>
      </c>
      <c r="J31" s="92" t="s">
        <v>70</v>
      </c>
      <c r="K31" s="91">
        <v>186</v>
      </c>
      <c r="L31" s="91">
        <v>235</v>
      </c>
      <c r="M31" s="93">
        <v>225</v>
      </c>
      <c r="N31" s="94">
        <f>L31+M31</f>
        <v>460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682</v>
      </c>
      <c r="E32" s="115">
        <v>860</v>
      </c>
      <c r="F32" s="116">
        <v>849</v>
      </c>
      <c r="G32" s="117">
        <f>E32+F32</f>
        <v>1709</v>
      </c>
      <c r="H32" s="95" t="s">
        <v>6</v>
      </c>
      <c r="I32" s="96"/>
      <c r="J32" s="96"/>
      <c r="K32" s="98">
        <f>SUM(K27:K31)</f>
        <v>757</v>
      </c>
      <c r="L32" s="98">
        <f>SUM(L27:L31)</f>
        <v>1027</v>
      </c>
      <c r="M32" s="98">
        <f>SUM(M27:M31)</f>
        <v>1056</v>
      </c>
      <c r="N32" s="99">
        <f>SUM(N27:N31)</f>
        <v>2083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602</v>
      </c>
      <c r="E33" s="121">
        <v>724</v>
      </c>
      <c r="F33" s="122">
        <v>713</v>
      </c>
      <c r="G33" s="117">
        <f>E33+F33</f>
        <v>1437</v>
      </c>
      <c r="H33" s="530" t="s">
        <v>169</v>
      </c>
      <c r="I33" s="15">
        <v>90</v>
      </c>
      <c r="J33" s="18" t="s">
        <v>142</v>
      </c>
      <c r="K33" s="15">
        <v>264</v>
      </c>
      <c r="L33" s="15">
        <v>386</v>
      </c>
      <c r="M33" s="88">
        <v>396</v>
      </c>
      <c r="N33" s="124">
        <f>L33+M33</f>
        <v>782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2960</v>
      </c>
      <c r="E34" s="97">
        <f>SUM(E29:E33)</f>
        <v>3749</v>
      </c>
      <c r="F34" s="98">
        <f>SUM(F29:F33)</f>
        <v>3603</v>
      </c>
      <c r="G34" s="104">
        <f>SUM(G29:G33)</f>
        <v>7352</v>
      </c>
      <c r="H34" s="518"/>
      <c r="I34" s="21">
        <v>91</v>
      </c>
      <c r="J34" s="24" t="s">
        <v>143</v>
      </c>
      <c r="K34" s="21">
        <v>472</v>
      </c>
      <c r="L34" s="21">
        <v>608</v>
      </c>
      <c r="M34" s="84">
        <v>647</v>
      </c>
      <c r="N34" s="125">
        <f>L34+M34</f>
        <v>1255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514</v>
      </c>
      <c r="E35" s="15">
        <v>634</v>
      </c>
      <c r="F35" s="88">
        <v>701</v>
      </c>
      <c r="G35" s="82">
        <f t="shared" ref="G35:G40" si="3">E35+F35</f>
        <v>1335</v>
      </c>
      <c r="H35" s="519"/>
      <c r="I35" s="91">
        <v>92</v>
      </c>
      <c r="J35" s="92" t="s">
        <v>145</v>
      </c>
      <c r="K35" s="91">
        <v>334</v>
      </c>
      <c r="L35" s="91">
        <v>388</v>
      </c>
      <c r="M35" s="93">
        <v>417</v>
      </c>
      <c r="N35" s="126">
        <f>L35+M35</f>
        <v>805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696</v>
      </c>
      <c r="F36" s="84">
        <v>720</v>
      </c>
      <c r="G36" s="85">
        <f t="shared" si="3"/>
        <v>1416</v>
      </c>
      <c r="H36" s="95" t="s">
        <v>6</v>
      </c>
      <c r="I36" s="97"/>
      <c r="J36" s="97"/>
      <c r="K36" s="97">
        <f>SUM(K33:K35)</f>
        <v>1070</v>
      </c>
      <c r="L36" s="97">
        <f>SUM(L33:L35)</f>
        <v>1382</v>
      </c>
      <c r="M36" s="98">
        <f>SUM(M33:M35)</f>
        <v>1460</v>
      </c>
      <c r="N36" s="99">
        <f>SUM(N33:N35)</f>
        <v>2842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304</v>
      </c>
      <c r="F37" s="84">
        <v>297</v>
      </c>
      <c r="G37" s="85">
        <f t="shared" si="3"/>
        <v>601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45</v>
      </c>
      <c r="F38" s="84">
        <v>46</v>
      </c>
      <c r="G38" s="85">
        <f t="shared" si="3"/>
        <v>91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65</v>
      </c>
      <c r="F39" s="84">
        <v>86</v>
      </c>
      <c r="G39" s="85">
        <f t="shared" si="3"/>
        <v>151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263</v>
      </c>
      <c r="F40" s="93">
        <v>262</v>
      </c>
      <c r="G40" s="102">
        <f t="shared" si="3"/>
        <v>525</v>
      </c>
      <c r="H40" s="72" t="s">
        <v>210</v>
      </c>
      <c r="I40" s="73"/>
      <c r="J40" s="74"/>
      <c r="K40" s="41">
        <f>SUM(D14+D28+D34+D41+D46+K9+K17+K26+K32+K36)</f>
        <v>25940</v>
      </c>
      <c r="L40" s="41">
        <f>SUM(E14+E28+E34+E41+E46+L9+L17+L26+L32+L36)</f>
        <v>33870</v>
      </c>
      <c r="M40" s="207">
        <f>SUM(F14+F28+F34+F41+F46+M9+M17+M26+M32+M36)</f>
        <v>34227</v>
      </c>
      <c r="N40" s="208">
        <f>L40+M40</f>
        <v>68097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1427</v>
      </c>
      <c r="E41" s="97">
        <f>SUM(E35:E40)</f>
        <v>2007</v>
      </c>
      <c r="F41" s="98">
        <f>SUM(F35:F40)</f>
        <v>2112</v>
      </c>
      <c r="G41" s="104">
        <f>SUM(G35:G40)</f>
        <v>4119</v>
      </c>
      <c r="H41" s="560" t="s">
        <v>74</v>
      </c>
      <c r="I41" s="561"/>
      <c r="J41" s="562"/>
      <c r="K41" s="191">
        <v>25982</v>
      </c>
      <c r="L41" s="191">
        <v>33902</v>
      </c>
      <c r="M41" s="192">
        <v>34255</v>
      </c>
      <c r="N41" s="208">
        <f>L41+M41</f>
        <v>68157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1706</v>
      </c>
      <c r="E42" s="15">
        <v>2044</v>
      </c>
      <c r="F42" s="88">
        <v>2036</v>
      </c>
      <c r="G42" s="82">
        <f>E42+F42</f>
        <v>4080</v>
      </c>
      <c r="H42" s="560" t="s">
        <v>77</v>
      </c>
      <c r="I42" s="561"/>
      <c r="J42" s="562"/>
      <c r="K42" s="214">
        <f>K40-K41</f>
        <v>-42</v>
      </c>
      <c r="L42" s="214">
        <f>L40-L41</f>
        <v>-32</v>
      </c>
      <c r="M42" s="215">
        <f>M40-M41</f>
        <v>-28</v>
      </c>
      <c r="N42" s="216">
        <f>N40-N41</f>
        <v>-60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944</v>
      </c>
      <c r="E43" s="21">
        <v>1297</v>
      </c>
      <c r="F43" s="84">
        <v>1343</v>
      </c>
      <c r="G43" s="85">
        <f>E43+F43</f>
        <v>2640</v>
      </c>
      <c r="H43" s="209" t="s">
        <v>208</v>
      </c>
      <c r="I43" s="210"/>
      <c r="J43" s="210"/>
      <c r="K43" s="218">
        <v>799</v>
      </c>
      <c r="L43" s="218">
        <v>514</v>
      </c>
      <c r="M43" s="219">
        <v>590</v>
      </c>
      <c r="N43" s="213">
        <f>L43+M43</f>
        <v>1104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638</v>
      </c>
      <c r="E44" s="21">
        <v>757</v>
      </c>
      <c r="F44" s="84">
        <v>765</v>
      </c>
      <c r="G44" s="85">
        <f>E44+F44</f>
        <v>1522</v>
      </c>
      <c r="H44" s="537" t="s">
        <v>211</v>
      </c>
      <c r="I44" s="538"/>
      <c r="J44" s="539"/>
      <c r="K44" s="211">
        <v>824</v>
      </c>
      <c r="L44" s="211">
        <v>529</v>
      </c>
      <c r="M44" s="212">
        <v>597</v>
      </c>
      <c r="N44" s="213">
        <f>L44+M44</f>
        <v>1126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2196</v>
      </c>
      <c r="E45" s="91">
        <v>2690</v>
      </c>
      <c r="F45" s="93">
        <v>2563</v>
      </c>
      <c r="G45" s="102">
        <f>E45+F45</f>
        <v>5253</v>
      </c>
      <c r="H45" s="540" t="s">
        <v>212</v>
      </c>
      <c r="I45" s="541"/>
      <c r="J45" s="542"/>
      <c r="K45" s="194">
        <f>K43-K44</f>
        <v>-25</v>
      </c>
      <c r="L45" s="194">
        <f>L43-L44</f>
        <v>-15</v>
      </c>
      <c r="M45" s="195">
        <f>M43-M44</f>
        <v>-7</v>
      </c>
      <c r="N45" s="155">
        <f>N43-N44</f>
        <v>-22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5484</v>
      </c>
      <c r="E46" s="140">
        <f>SUM(E42:E45)</f>
        <v>6788</v>
      </c>
      <c r="F46" s="140">
        <f>SUM(F42:F45)</f>
        <v>6707</v>
      </c>
      <c r="G46" s="65">
        <f>SUM(G42:G45)</f>
        <v>13495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50A8-366B-4528-809D-39037A917121}">
  <dimension ref="A1:U81"/>
  <sheetViews>
    <sheetView topLeftCell="A19" zoomScaleNormal="100" workbookViewId="0">
      <selection activeCell="T21" sqref="T2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41306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131</v>
      </c>
      <c r="E4" s="15">
        <v>142</v>
      </c>
      <c r="F4" s="88">
        <v>141</v>
      </c>
      <c r="G4" s="82">
        <f t="shared" ref="G4:G27" si="0">E4+F4</f>
        <v>283</v>
      </c>
      <c r="H4" s="17"/>
      <c r="I4" s="15">
        <v>55</v>
      </c>
      <c r="J4" s="18" t="s">
        <v>121</v>
      </c>
      <c r="K4" s="15">
        <v>710</v>
      </c>
      <c r="L4" s="15">
        <v>860</v>
      </c>
      <c r="M4" s="88">
        <v>627</v>
      </c>
      <c r="N4" s="83">
        <f>L4+M4</f>
        <v>1487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288</v>
      </c>
      <c r="E5" s="21">
        <v>383</v>
      </c>
      <c r="F5" s="186">
        <v>422</v>
      </c>
      <c r="G5" s="159">
        <f t="shared" si="0"/>
        <v>805</v>
      </c>
      <c r="H5" s="23" t="s">
        <v>10</v>
      </c>
      <c r="I5" s="21">
        <v>56</v>
      </c>
      <c r="J5" s="24" t="s">
        <v>123</v>
      </c>
      <c r="K5" s="21">
        <v>484</v>
      </c>
      <c r="L5" s="21">
        <v>596</v>
      </c>
      <c r="M5" s="84">
        <v>620</v>
      </c>
      <c r="N5" s="89">
        <f>L5+M5</f>
        <v>1216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355</v>
      </c>
      <c r="E6" s="21">
        <v>467</v>
      </c>
      <c r="F6" s="84">
        <v>473</v>
      </c>
      <c r="G6" s="85">
        <f t="shared" si="0"/>
        <v>940</v>
      </c>
      <c r="H6" s="23"/>
      <c r="I6" s="21">
        <v>57</v>
      </c>
      <c r="J6" s="24" t="s">
        <v>125</v>
      </c>
      <c r="K6" s="21">
        <v>791</v>
      </c>
      <c r="L6" s="21">
        <v>945</v>
      </c>
      <c r="M6" s="84">
        <v>961</v>
      </c>
      <c r="N6" s="89">
        <f>L6+M6</f>
        <v>1906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237</v>
      </c>
      <c r="F7" s="84">
        <v>277</v>
      </c>
      <c r="G7" s="159">
        <f t="shared" si="0"/>
        <v>514</v>
      </c>
      <c r="H7" s="23" t="s">
        <v>14</v>
      </c>
      <c r="I7" s="21">
        <v>58</v>
      </c>
      <c r="J7" s="24" t="s">
        <v>127</v>
      </c>
      <c r="K7" s="21">
        <v>790</v>
      </c>
      <c r="L7" s="21">
        <v>1013</v>
      </c>
      <c r="M7" s="84">
        <v>959</v>
      </c>
      <c r="N7" s="89">
        <f>L7+M7</f>
        <v>1972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509</v>
      </c>
      <c r="E8" s="21">
        <v>683</v>
      </c>
      <c r="F8" s="84">
        <v>668</v>
      </c>
      <c r="G8" s="85">
        <f t="shared" si="0"/>
        <v>1351</v>
      </c>
      <c r="H8" s="90"/>
      <c r="I8" s="91">
        <v>59</v>
      </c>
      <c r="J8" s="92" t="s">
        <v>129</v>
      </c>
      <c r="K8" s="91">
        <v>1055</v>
      </c>
      <c r="L8" s="91">
        <v>1351</v>
      </c>
      <c r="M8" s="93">
        <v>1371</v>
      </c>
      <c r="N8" s="94">
        <f>L8+M8</f>
        <v>2722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349</v>
      </c>
      <c r="E9" s="21">
        <v>435</v>
      </c>
      <c r="F9" s="84">
        <v>451</v>
      </c>
      <c r="G9" s="159">
        <f t="shared" si="0"/>
        <v>886</v>
      </c>
      <c r="H9" s="95" t="s">
        <v>6</v>
      </c>
      <c r="I9" s="96"/>
      <c r="J9" s="96"/>
      <c r="K9" s="97">
        <f>SUM(K4:K8)</f>
        <v>3830</v>
      </c>
      <c r="L9" s="97">
        <f>SUM(L4:L8)</f>
        <v>4765</v>
      </c>
      <c r="M9" s="98">
        <f>SUM(M4:M8)</f>
        <v>4538</v>
      </c>
      <c r="N9" s="99">
        <f>SUM(N4:N8)</f>
        <v>9303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205</v>
      </c>
      <c r="E10" s="21">
        <v>241</v>
      </c>
      <c r="F10" s="84">
        <v>266</v>
      </c>
      <c r="G10" s="85">
        <f t="shared" si="0"/>
        <v>507</v>
      </c>
      <c r="H10" s="17"/>
      <c r="I10" s="15">
        <v>60</v>
      </c>
      <c r="J10" s="18" t="s">
        <v>18</v>
      </c>
      <c r="K10" s="15">
        <v>183</v>
      </c>
      <c r="L10" s="15">
        <v>300</v>
      </c>
      <c r="M10" s="88">
        <v>294</v>
      </c>
      <c r="N10" s="83">
        <f t="shared" ref="N10:N16" si="1">L10+M10</f>
        <v>594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219</v>
      </c>
      <c r="E11" s="21">
        <v>184</v>
      </c>
      <c r="F11" s="84">
        <v>250</v>
      </c>
      <c r="G11" s="85">
        <f t="shared" si="0"/>
        <v>434</v>
      </c>
      <c r="H11" s="23" t="s">
        <v>19</v>
      </c>
      <c r="I11" s="21">
        <v>61</v>
      </c>
      <c r="J11" s="24" t="s">
        <v>20</v>
      </c>
      <c r="K11" s="21">
        <v>146</v>
      </c>
      <c r="L11" s="21">
        <v>198</v>
      </c>
      <c r="M11" s="84">
        <v>220</v>
      </c>
      <c r="N11" s="89">
        <f t="shared" si="1"/>
        <v>418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1482</v>
      </c>
      <c r="E12" s="21">
        <v>1747</v>
      </c>
      <c r="F12" s="84">
        <v>1817</v>
      </c>
      <c r="G12" s="153">
        <f t="shared" si="0"/>
        <v>3564</v>
      </c>
      <c r="H12" s="23"/>
      <c r="I12" s="21">
        <v>62</v>
      </c>
      <c r="J12" s="24" t="s">
        <v>22</v>
      </c>
      <c r="K12" s="21">
        <v>303</v>
      </c>
      <c r="L12" s="21">
        <v>461</v>
      </c>
      <c r="M12" s="84">
        <v>489</v>
      </c>
      <c r="N12" s="89">
        <f t="shared" si="1"/>
        <v>950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283</v>
      </c>
      <c r="F13" s="93">
        <v>294</v>
      </c>
      <c r="G13" s="153">
        <f t="shared" si="0"/>
        <v>577</v>
      </c>
      <c r="H13" s="23"/>
      <c r="I13" s="21">
        <v>63</v>
      </c>
      <c r="J13" s="24" t="s">
        <v>24</v>
      </c>
      <c r="K13" s="21">
        <v>452</v>
      </c>
      <c r="L13" s="21">
        <v>653</v>
      </c>
      <c r="M13" s="84">
        <v>686</v>
      </c>
      <c r="N13" s="89">
        <f t="shared" si="1"/>
        <v>1339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3944</v>
      </c>
      <c r="E14" s="97">
        <f>SUM(E4:E13)</f>
        <v>4802</v>
      </c>
      <c r="F14" s="98">
        <f>SUM(F4:F13)</f>
        <v>5059</v>
      </c>
      <c r="G14" s="160">
        <f t="shared" si="0"/>
        <v>9861</v>
      </c>
      <c r="H14" s="23" t="s">
        <v>25</v>
      </c>
      <c r="I14" s="21">
        <v>64</v>
      </c>
      <c r="J14" s="24" t="s">
        <v>26</v>
      </c>
      <c r="K14" s="21">
        <v>213</v>
      </c>
      <c r="L14" s="21">
        <v>385</v>
      </c>
      <c r="M14" s="84">
        <v>394</v>
      </c>
      <c r="N14" s="89">
        <f t="shared" si="1"/>
        <v>779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134</v>
      </c>
      <c r="F15" s="88">
        <v>149</v>
      </c>
      <c r="G15" s="82">
        <f t="shared" si="0"/>
        <v>283</v>
      </c>
      <c r="H15" s="23"/>
      <c r="I15" s="21">
        <v>65</v>
      </c>
      <c r="J15" s="24" t="s">
        <v>28</v>
      </c>
      <c r="K15" s="21">
        <v>270</v>
      </c>
      <c r="L15" s="21">
        <v>428</v>
      </c>
      <c r="M15" s="84">
        <v>444</v>
      </c>
      <c r="N15" s="89">
        <f t="shared" si="1"/>
        <v>872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249</v>
      </c>
      <c r="F16" s="84">
        <v>254</v>
      </c>
      <c r="G16" s="85">
        <f t="shared" si="0"/>
        <v>503</v>
      </c>
      <c r="H16" s="90"/>
      <c r="I16" s="91">
        <v>66</v>
      </c>
      <c r="J16" s="92" t="s">
        <v>30</v>
      </c>
      <c r="K16" s="91">
        <v>141</v>
      </c>
      <c r="L16" s="91">
        <v>194</v>
      </c>
      <c r="M16" s="93">
        <v>203</v>
      </c>
      <c r="N16" s="89">
        <f t="shared" si="1"/>
        <v>397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108</v>
      </c>
      <c r="F17" s="84">
        <v>111</v>
      </c>
      <c r="G17" s="85">
        <f t="shared" si="0"/>
        <v>219</v>
      </c>
      <c r="H17" s="95" t="s">
        <v>6</v>
      </c>
      <c r="I17" s="96"/>
      <c r="J17" s="96"/>
      <c r="K17" s="97">
        <f>SUM(K10:K16)</f>
        <v>1708</v>
      </c>
      <c r="L17" s="97">
        <f>SUM(L10:L16)</f>
        <v>2619</v>
      </c>
      <c r="M17" s="98">
        <f>SUM(M10:M16)</f>
        <v>2730</v>
      </c>
      <c r="N17" s="99">
        <f>SUM(N10:N16)</f>
        <v>5349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321</v>
      </c>
      <c r="F18" s="84">
        <v>333</v>
      </c>
      <c r="G18" s="85">
        <f t="shared" si="0"/>
        <v>654</v>
      </c>
      <c r="H18" s="17"/>
      <c r="I18" s="15">
        <v>70</v>
      </c>
      <c r="J18" s="18" t="s">
        <v>35</v>
      </c>
      <c r="K18" s="15">
        <v>685</v>
      </c>
      <c r="L18" s="15">
        <v>846</v>
      </c>
      <c r="M18" s="88">
        <v>856</v>
      </c>
      <c r="N18" s="83">
        <f t="shared" ref="N18:N25" si="2">L18+M18</f>
        <v>1702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126</v>
      </c>
      <c r="F19" s="84">
        <v>134</v>
      </c>
      <c r="G19" s="85">
        <f t="shared" si="0"/>
        <v>260</v>
      </c>
      <c r="H19" s="23"/>
      <c r="I19" s="21">
        <v>72</v>
      </c>
      <c r="J19" s="24" t="s">
        <v>40</v>
      </c>
      <c r="K19" s="21">
        <v>296</v>
      </c>
      <c r="L19" s="21">
        <v>449</v>
      </c>
      <c r="M19" s="84">
        <v>432</v>
      </c>
      <c r="N19" s="206">
        <f t="shared" si="2"/>
        <v>881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305</v>
      </c>
      <c r="F20" s="84">
        <v>315</v>
      </c>
      <c r="G20" s="85">
        <f t="shared" si="0"/>
        <v>620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310</v>
      </c>
      <c r="M20" s="84">
        <v>335</v>
      </c>
      <c r="N20" s="89">
        <f t="shared" si="2"/>
        <v>645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311</v>
      </c>
      <c r="E21" s="21">
        <v>418</v>
      </c>
      <c r="F21" s="84">
        <v>450</v>
      </c>
      <c r="G21" s="85">
        <f t="shared" si="0"/>
        <v>868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403</v>
      </c>
      <c r="M21" s="84">
        <v>433</v>
      </c>
      <c r="N21" s="89">
        <f t="shared" si="2"/>
        <v>836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211</v>
      </c>
      <c r="F22" s="84">
        <v>231</v>
      </c>
      <c r="G22" s="85">
        <f t="shared" si="0"/>
        <v>442</v>
      </c>
      <c r="H22" s="23"/>
      <c r="I22" s="21">
        <v>75</v>
      </c>
      <c r="J22" s="24" t="s">
        <v>48</v>
      </c>
      <c r="K22" s="21">
        <v>353</v>
      </c>
      <c r="L22" s="21">
        <v>494</v>
      </c>
      <c r="M22" s="84">
        <v>490</v>
      </c>
      <c r="N22" s="89">
        <f t="shared" si="2"/>
        <v>984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290</v>
      </c>
      <c r="F23" s="84">
        <v>292</v>
      </c>
      <c r="G23" s="85">
        <f t="shared" si="0"/>
        <v>582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224</v>
      </c>
      <c r="M23" s="84">
        <v>233</v>
      </c>
      <c r="N23" s="89">
        <f t="shared" si="2"/>
        <v>457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788</v>
      </c>
      <c r="E24" s="21">
        <v>1105</v>
      </c>
      <c r="F24" s="84">
        <v>1166</v>
      </c>
      <c r="G24" s="85">
        <f t="shared" si="0"/>
        <v>2271</v>
      </c>
      <c r="H24" s="23" t="s">
        <v>146</v>
      </c>
      <c r="I24" s="21">
        <v>77</v>
      </c>
      <c r="J24" s="24" t="s">
        <v>53</v>
      </c>
      <c r="K24" s="21">
        <v>57</v>
      </c>
      <c r="L24" s="21">
        <v>84</v>
      </c>
      <c r="M24" s="84">
        <v>79</v>
      </c>
      <c r="N24" s="89">
        <f t="shared" si="2"/>
        <v>163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71</v>
      </c>
      <c r="F25" s="84">
        <v>96</v>
      </c>
      <c r="G25" s="85">
        <f t="shared" si="0"/>
        <v>167</v>
      </c>
      <c r="H25" s="23"/>
      <c r="I25" s="21">
        <v>78</v>
      </c>
      <c r="J25" s="24" t="s">
        <v>55</v>
      </c>
      <c r="K25" s="21">
        <v>58</v>
      </c>
      <c r="L25" s="21">
        <v>56</v>
      </c>
      <c r="M25" s="84">
        <v>63</v>
      </c>
      <c r="N25" s="89">
        <f t="shared" si="2"/>
        <v>119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136</v>
      </c>
      <c r="E26" s="21">
        <v>178</v>
      </c>
      <c r="F26" s="84">
        <v>171</v>
      </c>
      <c r="G26" s="85">
        <f t="shared" si="0"/>
        <v>349</v>
      </c>
      <c r="H26" s="95" t="s">
        <v>6</v>
      </c>
      <c r="I26" s="96"/>
      <c r="J26" s="96"/>
      <c r="K26" s="97">
        <f>SUM(K18:K25)</f>
        <v>2089</v>
      </c>
      <c r="L26" s="97">
        <f>SUM(L18:L25)</f>
        <v>2866</v>
      </c>
      <c r="M26" s="98">
        <f>SUM(M18:M25)</f>
        <v>2921</v>
      </c>
      <c r="N26" s="99">
        <f>SUM(N18:N25)</f>
        <v>5787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219</v>
      </c>
      <c r="E27" s="91">
        <v>382</v>
      </c>
      <c r="F27" s="93">
        <v>367</v>
      </c>
      <c r="G27" s="102">
        <f t="shared" si="0"/>
        <v>749</v>
      </c>
      <c r="H27" s="17"/>
      <c r="I27" s="15">
        <v>80</v>
      </c>
      <c r="J27" s="18" t="s">
        <v>58</v>
      </c>
      <c r="K27" s="15">
        <v>144</v>
      </c>
      <c r="L27" s="15">
        <v>201</v>
      </c>
      <c r="M27" s="88">
        <v>245</v>
      </c>
      <c r="N27" s="83">
        <f>L27+M27</f>
        <v>446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2715</v>
      </c>
      <c r="E28" s="97">
        <f>SUM(E15:E27)</f>
        <v>3898</v>
      </c>
      <c r="F28" s="98">
        <f>SUM(F15:F27)</f>
        <v>4069</v>
      </c>
      <c r="G28" s="104">
        <f>SUM(G15:G27)</f>
        <v>7967</v>
      </c>
      <c r="H28" s="23" t="s">
        <v>61</v>
      </c>
      <c r="I28" s="21">
        <v>81</v>
      </c>
      <c r="J28" s="24" t="s">
        <v>62</v>
      </c>
      <c r="K28" s="21">
        <v>87</v>
      </c>
      <c r="L28" s="21">
        <v>129</v>
      </c>
      <c r="M28" s="84">
        <v>118</v>
      </c>
      <c r="N28" s="89">
        <f>L28+M28</f>
        <v>247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384</v>
      </c>
      <c r="E29" s="109">
        <v>528</v>
      </c>
      <c r="F29" s="110">
        <v>495</v>
      </c>
      <c r="G29" s="111">
        <f>E29+F29</f>
        <v>1023</v>
      </c>
      <c r="H29" s="23" t="s">
        <v>64</v>
      </c>
      <c r="I29" s="21">
        <v>82</v>
      </c>
      <c r="J29" s="24" t="s">
        <v>65</v>
      </c>
      <c r="K29" s="21">
        <v>222</v>
      </c>
      <c r="L29" s="21">
        <v>304</v>
      </c>
      <c r="M29" s="84">
        <v>321</v>
      </c>
      <c r="N29" s="89">
        <f>L29+M29</f>
        <v>625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552</v>
      </c>
      <c r="E30" s="115">
        <v>685</v>
      </c>
      <c r="F30" s="116">
        <v>654</v>
      </c>
      <c r="G30" s="117">
        <f>E30+F30</f>
        <v>1339</v>
      </c>
      <c r="H30" s="23" t="s">
        <v>67</v>
      </c>
      <c r="I30" s="21">
        <v>83</v>
      </c>
      <c r="J30" s="24" t="s">
        <v>68</v>
      </c>
      <c r="K30" s="21">
        <v>117</v>
      </c>
      <c r="L30" s="21">
        <v>158</v>
      </c>
      <c r="M30" s="84">
        <v>151</v>
      </c>
      <c r="N30" s="89">
        <f>L30+M30</f>
        <v>309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741</v>
      </c>
      <c r="E31" s="115">
        <v>948</v>
      </c>
      <c r="F31" s="116">
        <v>887</v>
      </c>
      <c r="G31" s="117">
        <f>E31+F31</f>
        <v>1835</v>
      </c>
      <c r="H31" s="90"/>
      <c r="I31" s="91">
        <v>84</v>
      </c>
      <c r="J31" s="92" t="s">
        <v>70</v>
      </c>
      <c r="K31" s="91">
        <v>186</v>
      </c>
      <c r="L31" s="91">
        <v>237</v>
      </c>
      <c r="M31" s="93">
        <v>225</v>
      </c>
      <c r="N31" s="94">
        <f>L31+M31</f>
        <v>462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674</v>
      </c>
      <c r="E32" s="115">
        <v>855</v>
      </c>
      <c r="F32" s="116">
        <v>844</v>
      </c>
      <c r="G32" s="117">
        <f>E32+F32</f>
        <v>1699</v>
      </c>
      <c r="H32" s="95" t="s">
        <v>6</v>
      </c>
      <c r="I32" s="96"/>
      <c r="J32" s="96"/>
      <c r="K32" s="98">
        <f>SUM(K27:K31)</f>
        <v>756</v>
      </c>
      <c r="L32" s="98">
        <f>SUM(L27:L31)</f>
        <v>1029</v>
      </c>
      <c r="M32" s="98">
        <f>SUM(M27:M31)</f>
        <v>1060</v>
      </c>
      <c r="N32" s="99">
        <f>SUM(N27:N31)</f>
        <v>2089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610</v>
      </c>
      <c r="E33" s="121">
        <v>736</v>
      </c>
      <c r="F33" s="122">
        <v>716</v>
      </c>
      <c r="G33" s="117">
        <f>E33+F33</f>
        <v>1452</v>
      </c>
      <c r="H33" s="530" t="s">
        <v>169</v>
      </c>
      <c r="I33" s="15">
        <v>90</v>
      </c>
      <c r="J33" s="18" t="s">
        <v>142</v>
      </c>
      <c r="K33" s="15">
        <v>265</v>
      </c>
      <c r="L33" s="15">
        <v>387</v>
      </c>
      <c r="M33" s="88">
        <v>398</v>
      </c>
      <c r="N33" s="124">
        <f>L33+M33</f>
        <v>785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2961</v>
      </c>
      <c r="E34" s="97">
        <f>SUM(E29:E33)</f>
        <v>3752</v>
      </c>
      <c r="F34" s="98">
        <f>SUM(F29:F33)</f>
        <v>3596</v>
      </c>
      <c r="G34" s="104">
        <f>SUM(G29:G33)</f>
        <v>7348</v>
      </c>
      <c r="H34" s="518"/>
      <c r="I34" s="21">
        <v>91</v>
      </c>
      <c r="J34" s="24" t="s">
        <v>143</v>
      </c>
      <c r="K34" s="21">
        <v>473</v>
      </c>
      <c r="L34" s="21">
        <v>607</v>
      </c>
      <c r="M34" s="84">
        <v>649</v>
      </c>
      <c r="N34" s="125">
        <f>L34+M34</f>
        <v>1256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516</v>
      </c>
      <c r="E35" s="15">
        <v>636</v>
      </c>
      <c r="F35" s="88">
        <v>705</v>
      </c>
      <c r="G35" s="82">
        <f t="shared" ref="G35:G40" si="3">E35+F35</f>
        <v>1341</v>
      </c>
      <c r="H35" s="519"/>
      <c r="I35" s="91">
        <v>92</v>
      </c>
      <c r="J35" s="92" t="s">
        <v>145</v>
      </c>
      <c r="K35" s="91">
        <v>333</v>
      </c>
      <c r="L35" s="91">
        <v>386</v>
      </c>
      <c r="M35" s="93">
        <v>417</v>
      </c>
      <c r="N35" s="126">
        <f>L35+M35</f>
        <v>803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468</v>
      </c>
      <c r="E36" s="21">
        <v>698</v>
      </c>
      <c r="F36" s="84">
        <v>724</v>
      </c>
      <c r="G36" s="85">
        <f t="shared" si="3"/>
        <v>1422</v>
      </c>
      <c r="H36" s="95" t="s">
        <v>6</v>
      </c>
      <c r="I36" s="97"/>
      <c r="J36" s="97"/>
      <c r="K36" s="97">
        <f>SUM(K33:K35)</f>
        <v>1071</v>
      </c>
      <c r="L36" s="97">
        <f>SUM(L33:L35)</f>
        <v>1380</v>
      </c>
      <c r="M36" s="98">
        <f>SUM(M33:M35)</f>
        <v>1464</v>
      </c>
      <c r="N36" s="99">
        <f>SUM(N33:N35)</f>
        <v>2844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304</v>
      </c>
      <c r="F37" s="84">
        <v>296</v>
      </c>
      <c r="G37" s="85">
        <f t="shared" si="3"/>
        <v>600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45</v>
      </c>
      <c r="F38" s="84">
        <v>46</v>
      </c>
      <c r="G38" s="85">
        <f t="shared" si="3"/>
        <v>91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65</v>
      </c>
      <c r="F39" s="84">
        <v>86</v>
      </c>
      <c r="G39" s="85">
        <f t="shared" si="3"/>
        <v>151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264</v>
      </c>
      <c r="F40" s="93">
        <v>262</v>
      </c>
      <c r="G40" s="102">
        <f t="shared" si="3"/>
        <v>526</v>
      </c>
      <c r="H40" s="72" t="s">
        <v>210</v>
      </c>
      <c r="I40" s="73"/>
      <c r="J40" s="74"/>
      <c r="K40" s="41">
        <f>SUM(D14+D28+D34+D41+D46+K9+K17+K26+K32+K36)</f>
        <v>25982</v>
      </c>
      <c r="L40" s="41">
        <f>SUM(E14+E28+E34+E41+E46+L9+L17+L26+L32+L36)</f>
        <v>33902</v>
      </c>
      <c r="M40" s="207">
        <f>SUM(F14+F28+F34+F41+F46+M9+M17+M26+M32+M36)</f>
        <v>34255</v>
      </c>
      <c r="N40" s="208">
        <f>L40+M40</f>
        <v>68157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1433</v>
      </c>
      <c r="E41" s="97">
        <f>SUM(E35:E40)</f>
        <v>2012</v>
      </c>
      <c r="F41" s="98">
        <f>SUM(F35:F40)</f>
        <v>2119</v>
      </c>
      <c r="G41" s="104">
        <f>SUM(G35:G40)</f>
        <v>4131</v>
      </c>
      <c r="H41" s="560" t="s">
        <v>74</v>
      </c>
      <c r="I41" s="561"/>
      <c r="J41" s="562"/>
      <c r="K41" s="191">
        <v>25998</v>
      </c>
      <c r="L41" s="191">
        <v>33920</v>
      </c>
      <c r="M41" s="192">
        <v>34264</v>
      </c>
      <c r="N41" s="208">
        <f>L41+M41</f>
        <v>68184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1702</v>
      </c>
      <c r="E42" s="15">
        <v>2044</v>
      </c>
      <c r="F42" s="88">
        <v>2037</v>
      </c>
      <c r="G42" s="82">
        <f>E42+F42</f>
        <v>4081</v>
      </c>
      <c r="H42" s="560" t="s">
        <v>77</v>
      </c>
      <c r="I42" s="561"/>
      <c r="J42" s="562"/>
      <c r="K42" s="214">
        <f>K40-K41</f>
        <v>-16</v>
      </c>
      <c r="L42" s="214">
        <f>L40-L41</f>
        <v>-18</v>
      </c>
      <c r="M42" s="215">
        <f>M40-M41</f>
        <v>-9</v>
      </c>
      <c r="N42" s="216">
        <f>N40-N41</f>
        <v>-27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939</v>
      </c>
      <c r="E43" s="21">
        <v>1288</v>
      </c>
      <c r="F43" s="84">
        <v>1335</v>
      </c>
      <c r="G43" s="85">
        <f>E43+F43</f>
        <v>2623</v>
      </c>
      <c r="H43" s="209" t="s">
        <v>208</v>
      </c>
      <c r="I43" s="210"/>
      <c r="J43" s="210"/>
      <c r="K43" s="218">
        <v>824</v>
      </c>
      <c r="L43" s="218">
        <v>529</v>
      </c>
      <c r="M43" s="219">
        <v>597</v>
      </c>
      <c r="N43" s="213">
        <f>L43+M43</f>
        <v>1126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639</v>
      </c>
      <c r="E44" s="21">
        <v>759</v>
      </c>
      <c r="F44" s="84">
        <v>764</v>
      </c>
      <c r="G44" s="85">
        <f>E44+F44</f>
        <v>1523</v>
      </c>
      <c r="H44" s="537" t="s">
        <v>211</v>
      </c>
      <c r="I44" s="538"/>
      <c r="J44" s="539"/>
      <c r="K44" s="211">
        <v>823</v>
      </c>
      <c r="L44" s="211">
        <v>531</v>
      </c>
      <c r="M44" s="212">
        <v>594</v>
      </c>
      <c r="N44" s="213">
        <f>L44+M44</f>
        <v>1125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2195</v>
      </c>
      <c r="E45" s="91">
        <v>2688</v>
      </c>
      <c r="F45" s="93">
        <v>2563</v>
      </c>
      <c r="G45" s="102">
        <f>E45+F45</f>
        <v>5251</v>
      </c>
      <c r="H45" s="540" t="s">
        <v>212</v>
      </c>
      <c r="I45" s="541"/>
      <c r="J45" s="542"/>
      <c r="K45" s="194">
        <f>K43-K44</f>
        <v>1</v>
      </c>
      <c r="L45" s="194">
        <f>L43-L44</f>
        <v>-2</v>
      </c>
      <c r="M45" s="195">
        <f>M43-M44</f>
        <v>3</v>
      </c>
      <c r="N45" s="155">
        <f>N43-N44</f>
        <v>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5475</v>
      </c>
      <c r="E46" s="140">
        <f>SUM(E42:E45)</f>
        <v>6779</v>
      </c>
      <c r="F46" s="140">
        <f>SUM(F42:F45)</f>
        <v>6699</v>
      </c>
      <c r="G46" s="65">
        <f>SUM(G42:G45)</f>
        <v>13478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0DF35-74D5-4817-8E45-E8C0B7759D0F}">
  <dimension ref="A1:U81"/>
  <sheetViews>
    <sheetView topLeftCell="A22" zoomScaleNormal="100" workbookViewId="0">
      <selection activeCell="N50" sqref="N5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41275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130</v>
      </c>
      <c r="E4" s="15">
        <v>141</v>
      </c>
      <c r="F4" s="88">
        <v>142</v>
      </c>
      <c r="G4" s="82">
        <f t="shared" ref="G4:G27" si="0">E4+F4</f>
        <v>283</v>
      </c>
      <c r="H4" s="17"/>
      <c r="I4" s="15">
        <v>55</v>
      </c>
      <c r="J4" s="18" t="s">
        <v>121</v>
      </c>
      <c r="K4" s="15">
        <v>711</v>
      </c>
      <c r="L4" s="15">
        <v>861</v>
      </c>
      <c r="M4" s="88">
        <v>629</v>
      </c>
      <c r="N4" s="83">
        <f>L4+M4</f>
        <v>1490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288</v>
      </c>
      <c r="E5" s="21">
        <v>384</v>
      </c>
      <c r="F5" s="186">
        <v>419</v>
      </c>
      <c r="G5" s="159">
        <f t="shared" si="0"/>
        <v>803</v>
      </c>
      <c r="H5" s="23" t="s">
        <v>10</v>
      </c>
      <c r="I5" s="21">
        <v>56</v>
      </c>
      <c r="J5" s="24" t="s">
        <v>123</v>
      </c>
      <c r="K5" s="21">
        <v>483</v>
      </c>
      <c r="L5" s="21">
        <v>596</v>
      </c>
      <c r="M5" s="84">
        <v>615</v>
      </c>
      <c r="N5" s="89">
        <f>L5+M5</f>
        <v>1211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355</v>
      </c>
      <c r="E6" s="21">
        <v>467</v>
      </c>
      <c r="F6" s="84">
        <v>471</v>
      </c>
      <c r="G6" s="85">
        <f t="shared" si="0"/>
        <v>938</v>
      </c>
      <c r="H6" s="23"/>
      <c r="I6" s="21">
        <v>57</v>
      </c>
      <c r="J6" s="24" t="s">
        <v>125</v>
      </c>
      <c r="K6" s="21">
        <v>793</v>
      </c>
      <c r="L6" s="21">
        <v>943</v>
      </c>
      <c r="M6" s="84">
        <v>955</v>
      </c>
      <c r="N6" s="89">
        <f>L6+M6</f>
        <v>1898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237</v>
      </c>
      <c r="F7" s="84">
        <v>278</v>
      </c>
      <c r="G7" s="159">
        <f t="shared" si="0"/>
        <v>515</v>
      </c>
      <c r="H7" s="23" t="s">
        <v>14</v>
      </c>
      <c r="I7" s="21">
        <v>58</v>
      </c>
      <c r="J7" s="24" t="s">
        <v>127</v>
      </c>
      <c r="K7" s="21">
        <v>786</v>
      </c>
      <c r="L7" s="21">
        <v>1007</v>
      </c>
      <c r="M7" s="84">
        <v>958</v>
      </c>
      <c r="N7" s="89">
        <f>L7+M7</f>
        <v>1965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507</v>
      </c>
      <c r="E8" s="21">
        <v>682</v>
      </c>
      <c r="F8" s="84">
        <v>666</v>
      </c>
      <c r="G8" s="85">
        <f t="shared" si="0"/>
        <v>1348</v>
      </c>
      <c r="H8" s="90"/>
      <c r="I8" s="91">
        <v>59</v>
      </c>
      <c r="J8" s="92" t="s">
        <v>129</v>
      </c>
      <c r="K8" s="91">
        <v>1057</v>
      </c>
      <c r="L8" s="91">
        <v>1350</v>
      </c>
      <c r="M8" s="93">
        <v>1367</v>
      </c>
      <c r="N8" s="94">
        <f>L8+M8</f>
        <v>2717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352</v>
      </c>
      <c r="E9" s="21">
        <v>440</v>
      </c>
      <c r="F9" s="84">
        <v>457</v>
      </c>
      <c r="G9" s="159">
        <f t="shared" si="0"/>
        <v>897</v>
      </c>
      <c r="H9" s="95" t="s">
        <v>6</v>
      </c>
      <c r="I9" s="96"/>
      <c r="J9" s="96"/>
      <c r="K9" s="97">
        <f>SUM(K4:K8)</f>
        <v>3830</v>
      </c>
      <c r="L9" s="97">
        <f>SUM(L4:L8)</f>
        <v>4757</v>
      </c>
      <c r="M9" s="98">
        <f>SUM(M4:M8)</f>
        <v>4524</v>
      </c>
      <c r="N9" s="99">
        <f>SUM(N4:N8)</f>
        <v>9281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207</v>
      </c>
      <c r="E10" s="21">
        <v>242</v>
      </c>
      <c r="F10" s="84">
        <v>271</v>
      </c>
      <c r="G10" s="85">
        <f t="shared" si="0"/>
        <v>513</v>
      </c>
      <c r="H10" s="17"/>
      <c r="I10" s="15">
        <v>60</v>
      </c>
      <c r="J10" s="18" t="s">
        <v>18</v>
      </c>
      <c r="K10" s="15">
        <v>183</v>
      </c>
      <c r="L10" s="15">
        <v>298</v>
      </c>
      <c r="M10" s="88">
        <v>292</v>
      </c>
      <c r="N10" s="83">
        <f t="shared" ref="N10:N16" si="1">L10+M10</f>
        <v>590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219</v>
      </c>
      <c r="E11" s="21">
        <v>184</v>
      </c>
      <c r="F11" s="84">
        <v>250</v>
      </c>
      <c r="G11" s="85">
        <f t="shared" si="0"/>
        <v>434</v>
      </c>
      <c r="H11" s="23" t="s">
        <v>19</v>
      </c>
      <c r="I11" s="21">
        <v>61</v>
      </c>
      <c r="J11" s="24" t="s">
        <v>20</v>
      </c>
      <c r="K11" s="21">
        <v>145</v>
      </c>
      <c r="L11" s="21">
        <v>197</v>
      </c>
      <c r="M11" s="84">
        <v>219</v>
      </c>
      <c r="N11" s="89">
        <f t="shared" si="1"/>
        <v>416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1487</v>
      </c>
      <c r="E12" s="21">
        <v>1750</v>
      </c>
      <c r="F12" s="84">
        <v>1827</v>
      </c>
      <c r="G12" s="153">
        <f t="shared" si="0"/>
        <v>3577</v>
      </c>
      <c r="H12" s="23"/>
      <c r="I12" s="21">
        <v>62</v>
      </c>
      <c r="J12" s="24" t="s">
        <v>22</v>
      </c>
      <c r="K12" s="21">
        <v>303</v>
      </c>
      <c r="L12" s="21">
        <v>461</v>
      </c>
      <c r="M12" s="84">
        <v>489</v>
      </c>
      <c r="N12" s="89">
        <f t="shared" si="1"/>
        <v>950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282</v>
      </c>
      <c r="F13" s="93">
        <v>296</v>
      </c>
      <c r="G13" s="153">
        <f t="shared" si="0"/>
        <v>578</v>
      </c>
      <c r="H13" s="23"/>
      <c r="I13" s="21">
        <v>63</v>
      </c>
      <c r="J13" s="24" t="s">
        <v>24</v>
      </c>
      <c r="K13" s="21">
        <v>451</v>
      </c>
      <c r="L13" s="21">
        <v>652</v>
      </c>
      <c r="M13" s="84">
        <v>685</v>
      </c>
      <c r="N13" s="89">
        <f t="shared" si="1"/>
        <v>1337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3950</v>
      </c>
      <c r="E14" s="97">
        <f>SUM(E4:E13)</f>
        <v>4809</v>
      </c>
      <c r="F14" s="98">
        <f>SUM(F4:F13)</f>
        <v>5077</v>
      </c>
      <c r="G14" s="160">
        <f t="shared" si="0"/>
        <v>9886</v>
      </c>
      <c r="H14" s="23" t="s">
        <v>25</v>
      </c>
      <c r="I14" s="21">
        <v>64</v>
      </c>
      <c r="J14" s="24" t="s">
        <v>26</v>
      </c>
      <c r="K14" s="21">
        <v>213</v>
      </c>
      <c r="L14" s="21">
        <v>385</v>
      </c>
      <c r="M14" s="84">
        <v>393</v>
      </c>
      <c r="N14" s="89">
        <f t="shared" si="1"/>
        <v>778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135</v>
      </c>
      <c r="F15" s="88">
        <v>149</v>
      </c>
      <c r="G15" s="82">
        <f t="shared" si="0"/>
        <v>284</v>
      </c>
      <c r="H15" s="23"/>
      <c r="I15" s="21">
        <v>65</v>
      </c>
      <c r="J15" s="24" t="s">
        <v>28</v>
      </c>
      <c r="K15" s="21">
        <v>271</v>
      </c>
      <c r="L15" s="21">
        <v>430</v>
      </c>
      <c r="M15" s="84">
        <v>446</v>
      </c>
      <c r="N15" s="89">
        <f t="shared" si="1"/>
        <v>876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247</v>
      </c>
      <c r="F16" s="84">
        <v>252</v>
      </c>
      <c r="G16" s="85">
        <f t="shared" si="0"/>
        <v>499</v>
      </c>
      <c r="H16" s="90"/>
      <c r="I16" s="91">
        <v>66</v>
      </c>
      <c r="J16" s="92" t="s">
        <v>30</v>
      </c>
      <c r="K16" s="91">
        <v>142</v>
      </c>
      <c r="L16" s="91">
        <v>195</v>
      </c>
      <c r="M16" s="93">
        <v>205</v>
      </c>
      <c r="N16" s="89">
        <f t="shared" si="1"/>
        <v>400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107</v>
      </c>
      <c r="F17" s="84">
        <v>110</v>
      </c>
      <c r="G17" s="85">
        <f t="shared" si="0"/>
        <v>217</v>
      </c>
      <c r="H17" s="95" t="s">
        <v>6</v>
      </c>
      <c r="I17" s="96"/>
      <c r="J17" s="96"/>
      <c r="K17" s="97">
        <f>SUM(K10:K16)</f>
        <v>1708</v>
      </c>
      <c r="L17" s="97">
        <f>SUM(L10:L16)</f>
        <v>2618</v>
      </c>
      <c r="M17" s="98">
        <f>SUM(M10:M16)</f>
        <v>2729</v>
      </c>
      <c r="N17" s="99">
        <f>SUM(N10:N16)</f>
        <v>5347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321</v>
      </c>
      <c r="F18" s="84">
        <v>334</v>
      </c>
      <c r="G18" s="85">
        <f t="shared" si="0"/>
        <v>655</v>
      </c>
      <c r="H18" s="17"/>
      <c r="I18" s="15">
        <v>70</v>
      </c>
      <c r="J18" s="18" t="s">
        <v>35</v>
      </c>
      <c r="K18" s="15">
        <v>684</v>
      </c>
      <c r="L18" s="15">
        <v>845</v>
      </c>
      <c r="M18" s="88">
        <v>858</v>
      </c>
      <c r="N18" s="83">
        <f t="shared" ref="N18:N25" si="2">L18+M18</f>
        <v>1703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78</v>
      </c>
      <c r="E19" s="21">
        <v>126</v>
      </c>
      <c r="F19" s="84">
        <v>134</v>
      </c>
      <c r="G19" s="85">
        <f t="shared" si="0"/>
        <v>260</v>
      </c>
      <c r="H19" s="23"/>
      <c r="I19" s="21">
        <v>72</v>
      </c>
      <c r="J19" s="24" t="s">
        <v>40</v>
      </c>
      <c r="K19" s="21">
        <v>294</v>
      </c>
      <c r="L19" s="21">
        <v>448</v>
      </c>
      <c r="M19" s="84">
        <v>432</v>
      </c>
      <c r="N19" s="206">
        <f t="shared" si="2"/>
        <v>880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304</v>
      </c>
      <c r="F20" s="84">
        <v>315</v>
      </c>
      <c r="G20" s="85">
        <f t="shared" si="0"/>
        <v>619</v>
      </c>
      <c r="H20" s="23" t="s">
        <v>42</v>
      </c>
      <c r="I20" s="21">
        <v>73</v>
      </c>
      <c r="J20" s="24" t="s">
        <v>43</v>
      </c>
      <c r="K20" s="21">
        <v>220</v>
      </c>
      <c r="L20" s="21">
        <v>310</v>
      </c>
      <c r="M20" s="84">
        <v>334</v>
      </c>
      <c r="N20" s="89">
        <f t="shared" si="2"/>
        <v>644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313</v>
      </c>
      <c r="E21" s="21">
        <v>420</v>
      </c>
      <c r="F21" s="84">
        <v>451</v>
      </c>
      <c r="G21" s="85">
        <f t="shared" si="0"/>
        <v>871</v>
      </c>
      <c r="H21" s="23" t="s">
        <v>146</v>
      </c>
      <c r="I21" s="21">
        <v>74</v>
      </c>
      <c r="J21" s="24" t="s">
        <v>46</v>
      </c>
      <c r="K21" s="21">
        <v>269</v>
      </c>
      <c r="L21" s="21">
        <v>404</v>
      </c>
      <c r="M21" s="84">
        <v>433</v>
      </c>
      <c r="N21" s="89">
        <f t="shared" si="2"/>
        <v>837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213</v>
      </c>
      <c r="F22" s="84">
        <v>231</v>
      </c>
      <c r="G22" s="85">
        <f t="shared" si="0"/>
        <v>444</v>
      </c>
      <c r="H22" s="23"/>
      <c r="I22" s="21">
        <v>75</v>
      </c>
      <c r="J22" s="24" t="s">
        <v>48</v>
      </c>
      <c r="K22" s="21">
        <v>352</v>
      </c>
      <c r="L22" s="21">
        <v>494</v>
      </c>
      <c r="M22" s="84">
        <v>490</v>
      </c>
      <c r="N22" s="89">
        <f t="shared" si="2"/>
        <v>984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289</v>
      </c>
      <c r="F23" s="84">
        <v>291</v>
      </c>
      <c r="G23" s="85">
        <f t="shared" si="0"/>
        <v>580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224</v>
      </c>
      <c r="M23" s="84">
        <v>233</v>
      </c>
      <c r="N23" s="89">
        <f t="shared" si="2"/>
        <v>457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784</v>
      </c>
      <c r="E24" s="21">
        <v>1106</v>
      </c>
      <c r="F24" s="84">
        <v>1160</v>
      </c>
      <c r="G24" s="85">
        <f t="shared" si="0"/>
        <v>2266</v>
      </c>
      <c r="H24" s="23" t="s">
        <v>146</v>
      </c>
      <c r="I24" s="21">
        <v>77</v>
      </c>
      <c r="J24" s="24" t="s">
        <v>53</v>
      </c>
      <c r="K24" s="21">
        <v>57</v>
      </c>
      <c r="L24" s="21">
        <v>84</v>
      </c>
      <c r="M24" s="84">
        <v>79</v>
      </c>
      <c r="N24" s="89">
        <f t="shared" si="2"/>
        <v>163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70</v>
      </c>
      <c r="F25" s="84">
        <v>97</v>
      </c>
      <c r="G25" s="85">
        <f t="shared" si="0"/>
        <v>167</v>
      </c>
      <c r="H25" s="23"/>
      <c r="I25" s="21">
        <v>78</v>
      </c>
      <c r="J25" s="24" t="s">
        <v>55</v>
      </c>
      <c r="K25" s="21">
        <v>58</v>
      </c>
      <c r="L25" s="21">
        <v>56</v>
      </c>
      <c r="M25" s="84">
        <v>62</v>
      </c>
      <c r="N25" s="89">
        <f t="shared" si="2"/>
        <v>118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137</v>
      </c>
      <c r="E26" s="21">
        <v>179</v>
      </c>
      <c r="F26" s="84">
        <v>173</v>
      </c>
      <c r="G26" s="85">
        <f t="shared" si="0"/>
        <v>352</v>
      </c>
      <c r="H26" s="95" t="s">
        <v>6</v>
      </c>
      <c r="I26" s="96"/>
      <c r="J26" s="96"/>
      <c r="K26" s="97">
        <f>SUM(K18:K25)</f>
        <v>2085</v>
      </c>
      <c r="L26" s="97">
        <f>SUM(L18:L25)</f>
        <v>2865</v>
      </c>
      <c r="M26" s="98">
        <f>SUM(M18:M25)</f>
        <v>2921</v>
      </c>
      <c r="N26" s="99">
        <f>SUM(N18:N25)</f>
        <v>5786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219</v>
      </c>
      <c r="E27" s="91">
        <v>383</v>
      </c>
      <c r="F27" s="93">
        <v>367</v>
      </c>
      <c r="G27" s="102">
        <f t="shared" si="0"/>
        <v>750</v>
      </c>
      <c r="H27" s="17"/>
      <c r="I27" s="15">
        <v>80</v>
      </c>
      <c r="J27" s="18" t="s">
        <v>58</v>
      </c>
      <c r="K27" s="15">
        <v>144</v>
      </c>
      <c r="L27" s="15">
        <v>202</v>
      </c>
      <c r="M27" s="88">
        <v>245</v>
      </c>
      <c r="N27" s="83">
        <f>L27+M27</f>
        <v>447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2712</v>
      </c>
      <c r="E28" s="97">
        <f>SUM(E15:E27)</f>
        <v>3900</v>
      </c>
      <c r="F28" s="98">
        <f>SUM(F15:F27)</f>
        <v>4064</v>
      </c>
      <c r="G28" s="104">
        <f>SUM(G15:G27)</f>
        <v>7964</v>
      </c>
      <c r="H28" s="23" t="s">
        <v>61</v>
      </c>
      <c r="I28" s="21">
        <v>81</v>
      </c>
      <c r="J28" s="24" t="s">
        <v>62</v>
      </c>
      <c r="K28" s="21">
        <v>87</v>
      </c>
      <c r="L28" s="21">
        <v>128</v>
      </c>
      <c r="M28" s="84">
        <v>118</v>
      </c>
      <c r="N28" s="89">
        <f>L28+M28</f>
        <v>246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384</v>
      </c>
      <c r="E29" s="109">
        <v>528</v>
      </c>
      <c r="F29" s="110">
        <v>495</v>
      </c>
      <c r="G29" s="111">
        <f>E29+F29</f>
        <v>1023</v>
      </c>
      <c r="H29" s="23" t="s">
        <v>64</v>
      </c>
      <c r="I29" s="21">
        <v>82</v>
      </c>
      <c r="J29" s="24" t="s">
        <v>65</v>
      </c>
      <c r="K29" s="21">
        <v>223</v>
      </c>
      <c r="L29" s="21">
        <v>304</v>
      </c>
      <c r="M29" s="84">
        <v>324</v>
      </c>
      <c r="N29" s="89">
        <f>L29+M29</f>
        <v>628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548</v>
      </c>
      <c r="E30" s="115">
        <v>683</v>
      </c>
      <c r="F30" s="116">
        <v>646</v>
      </c>
      <c r="G30" s="117">
        <f>E30+F30</f>
        <v>1329</v>
      </c>
      <c r="H30" s="23" t="s">
        <v>67</v>
      </c>
      <c r="I30" s="21">
        <v>83</v>
      </c>
      <c r="J30" s="24" t="s">
        <v>68</v>
      </c>
      <c r="K30" s="21">
        <v>117</v>
      </c>
      <c r="L30" s="21">
        <v>158</v>
      </c>
      <c r="M30" s="84">
        <v>151</v>
      </c>
      <c r="N30" s="89">
        <f>L30+M30</f>
        <v>309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740</v>
      </c>
      <c r="E31" s="115">
        <v>947</v>
      </c>
      <c r="F31" s="116">
        <v>885</v>
      </c>
      <c r="G31" s="117">
        <f>E31+F31</f>
        <v>1832</v>
      </c>
      <c r="H31" s="90"/>
      <c r="I31" s="91">
        <v>84</v>
      </c>
      <c r="J31" s="92" t="s">
        <v>70</v>
      </c>
      <c r="K31" s="91">
        <v>186</v>
      </c>
      <c r="L31" s="91">
        <v>237</v>
      </c>
      <c r="M31" s="93">
        <v>225</v>
      </c>
      <c r="N31" s="94">
        <f>L31+M31</f>
        <v>462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678</v>
      </c>
      <c r="E32" s="115">
        <v>864</v>
      </c>
      <c r="F32" s="116">
        <v>857</v>
      </c>
      <c r="G32" s="117">
        <f>E32+F32</f>
        <v>1721</v>
      </c>
      <c r="H32" s="95" t="s">
        <v>6</v>
      </c>
      <c r="I32" s="96"/>
      <c r="J32" s="96"/>
      <c r="K32" s="98">
        <f>SUM(K27:K31)</f>
        <v>757</v>
      </c>
      <c r="L32" s="98">
        <f>SUM(L27:L31)</f>
        <v>1029</v>
      </c>
      <c r="M32" s="98">
        <f>SUM(M27:M31)</f>
        <v>1063</v>
      </c>
      <c r="N32" s="99">
        <f>SUM(N27:N31)</f>
        <v>2092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613</v>
      </c>
      <c r="E33" s="121">
        <v>736</v>
      </c>
      <c r="F33" s="122">
        <v>717</v>
      </c>
      <c r="G33" s="117">
        <f>E33+F33</f>
        <v>1453</v>
      </c>
      <c r="H33" s="530" t="s">
        <v>169</v>
      </c>
      <c r="I33" s="15">
        <v>90</v>
      </c>
      <c r="J33" s="18" t="s">
        <v>142</v>
      </c>
      <c r="K33" s="15">
        <v>265</v>
      </c>
      <c r="L33" s="15">
        <v>385</v>
      </c>
      <c r="M33" s="88">
        <v>398</v>
      </c>
      <c r="N33" s="124">
        <f>L33+M33</f>
        <v>783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2963</v>
      </c>
      <c r="E34" s="97">
        <f>SUM(E29:E33)</f>
        <v>3758</v>
      </c>
      <c r="F34" s="98">
        <f>SUM(F29:F33)</f>
        <v>3600</v>
      </c>
      <c r="G34" s="104">
        <f>SUM(G29:G33)</f>
        <v>7358</v>
      </c>
      <c r="H34" s="518"/>
      <c r="I34" s="21">
        <v>91</v>
      </c>
      <c r="J34" s="24" t="s">
        <v>143</v>
      </c>
      <c r="K34" s="21">
        <v>476</v>
      </c>
      <c r="L34" s="21">
        <v>613</v>
      </c>
      <c r="M34" s="84">
        <v>649</v>
      </c>
      <c r="N34" s="125">
        <f>L34+M34</f>
        <v>1262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518</v>
      </c>
      <c r="E35" s="15">
        <v>638</v>
      </c>
      <c r="F35" s="88">
        <v>706</v>
      </c>
      <c r="G35" s="82">
        <f t="shared" ref="G35:G40" si="3">E35+F35</f>
        <v>1344</v>
      </c>
      <c r="H35" s="519"/>
      <c r="I35" s="91">
        <v>92</v>
      </c>
      <c r="J35" s="92" t="s">
        <v>145</v>
      </c>
      <c r="K35" s="91">
        <v>334</v>
      </c>
      <c r="L35" s="91">
        <v>387</v>
      </c>
      <c r="M35" s="93">
        <v>419</v>
      </c>
      <c r="N35" s="126">
        <f>L35+M35</f>
        <v>806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469</v>
      </c>
      <c r="E36" s="21">
        <v>701</v>
      </c>
      <c r="F36" s="84">
        <v>726</v>
      </c>
      <c r="G36" s="85">
        <f t="shared" si="3"/>
        <v>1427</v>
      </c>
      <c r="H36" s="95" t="s">
        <v>6</v>
      </c>
      <c r="I36" s="97"/>
      <c r="J36" s="97"/>
      <c r="K36" s="97">
        <f>SUM(K33:K35)</f>
        <v>1075</v>
      </c>
      <c r="L36" s="97">
        <f>SUM(L33:L35)</f>
        <v>1385</v>
      </c>
      <c r="M36" s="98">
        <f>SUM(M33:M35)</f>
        <v>1466</v>
      </c>
      <c r="N36" s="99">
        <f>SUM(N33:N35)</f>
        <v>2851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304</v>
      </c>
      <c r="F37" s="84">
        <v>296</v>
      </c>
      <c r="G37" s="85">
        <f t="shared" si="3"/>
        <v>600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45</v>
      </c>
      <c r="F38" s="84">
        <v>46</v>
      </c>
      <c r="G38" s="85">
        <f t="shared" si="3"/>
        <v>91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65</v>
      </c>
      <c r="F39" s="84">
        <v>87</v>
      </c>
      <c r="G39" s="85">
        <f t="shared" si="3"/>
        <v>152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264</v>
      </c>
      <c r="F40" s="93">
        <v>262</v>
      </c>
      <c r="G40" s="102">
        <f t="shared" si="3"/>
        <v>526</v>
      </c>
      <c r="H40" s="72" t="s">
        <v>210</v>
      </c>
      <c r="I40" s="73"/>
      <c r="J40" s="74"/>
      <c r="K40" s="41">
        <f>SUM(D14+D28+D34+D41+D46+K9+K17+K26+K32+K36)</f>
        <v>25998</v>
      </c>
      <c r="L40" s="41">
        <f>SUM(E14+E28+E34+E41+E46+L9+L17+L26+L32+L36)</f>
        <v>33920</v>
      </c>
      <c r="M40" s="207">
        <f>SUM(F14+F28+F34+F41+F46+M9+M17+M26+M32+M36)</f>
        <v>34264</v>
      </c>
      <c r="N40" s="208">
        <f>L40+M40</f>
        <v>68184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1438</v>
      </c>
      <c r="E41" s="97">
        <f>SUM(E35:E40)</f>
        <v>2017</v>
      </c>
      <c r="F41" s="98">
        <f>SUM(F35:F40)</f>
        <v>2123</v>
      </c>
      <c r="G41" s="104">
        <f>SUM(G35:G40)</f>
        <v>4140</v>
      </c>
      <c r="H41" s="560" t="s">
        <v>74</v>
      </c>
      <c r="I41" s="561"/>
      <c r="J41" s="562"/>
      <c r="K41" s="191">
        <v>26014</v>
      </c>
      <c r="L41" s="191">
        <v>33967</v>
      </c>
      <c r="M41" s="192">
        <v>34290</v>
      </c>
      <c r="N41" s="208">
        <f>L41+M41</f>
        <v>68257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1703</v>
      </c>
      <c r="E42" s="15">
        <v>2040</v>
      </c>
      <c r="F42" s="88">
        <v>2044</v>
      </c>
      <c r="G42" s="82">
        <f>E42+F42</f>
        <v>4084</v>
      </c>
      <c r="H42" s="560" t="s">
        <v>77</v>
      </c>
      <c r="I42" s="561"/>
      <c r="J42" s="562"/>
      <c r="K42" s="214">
        <f>K40-K41</f>
        <v>-16</v>
      </c>
      <c r="L42" s="214">
        <f>L40-L41</f>
        <v>-47</v>
      </c>
      <c r="M42" s="215">
        <f>M40-M41</f>
        <v>-26</v>
      </c>
      <c r="N42" s="216">
        <f>N40-N41</f>
        <v>-73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935</v>
      </c>
      <c r="E43" s="21">
        <v>1288</v>
      </c>
      <c r="F43" s="84">
        <v>1326</v>
      </c>
      <c r="G43" s="85">
        <f>E43+F43</f>
        <v>2614</v>
      </c>
      <c r="H43" s="209" t="s">
        <v>208</v>
      </c>
      <c r="I43" s="210"/>
      <c r="J43" s="210"/>
      <c r="K43" s="218">
        <v>823</v>
      </c>
      <c r="L43" s="218">
        <v>531</v>
      </c>
      <c r="M43" s="219">
        <v>594</v>
      </c>
      <c r="N43" s="213">
        <f>L43+M43</f>
        <v>1125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640</v>
      </c>
      <c r="E44" s="21">
        <v>760</v>
      </c>
      <c r="F44" s="84">
        <v>764</v>
      </c>
      <c r="G44" s="85">
        <f>E44+F44</f>
        <v>1524</v>
      </c>
      <c r="H44" s="537" t="s">
        <v>211</v>
      </c>
      <c r="I44" s="538"/>
      <c r="J44" s="539"/>
      <c r="K44" s="211">
        <v>830</v>
      </c>
      <c r="L44" s="211">
        <v>543</v>
      </c>
      <c r="M44" s="212">
        <v>608</v>
      </c>
      <c r="N44" s="213">
        <f>L44+M44</f>
        <v>1151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2202</v>
      </c>
      <c r="E45" s="91">
        <v>2694</v>
      </c>
      <c r="F45" s="93">
        <v>2563</v>
      </c>
      <c r="G45" s="102">
        <f>E45+F45</f>
        <v>5257</v>
      </c>
      <c r="H45" s="540" t="s">
        <v>212</v>
      </c>
      <c r="I45" s="541"/>
      <c r="J45" s="542"/>
      <c r="K45" s="194">
        <f>K43-K44</f>
        <v>-7</v>
      </c>
      <c r="L45" s="194">
        <f>L43-L44</f>
        <v>-12</v>
      </c>
      <c r="M45" s="195">
        <f>M43-M44</f>
        <v>-14</v>
      </c>
      <c r="N45" s="155">
        <f>N43-N44</f>
        <v>-26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5480</v>
      </c>
      <c r="E46" s="140">
        <f>SUM(E42:E45)</f>
        <v>6782</v>
      </c>
      <c r="F46" s="65">
        <v>6697</v>
      </c>
      <c r="G46" s="65">
        <f>SUM(G42:G45)</f>
        <v>13479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H46:N46"/>
    <mergeCell ref="P10:Q10"/>
    <mergeCell ref="P11:Q11"/>
    <mergeCell ref="P12:Q12"/>
    <mergeCell ref="P13:Q13"/>
    <mergeCell ref="P14:Q14"/>
    <mergeCell ref="P19:R19"/>
    <mergeCell ref="H33:H35"/>
    <mergeCell ref="H41:J41"/>
    <mergeCell ref="H42:J42"/>
    <mergeCell ref="H44:J44"/>
    <mergeCell ref="H45:J45"/>
    <mergeCell ref="P9:Q9"/>
    <mergeCell ref="A1:N1"/>
    <mergeCell ref="L2:N2"/>
    <mergeCell ref="P6:Q6"/>
    <mergeCell ref="P7:Q7"/>
    <mergeCell ref="P8:Q8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38E2F-B052-4B1C-8B6B-173EA4CF6DA8}">
  <dimension ref="A1:U81"/>
  <sheetViews>
    <sheetView topLeftCell="A25" zoomScaleNormal="100" workbookViewId="0">
      <selection activeCell="T16" sqref="T1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41244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130</v>
      </c>
      <c r="E4" s="15">
        <v>141</v>
      </c>
      <c r="F4" s="88">
        <v>146</v>
      </c>
      <c r="G4" s="82">
        <f t="shared" ref="G4:G27" si="0">E4+F4</f>
        <v>287</v>
      </c>
      <c r="H4" s="17"/>
      <c r="I4" s="15">
        <v>55</v>
      </c>
      <c r="J4" s="18" t="s">
        <v>121</v>
      </c>
      <c r="K4" s="15">
        <v>707</v>
      </c>
      <c r="L4" s="15">
        <v>857</v>
      </c>
      <c r="M4" s="88">
        <v>623</v>
      </c>
      <c r="N4" s="83">
        <f>L4+M4</f>
        <v>1480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289</v>
      </c>
      <c r="E5" s="21">
        <v>385</v>
      </c>
      <c r="F5" s="186">
        <v>421</v>
      </c>
      <c r="G5" s="159">
        <f t="shared" si="0"/>
        <v>806</v>
      </c>
      <c r="H5" s="23" t="s">
        <v>10</v>
      </c>
      <c r="I5" s="21">
        <v>56</v>
      </c>
      <c r="J5" s="24" t="s">
        <v>123</v>
      </c>
      <c r="K5" s="21">
        <v>479</v>
      </c>
      <c r="L5" s="21">
        <v>592</v>
      </c>
      <c r="M5" s="84">
        <v>612</v>
      </c>
      <c r="N5" s="89">
        <f>L5+M5</f>
        <v>1204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354</v>
      </c>
      <c r="E6" s="21">
        <v>470</v>
      </c>
      <c r="F6" s="84">
        <v>466</v>
      </c>
      <c r="G6" s="85">
        <f t="shared" si="0"/>
        <v>936</v>
      </c>
      <c r="H6" s="23"/>
      <c r="I6" s="21">
        <v>57</v>
      </c>
      <c r="J6" s="24" t="s">
        <v>125</v>
      </c>
      <c r="K6" s="21">
        <v>798</v>
      </c>
      <c r="L6" s="21">
        <v>949</v>
      </c>
      <c r="M6" s="84">
        <v>963</v>
      </c>
      <c r="N6" s="89">
        <f>L6+M6</f>
        <v>1912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239</v>
      </c>
      <c r="F7" s="84">
        <v>277</v>
      </c>
      <c r="G7" s="159">
        <f t="shared" si="0"/>
        <v>516</v>
      </c>
      <c r="H7" s="23" t="s">
        <v>14</v>
      </c>
      <c r="I7" s="21">
        <v>58</v>
      </c>
      <c r="J7" s="24" t="s">
        <v>127</v>
      </c>
      <c r="K7" s="21">
        <v>794</v>
      </c>
      <c r="L7" s="21">
        <v>1014</v>
      </c>
      <c r="M7" s="84">
        <v>965</v>
      </c>
      <c r="N7" s="89">
        <f>L7+M7</f>
        <v>1979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510</v>
      </c>
      <c r="E8" s="21">
        <v>684</v>
      </c>
      <c r="F8" s="84">
        <v>663</v>
      </c>
      <c r="G8" s="85">
        <f t="shared" si="0"/>
        <v>1347</v>
      </c>
      <c r="H8" s="90"/>
      <c r="I8" s="91">
        <v>59</v>
      </c>
      <c r="J8" s="92" t="s">
        <v>129</v>
      </c>
      <c r="K8" s="91">
        <v>1053</v>
      </c>
      <c r="L8" s="91">
        <v>1351</v>
      </c>
      <c r="M8" s="93">
        <v>1366</v>
      </c>
      <c r="N8" s="94">
        <f>L8+M8</f>
        <v>2717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352</v>
      </c>
      <c r="E9" s="21">
        <v>442</v>
      </c>
      <c r="F9" s="84">
        <v>460</v>
      </c>
      <c r="G9" s="159">
        <f t="shared" si="0"/>
        <v>902</v>
      </c>
      <c r="H9" s="95" t="s">
        <v>6</v>
      </c>
      <c r="I9" s="96"/>
      <c r="J9" s="96"/>
      <c r="K9" s="97">
        <f>SUM(K4:K8)</f>
        <v>3831</v>
      </c>
      <c r="L9" s="97">
        <f>SUM(L4:L8)</f>
        <v>4763</v>
      </c>
      <c r="M9" s="98">
        <f>SUM(M4:M8)</f>
        <v>4529</v>
      </c>
      <c r="N9" s="99">
        <f>SUM(N4:N8)</f>
        <v>9292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207</v>
      </c>
      <c r="E10" s="21">
        <v>241</v>
      </c>
      <c r="F10" s="84">
        <v>273</v>
      </c>
      <c r="G10" s="85">
        <f t="shared" si="0"/>
        <v>514</v>
      </c>
      <c r="H10" s="17"/>
      <c r="I10" s="15">
        <v>60</v>
      </c>
      <c r="J10" s="18" t="s">
        <v>18</v>
      </c>
      <c r="K10" s="15">
        <v>182</v>
      </c>
      <c r="L10" s="15">
        <v>297</v>
      </c>
      <c r="M10" s="88">
        <v>290</v>
      </c>
      <c r="N10" s="83">
        <f t="shared" ref="N10:N16" si="1">L10+M10</f>
        <v>587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218</v>
      </c>
      <c r="E11" s="21">
        <v>183</v>
      </c>
      <c r="F11" s="84">
        <v>250</v>
      </c>
      <c r="G11" s="85">
        <f t="shared" si="0"/>
        <v>433</v>
      </c>
      <c r="H11" s="23" t="s">
        <v>19</v>
      </c>
      <c r="I11" s="21">
        <v>61</v>
      </c>
      <c r="J11" s="24" t="s">
        <v>20</v>
      </c>
      <c r="K11" s="21">
        <v>145</v>
      </c>
      <c r="L11" s="21">
        <v>199</v>
      </c>
      <c r="M11" s="84">
        <v>218</v>
      </c>
      <c r="N11" s="89">
        <f t="shared" si="1"/>
        <v>417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1479</v>
      </c>
      <c r="E12" s="21">
        <v>1743</v>
      </c>
      <c r="F12" s="84">
        <v>1822</v>
      </c>
      <c r="G12" s="153">
        <f t="shared" si="0"/>
        <v>3565</v>
      </c>
      <c r="H12" s="23"/>
      <c r="I12" s="21">
        <v>62</v>
      </c>
      <c r="J12" s="24" t="s">
        <v>22</v>
      </c>
      <c r="K12" s="21">
        <v>304</v>
      </c>
      <c r="L12" s="21">
        <v>462</v>
      </c>
      <c r="M12" s="84">
        <v>490</v>
      </c>
      <c r="N12" s="89">
        <f t="shared" si="1"/>
        <v>952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284</v>
      </c>
      <c r="F13" s="93">
        <v>296</v>
      </c>
      <c r="G13" s="153">
        <f t="shared" si="0"/>
        <v>580</v>
      </c>
      <c r="H13" s="23"/>
      <c r="I13" s="21">
        <v>63</v>
      </c>
      <c r="J13" s="24" t="s">
        <v>24</v>
      </c>
      <c r="K13" s="21">
        <v>450</v>
      </c>
      <c r="L13" s="21">
        <v>651</v>
      </c>
      <c r="M13" s="84">
        <v>681</v>
      </c>
      <c r="N13" s="89">
        <f t="shared" si="1"/>
        <v>1332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3947</v>
      </c>
      <c r="E14" s="97">
        <f>SUM(E4:E13)</f>
        <v>4812</v>
      </c>
      <c r="F14" s="98">
        <f>SUM(F4:F13)</f>
        <v>5074</v>
      </c>
      <c r="G14" s="160">
        <f t="shared" si="0"/>
        <v>9886</v>
      </c>
      <c r="H14" s="23" t="s">
        <v>25</v>
      </c>
      <c r="I14" s="21">
        <v>64</v>
      </c>
      <c r="J14" s="24" t="s">
        <v>26</v>
      </c>
      <c r="K14" s="21">
        <v>213</v>
      </c>
      <c r="L14" s="21">
        <v>386</v>
      </c>
      <c r="M14" s="84">
        <v>391</v>
      </c>
      <c r="N14" s="89">
        <f t="shared" si="1"/>
        <v>777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135</v>
      </c>
      <c r="F15" s="88">
        <v>149</v>
      </c>
      <c r="G15" s="82">
        <f t="shared" si="0"/>
        <v>284</v>
      </c>
      <c r="H15" s="23"/>
      <c r="I15" s="21">
        <v>65</v>
      </c>
      <c r="J15" s="24" t="s">
        <v>28</v>
      </c>
      <c r="K15" s="21">
        <v>272</v>
      </c>
      <c r="L15" s="21">
        <v>431</v>
      </c>
      <c r="M15" s="84">
        <v>447</v>
      </c>
      <c r="N15" s="89">
        <f t="shared" si="1"/>
        <v>878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248</v>
      </c>
      <c r="F16" s="84">
        <v>251</v>
      </c>
      <c r="G16" s="85">
        <f t="shared" si="0"/>
        <v>499</v>
      </c>
      <c r="H16" s="90"/>
      <c r="I16" s="91">
        <v>66</v>
      </c>
      <c r="J16" s="92" t="s">
        <v>30</v>
      </c>
      <c r="K16" s="91">
        <v>141</v>
      </c>
      <c r="L16" s="91">
        <v>193</v>
      </c>
      <c r="M16" s="93">
        <v>204</v>
      </c>
      <c r="N16" s="89">
        <f t="shared" si="1"/>
        <v>397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107</v>
      </c>
      <c r="F17" s="84">
        <v>110</v>
      </c>
      <c r="G17" s="85">
        <f t="shared" si="0"/>
        <v>217</v>
      </c>
      <c r="H17" s="95" t="s">
        <v>6</v>
      </c>
      <c r="I17" s="96"/>
      <c r="J17" s="96"/>
      <c r="K17" s="97">
        <f>SUM(K10:K16)</f>
        <v>1707</v>
      </c>
      <c r="L17" s="97">
        <f>SUM(L10:L16)</f>
        <v>2619</v>
      </c>
      <c r="M17" s="98">
        <f>SUM(M10:M16)</f>
        <v>2721</v>
      </c>
      <c r="N17" s="99">
        <f>SUM(N10:N16)</f>
        <v>5340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321</v>
      </c>
      <c r="F18" s="84">
        <v>335</v>
      </c>
      <c r="G18" s="85">
        <f t="shared" si="0"/>
        <v>656</v>
      </c>
      <c r="H18" s="17"/>
      <c r="I18" s="15">
        <v>70</v>
      </c>
      <c r="J18" s="18" t="s">
        <v>35</v>
      </c>
      <c r="K18" s="15">
        <v>688</v>
      </c>
      <c r="L18" s="15">
        <v>849</v>
      </c>
      <c r="M18" s="88">
        <v>861</v>
      </c>
      <c r="N18" s="83">
        <f t="shared" ref="N18:N25" si="2">L18+M18</f>
        <v>1710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125</v>
      </c>
      <c r="F19" s="84">
        <v>131</v>
      </c>
      <c r="G19" s="85">
        <f t="shared" si="0"/>
        <v>256</v>
      </c>
      <c r="H19" s="23"/>
      <c r="I19" s="21">
        <v>72</v>
      </c>
      <c r="J19" s="24" t="s">
        <v>40</v>
      </c>
      <c r="K19" s="21">
        <v>293</v>
      </c>
      <c r="L19" s="21">
        <v>447</v>
      </c>
      <c r="M19" s="84">
        <v>430</v>
      </c>
      <c r="N19" s="206">
        <f t="shared" si="2"/>
        <v>877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301</v>
      </c>
      <c r="F20" s="84">
        <v>315</v>
      </c>
      <c r="G20" s="85">
        <f t="shared" si="0"/>
        <v>616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315</v>
      </c>
      <c r="M20" s="84">
        <v>332</v>
      </c>
      <c r="N20" s="89">
        <f t="shared" si="2"/>
        <v>647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316</v>
      </c>
      <c r="E21" s="21">
        <v>424</v>
      </c>
      <c r="F21" s="84">
        <v>457</v>
      </c>
      <c r="G21" s="85">
        <f t="shared" si="0"/>
        <v>881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403</v>
      </c>
      <c r="M21" s="84">
        <v>435</v>
      </c>
      <c r="N21" s="89">
        <f t="shared" si="2"/>
        <v>838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213</v>
      </c>
      <c r="F22" s="84">
        <v>231</v>
      </c>
      <c r="G22" s="85">
        <f t="shared" si="0"/>
        <v>444</v>
      </c>
      <c r="H22" s="23"/>
      <c r="I22" s="21">
        <v>75</v>
      </c>
      <c r="J22" s="24" t="s">
        <v>48</v>
      </c>
      <c r="K22" s="21">
        <v>352</v>
      </c>
      <c r="L22" s="21">
        <v>497</v>
      </c>
      <c r="M22" s="84">
        <v>491</v>
      </c>
      <c r="N22" s="89">
        <f t="shared" si="2"/>
        <v>988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186</v>
      </c>
      <c r="E23" s="21">
        <v>292</v>
      </c>
      <c r="F23" s="84">
        <v>290</v>
      </c>
      <c r="G23" s="85">
        <f t="shared" si="0"/>
        <v>582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224</v>
      </c>
      <c r="M23" s="84">
        <v>234</v>
      </c>
      <c r="N23" s="89">
        <f t="shared" si="2"/>
        <v>458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783</v>
      </c>
      <c r="E24" s="21">
        <v>1101</v>
      </c>
      <c r="F24" s="84">
        <v>1156</v>
      </c>
      <c r="G24" s="85">
        <f t="shared" si="0"/>
        <v>2257</v>
      </c>
      <c r="H24" s="23" t="s">
        <v>146</v>
      </c>
      <c r="I24" s="21">
        <v>77</v>
      </c>
      <c r="J24" s="24" t="s">
        <v>53</v>
      </c>
      <c r="K24" s="21">
        <v>57</v>
      </c>
      <c r="L24" s="21">
        <v>85</v>
      </c>
      <c r="M24" s="84">
        <v>79</v>
      </c>
      <c r="N24" s="89">
        <f t="shared" si="2"/>
        <v>164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69</v>
      </c>
      <c r="F25" s="84">
        <v>98</v>
      </c>
      <c r="G25" s="85">
        <f t="shared" si="0"/>
        <v>167</v>
      </c>
      <c r="H25" s="23"/>
      <c r="I25" s="21">
        <v>78</v>
      </c>
      <c r="J25" s="24" t="s">
        <v>55</v>
      </c>
      <c r="K25" s="21">
        <v>58</v>
      </c>
      <c r="L25" s="21">
        <v>55</v>
      </c>
      <c r="M25" s="84">
        <v>63</v>
      </c>
      <c r="N25" s="89">
        <f t="shared" si="2"/>
        <v>118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135</v>
      </c>
      <c r="E26" s="21">
        <v>175</v>
      </c>
      <c r="F26" s="84">
        <v>172</v>
      </c>
      <c r="G26" s="85">
        <f t="shared" si="0"/>
        <v>347</v>
      </c>
      <c r="H26" s="95" t="s">
        <v>6</v>
      </c>
      <c r="I26" s="96"/>
      <c r="J26" s="96"/>
      <c r="K26" s="97">
        <f>SUM(K18:K25)</f>
        <v>2087</v>
      </c>
      <c r="L26" s="97">
        <f>SUM(L18:L25)</f>
        <v>2875</v>
      </c>
      <c r="M26" s="98">
        <f>SUM(M18:M25)</f>
        <v>2925</v>
      </c>
      <c r="N26" s="99">
        <f>SUM(N18:N25)</f>
        <v>5800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384</v>
      </c>
      <c r="F27" s="93">
        <v>369</v>
      </c>
      <c r="G27" s="102">
        <f t="shared" si="0"/>
        <v>753</v>
      </c>
      <c r="H27" s="17"/>
      <c r="I27" s="15">
        <v>80</v>
      </c>
      <c r="J27" s="18" t="s">
        <v>58</v>
      </c>
      <c r="K27" s="15">
        <v>144</v>
      </c>
      <c r="L27" s="15">
        <v>203</v>
      </c>
      <c r="M27" s="88">
        <v>245</v>
      </c>
      <c r="N27" s="83">
        <f>L27+M27</f>
        <v>448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2711</v>
      </c>
      <c r="E28" s="97">
        <f>SUM(E15:E27)</f>
        <v>3895</v>
      </c>
      <c r="F28" s="98">
        <f>SUM(F15:F27)</f>
        <v>4064</v>
      </c>
      <c r="G28" s="104">
        <f>SUM(G15:G27)</f>
        <v>7959</v>
      </c>
      <c r="H28" s="23" t="s">
        <v>61</v>
      </c>
      <c r="I28" s="21">
        <v>81</v>
      </c>
      <c r="J28" s="24" t="s">
        <v>62</v>
      </c>
      <c r="K28" s="21">
        <v>87</v>
      </c>
      <c r="L28" s="21">
        <v>128</v>
      </c>
      <c r="M28" s="84">
        <v>118</v>
      </c>
      <c r="N28" s="89">
        <f>L28+M28</f>
        <v>246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383</v>
      </c>
      <c r="E29" s="109">
        <v>525</v>
      </c>
      <c r="F29" s="110">
        <v>499</v>
      </c>
      <c r="G29" s="111">
        <f>E29+F29</f>
        <v>1024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307</v>
      </c>
      <c r="M29" s="84">
        <v>324</v>
      </c>
      <c r="N29" s="89">
        <f>L29+M29</f>
        <v>631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547</v>
      </c>
      <c r="E30" s="115">
        <v>680</v>
      </c>
      <c r="F30" s="116">
        <v>640</v>
      </c>
      <c r="G30" s="117">
        <f>E30+F30</f>
        <v>1320</v>
      </c>
      <c r="H30" s="23" t="s">
        <v>67</v>
      </c>
      <c r="I30" s="21">
        <v>83</v>
      </c>
      <c r="J30" s="24" t="s">
        <v>68</v>
      </c>
      <c r="K30" s="21">
        <v>117</v>
      </c>
      <c r="L30" s="21">
        <v>158</v>
      </c>
      <c r="M30" s="84">
        <v>152</v>
      </c>
      <c r="N30" s="89">
        <f>L30+M30</f>
        <v>310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736</v>
      </c>
      <c r="E31" s="115">
        <v>941</v>
      </c>
      <c r="F31" s="116">
        <v>873</v>
      </c>
      <c r="G31" s="117">
        <f>E31+F31</f>
        <v>1814</v>
      </c>
      <c r="H31" s="90"/>
      <c r="I31" s="91">
        <v>84</v>
      </c>
      <c r="J31" s="92" t="s">
        <v>70</v>
      </c>
      <c r="K31" s="91">
        <v>187</v>
      </c>
      <c r="L31" s="91">
        <v>237</v>
      </c>
      <c r="M31" s="93">
        <v>226</v>
      </c>
      <c r="N31" s="94">
        <f>L31+M31</f>
        <v>463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680</v>
      </c>
      <c r="E32" s="115">
        <v>866</v>
      </c>
      <c r="F32" s="116">
        <v>861</v>
      </c>
      <c r="G32" s="117">
        <f>E32+F32</f>
        <v>1727</v>
      </c>
      <c r="H32" s="95" t="s">
        <v>6</v>
      </c>
      <c r="I32" s="96"/>
      <c r="J32" s="96"/>
      <c r="K32" s="98">
        <f>SUM(K27:K31)</f>
        <v>760</v>
      </c>
      <c r="L32" s="98">
        <f>SUM(L27:L31)</f>
        <v>1033</v>
      </c>
      <c r="M32" s="98">
        <f>SUM(M27:M31)</f>
        <v>1065</v>
      </c>
      <c r="N32" s="99">
        <f>SUM(N27:N31)</f>
        <v>2098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613</v>
      </c>
      <c r="E33" s="121">
        <v>739</v>
      </c>
      <c r="F33" s="122">
        <v>719</v>
      </c>
      <c r="G33" s="117">
        <f>E33+F33</f>
        <v>1458</v>
      </c>
      <c r="H33" s="530" t="s">
        <v>169</v>
      </c>
      <c r="I33" s="15">
        <v>90</v>
      </c>
      <c r="J33" s="18" t="s">
        <v>142</v>
      </c>
      <c r="K33" s="15">
        <v>266</v>
      </c>
      <c r="L33" s="15">
        <v>387</v>
      </c>
      <c r="M33" s="88">
        <v>399</v>
      </c>
      <c r="N33" s="124">
        <f>L33+M33</f>
        <v>786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2959</v>
      </c>
      <c r="E34" s="97">
        <f>SUM(E29:E33)</f>
        <v>3751</v>
      </c>
      <c r="F34" s="98">
        <f>SUM(F29:F33)</f>
        <v>3592</v>
      </c>
      <c r="G34" s="104">
        <f>SUM(G29:G33)</f>
        <v>7343</v>
      </c>
      <c r="H34" s="518"/>
      <c r="I34" s="21">
        <v>91</v>
      </c>
      <c r="J34" s="24" t="s">
        <v>143</v>
      </c>
      <c r="K34" s="21">
        <v>476</v>
      </c>
      <c r="L34" s="21">
        <v>614</v>
      </c>
      <c r="M34" s="84">
        <v>650</v>
      </c>
      <c r="N34" s="125">
        <f>L34+M34</f>
        <v>1264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518</v>
      </c>
      <c r="E35" s="15">
        <v>638</v>
      </c>
      <c r="F35" s="88">
        <v>711</v>
      </c>
      <c r="G35" s="82">
        <f t="shared" ref="G35:G40" si="3">E35+F35</f>
        <v>1349</v>
      </c>
      <c r="H35" s="519"/>
      <c r="I35" s="91">
        <v>92</v>
      </c>
      <c r="J35" s="92" t="s">
        <v>145</v>
      </c>
      <c r="K35" s="91">
        <v>335</v>
      </c>
      <c r="L35" s="91">
        <v>389</v>
      </c>
      <c r="M35" s="93">
        <v>422</v>
      </c>
      <c r="N35" s="126">
        <f>L35+M35</f>
        <v>811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708</v>
      </c>
      <c r="F36" s="84">
        <v>730</v>
      </c>
      <c r="G36" s="85">
        <f t="shared" si="3"/>
        <v>1438</v>
      </c>
      <c r="H36" s="95" t="s">
        <v>6</v>
      </c>
      <c r="I36" s="97"/>
      <c r="J36" s="97"/>
      <c r="K36" s="97">
        <f>SUM(K33:K35)</f>
        <v>1077</v>
      </c>
      <c r="L36" s="97">
        <f>SUM(L33:L35)</f>
        <v>1390</v>
      </c>
      <c r="M36" s="98">
        <f>SUM(M33:M35)</f>
        <v>1471</v>
      </c>
      <c r="N36" s="99">
        <f>SUM(N33:N35)</f>
        <v>2861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304</v>
      </c>
      <c r="F37" s="84">
        <v>297</v>
      </c>
      <c r="G37" s="85">
        <f t="shared" si="3"/>
        <v>601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47</v>
      </c>
      <c r="F38" s="84">
        <v>46</v>
      </c>
      <c r="G38" s="85">
        <f t="shared" si="3"/>
        <v>93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64</v>
      </c>
      <c r="F39" s="84">
        <v>87</v>
      </c>
      <c r="G39" s="85">
        <f t="shared" si="3"/>
        <v>151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265</v>
      </c>
      <c r="F40" s="93">
        <v>266</v>
      </c>
      <c r="G40" s="102">
        <f t="shared" si="3"/>
        <v>531</v>
      </c>
      <c r="H40" s="72" t="s">
        <v>210</v>
      </c>
      <c r="I40" s="73"/>
      <c r="J40" s="74"/>
      <c r="K40" s="41">
        <f>SUM(D14+D28+D34+D41+D46+K9+K17+K26+K32+K36)</f>
        <v>26014</v>
      </c>
      <c r="L40" s="41">
        <f>SUM(E14+E28+E34+E41+E46+L9+L17+L26+L32+L36)</f>
        <v>33967</v>
      </c>
      <c r="M40" s="207">
        <f>SUM(F14+F28+F34+F41+F46+M9+M17+M26+M32+M36)</f>
        <v>34290</v>
      </c>
      <c r="N40" s="208">
        <f>L40+M40</f>
        <v>68257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1440</v>
      </c>
      <c r="E41" s="97">
        <f>SUM(E35:E40)</f>
        <v>2026</v>
      </c>
      <c r="F41" s="98">
        <f>SUM(F35:F40)</f>
        <v>2137</v>
      </c>
      <c r="G41" s="104">
        <f>SUM(G35:G40)</f>
        <v>4163</v>
      </c>
      <c r="H41" s="560" t="s">
        <v>74</v>
      </c>
      <c r="I41" s="561"/>
      <c r="J41" s="562"/>
      <c r="K41" s="191">
        <v>26018</v>
      </c>
      <c r="L41" s="191">
        <v>33985</v>
      </c>
      <c r="M41" s="192">
        <v>34308</v>
      </c>
      <c r="N41" s="208">
        <f>L41+M41</f>
        <v>68293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1706</v>
      </c>
      <c r="E42" s="15">
        <v>2043</v>
      </c>
      <c r="F42" s="88">
        <v>2048</v>
      </c>
      <c r="G42" s="82">
        <f>E42+F42</f>
        <v>4091</v>
      </c>
      <c r="H42" s="560" t="s">
        <v>77</v>
      </c>
      <c r="I42" s="561"/>
      <c r="J42" s="562"/>
      <c r="K42" s="214">
        <f>K40-K41</f>
        <v>-4</v>
      </c>
      <c r="L42" s="214">
        <f>L40-L41</f>
        <v>-18</v>
      </c>
      <c r="M42" s="215">
        <f>M40-M41</f>
        <v>-18</v>
      </c>
      <c r="N42" s="216">
        <f>N40-N41</f>
        <v>-36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935</v>
      </c>
      <c r="E43" s="21">
        <v>1294</v>
      </c>
      <c r="F43" s="84">
        <v>1326</v>
      </c>
      <c r="G43" s="85">
        <f>E43+F43</f>
        <v>2620</v>
      </c>
      <c r="H43" s="209" t="s">
        <v>208</v>
      </c>
      <c r="I43" s="210"/>
      <c r="J43" s="210"/>
      <c r="K43" s="211">
        <v>830</v>
      </c>
      <c r="L43" s="211">
        <v>543</v>
      </c>
      <c r="M43" s="212">
        <v>608</v>
      </c>
      <c r="N43" s="213">
        <f>L43+M43</f>
        <v>1151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642</v>
      </c>
      <c r="E44" s="21">
        <v>759</v>
      </c>
      <c r="F44" s="84">
        <v>766</v>
      </c>
      <c r="G44" s="85">
        <f>E44+F44</f>
        <v>1525</v>
      </c>
      <c r="H44" s="537" t="s">
        <v>211</v>
      </c>
      <c r="I44" s="538"/>
      <c r="J44" s="539"/>
      <c r="K44" s="211">
        <v>833</v>
      </c>
      <c r="L44" s="211">
        <v>546</v>
      </c>
      <c r="M44" s="212">
        <v>607</v>
      </c>
      <c r="N44" s="213">
        <f>L44+M44</f>
        <v>1153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2212</v>
      </c>
      <c r="E45" s="91">
        <v>2707</v>
      </c>
      <c r="F45" s="93">
        <v>2572</v>
      </c>
      <c r="G45" s="102">
        <f>E45+F45</f>
        <v>5279</v>
      </c>
      <c r="H45" s="540" t="s">
        <v>212</v>
      </c>
      <c r="I45" s="541"/>
      <c r="J45" s="542"/>
      <c r="K45" s="194">
        <f>K43-K44</f>
        <v>-3</v>
      </c>
      <c r="L45" s="194">
        <f>L43-L44</f>
        <v>-3</v>
      </c>
      <c r="M45" s="195">
        <f>M43-M44</f>
        <v>1</v>
      </c>
      <c r="N45" s="155">
        <f>N43-N44</f>
        <v>-2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5495</v>
      </c>
      <c r="E46" s="140">
        <f>SUM(E42:E45)</f>
        <v>6803</v>
      </c>
      <c r="F46" s="65">
        <f>SUM(F42:F45)</f>
        <v>6712</v>
      </c>
      <c r="G46" s="65">
        <f>SUM(G42:G45)</f>
        <v>13515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5634A-27B3-4350-82AF-8667E6B7B364}">
  <dimension ref="A1:U81"/>
  <sheetViews>
    <sheetView topLeftCell="A19" zoomScaleNormal="100" workbookViewId="0">
      <selection activeCell="H46" sqref="H46:N4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41214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130</v>
      </c>
      <c r="E4" s="15">
        <v>141</v>
      </c>
      <c r="F4" s="88">
        <v>143</v>
      </c>
      <c r="G4" s="82">
        <f t="shared" ref="G4:G27" si="0">E4+F4</f>
        <v>284</v>
      </c>
      <c r="H4" s="17"/>
      <c r="I4" s="15">
        <v>55</v>
      </c>
      <c r="J4" s="18" t="s">
        <v>121</v>
      </c>
      <c r="K4" s="15">
        <v>710</v>
      </c>
      <c r="L4" s="15">
        <v>859</v>
      </c>
      <c r="M4" s="88">
        <v>628</v>
      </c>
      <c r="N4" s="83">
        <f>L4+M4</f>
        <v>1487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290</v>
      </c>
      <c r="E5" s="21">
        <v>387</v>
      </c>
      <c r="F5" s="186">
        <v>417</v>
      </c>
      <c r="G5" s="159">
        <f t="shared" si="0"/>
        <v>804</v>
      </c>
      <c r="H5" s="23" t="s">
        <v>10</v>
      </c>
      <c r="I5" s="21">
        <v>56</v>
      </c>
      <c r="J5" s="24" t="s">
        <v>123</v>
      </c>
      <c r="K5" s="21">
        <v>479</v>
      </c>
      <c r="L5" s="21">
        <v>594</v>
      </c>
      <c r="M5" s="84">
        <v>613</v>
      </c>
      <c r="N5" s="89">
        <f>L5+M5</f>
        <v>1207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358</v>
      </c>
      <c r="E6" s="21">
        <v>471</v>
      </c>
      <c r="F6" s="84">
        <v>473</v>
      </c>
      <c r="G6" s="85">
        <f t="shared" si="0"/>
        <v>944</v>
      </c>
      <c r="H6" s="23"/>
      <c r="I6" s="21">
        <v>57</v>
      </c>
      <c r="J6" s="24" t="s">
        <v>125</v>
      </c>
      <c r="K6" s="21">
        <v>801</v>
      </c>
      <c r="L6" s="21">
        <v>954</v>
      </c>
      <c r="M6" s="84">
        <v>971</v>
      </c>
      <c r="N6" s="89">
        <f>L6+M6</f>
        <v>1925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239</v>
      </c>
      <c r="F7" s="84">
        <v>278</v>
      </c>
      <c r="G7" s="159">
        <f t="shared" si="0"/>
        <v>517</v>
      </c>
      <c r="H7" s="23" t="s">
        <v>14</v>
      </c>
      <c r="I7" s="21">
        <v>58</v>
      </c>
      <c r="J7" s="24" t="s">
        <v>127</v>
      </c>
      <c r="K7" s="21">
        <v>794</v>
      </c>
      <c r="L7" s="21">
        <v>1015</v>
      </c>
      <c r="M7" s="84">
        <v>965</v>
      </c>
      <c r="N7" s="89">
        <f>L7+M7</f>
        <v>1980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505</v>
      </c>
      <c r="E8" s="21">
        <v>679</v>
      </c>
      <c r="F8" s="84">
        <v>659</v>
      </c>
      <c r="G8" s="85">
        <f t="shared" si="0"/>
        <v>1338</v>
      </c>
      <c r="H8" s="90"/>
      <c r="I8" s="91">
        <v>59</v>
      </c>
      <c r="J8" s="92" t="s">
        <v>129</v>
      </c>
      <c r="K8" s="91">
        <v>1049</v>
      </c>
      <c r="L8" s="91">
        <v>1347</v>
      </c>
      <c r="M8" s="93">
        <v>1364</v>
      </c>
      <c r="N8" s="94">
        <f>L8+M8</f>
        <v>2711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350</v>
      </c>
      <c r="E9" s="21">
        <v>439</v>
      </c>
      <c r="F9" s="84">
        <v>459</v>
      </c>
      <c r="G9" s="159">
        <f t="shared" si="0"/>
        <v>898</v>
      </c>
      <c r="H9" s="95" t="s">
        <v>6</v>
      </c>
      <c r="I9" s="96"/>
      <c r="J9" s="96"/>
      <c r="K9" s="97">
        <f>SUM(K4:K8)</f>
        <v>3833</v>
      </c>
      <c r="L9" s="97">
        <f>SUM(L4:L8)</f>
        <v>4769</v>
      </c>
      <c r="M9" s="98">
        <f>SUM(M4:M8)</f>
        <v>4541</v>
      </c>
      <c r="N9" s="99">
        <f>SUM(N4:N8)</f>
        <v>9310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208</v>
      </c>
      <c r="E10" s="21">
        <v>241</v>
      </c>
      <c r="F10" s="84">
        <v>272</v>
      </c>
      <c r="G10" s="85">
        <f t="shared" si="0"/>
        <v>513</v>
      </c>
      <c r="H10" s="17"/>
      <c r="I10" s="15">
        <v>60</v>
      </c>
      <c r="J10" s="18" t="s">
        <v>18</v>
      </c>
      <c r="K10" s="15">
        <v>178</v>
      </c>
      <c r="L10" s="15">
        <v>295</v>
      </c>
      <c r="M10" s="88">
        <v>285</v>
      </c>
      <c r="N10" s="83">
        <f t="shared" ref="N10:N16" si="1">L10+M10</f>
        <v>580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219</v>
      </c>
      <c r="E11" s="21">
        <v>182</v>
      </c>
      <c r="F11" s="84">
        <v>252</v>
      </c>
      <c r="G11" s="85">
        <f t="shared" si="0"/>
        <v>434</v>
      </c>
      <c r="H11" s="23" t="s">
        <v>19</v>
      </c>
      <c r="I11" s="21">
        <v>61</v>
      </c>
      <c r="J11" s="24" t="s">
        <v>20</v>
      </c>
      <c r="K11" s="21">
        <v>145</v>
      </c>
      <c r="L11" s="21">
        <v>199</v>
      </c>
      <c r="M11" s="84">
        <v>219</v>
      </c>
      <c r="N11" s="89">
        <f t="shared" si="1"/>
        <v>418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1476</v>
      </c>
      <c r="E12" s="21">
        <v>1734</v>
      </c>
      <c r="F12" s="84">
        <v>1813</v>
      </c>
      <c r="G12" s="153">
        <f t="shared" si="0"/>
        <v>3547</v>
      </c>
      <c r="H12" s="23"/>
      <c r="I12" s="21">
        <v>62</v>
      </c>
      <c r="J12" s="24" t="s">
        <v>22</v>
      </c>
      <c r="K12" s="21">
        <v>301</v>
      </c>
      <c r="L12" s="21">
        <v>462</v>
      </c>
      <c r="M12" s="84">
        <v>490</v>
      </c>
      <c r="N12" s="89">
        <f t="shared" si="1"/>
        <v>952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215</v>
      </c>
      <c r="E13" s="91">
        <v>284</v>
      </c>
      <c r="F13" s="93">
        <v>296</v>
      </c>
      <c r="G13" s="153">
        <f t="shared" si="0"/>
        <v>580</v>
      </c>
      <c r="H13" s="23"/>
      <c r="I13" s="21">
        <v>63</v>
      </c>
      <c r="J13" s="24" t="s">
        <v>24</v>
      </c>
      <c r="K13" s="21">
        <v>447</v>
      </c>
      <c r="L13" s="21">
        <v>653</v>
      </c>
      <c r="M13" s="84">
        <v>679</v>
      </c>
      <c r="N13" s="89">
        <f t="shared" si="1"/>
        <v>1332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3945</v>
      </c>
      <c r="E14" s="97">
        <f>SUM(E4:E13)</f>
        <v>4797</v>
      </c>
      <c r="F14" s="98">
        <f>SUM(F4:F13)</f>
        <v>5062</v>
      </c>
      <c r="G14" s="160">
        <f t="shared" si="0"/>
        <v>9859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388</v>
      </c>
      <c r="M14" s="84">
        <v>398</v>
      </c>
      <c r="N14" s="89">
        <f t="shared" si="1"/>
        <v>786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135</v>
      </c>
      <c r="F15" s="88">
        <v>149</v>
      </c>
      <c r="G15" s="82">
        <f t="shared" si="0"/>
        <v>284</v>
      </c>
      <c r="H15" s="23"/>
      <c r="I15" s="21">
        <v>65</v>
      </c>
      <c r="J15" s="24" t="s">
        <v>28</v>
      </c>
      <c r="K15" s="21">
        <v>275</v>
      </c>
      <c r="L15" s="21">
        <v>433</v>
      </c>
      <c r="M15" s="84">
        <v>452</v>
      </c>
      <c r="N15" s="89">
        <f t="shared" si="1"/>
        <v>885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152</v>
      </c>
      <c r="E16" s="21">
        <v>247</v>
      </c>
      <c r="F16" s="84">
        <v>251</v>
      </c>
      <c r="G16" s="85">
        <f t="shared" si="0"/>
        <v>498</v>
      </c>
      <c r="H16" s="90"/>
      <c r="I16" s="91">
        <v>66</v>
      </c>
      <c r="J16" s="92" t="s">
        <v>30</v>
      </c>
      <c r="K16" s="91">
        <v>142</v>
      </c>
      <c r="L16" s="91">
        <v>192</v>
      </c>
      <c r="M16" s="93">
        <v>206</v>
      </c>
      <c r="N16" s="89">
        <f t="shared" si="1"/>
        <v>398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107</v>
      </c>
      <c r="F17" s="84">
        <v>110</v>
      </c>
      <c r="G17" s="85">
        <f t="shared" si="0"/>
        <v>217</v>
      </c>
      <c r="H17" s="95" t="s">
        <v>6</v>
      </c>
      <c r="I17" s="96"/>
      <c r="J17" s="96"/>
      <c r="K17" s="97">
        <f>SUM(K10:K16)</f>
        <v>1708</v>
      </c>
      <c r="L17" s="97">
        <f>SUM(L10:L16)</f>
        <v>2622</v>
      </c>
      <c r="M17" s="98">
        <f>SUM(M10:M16)</f>
        <v>2729</v>
      </c>
      <c r="N17" s="99">
        <f>SUM(N10:N16)</f>
        <v>5351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321</v>
      </c>
      <c r="F18" s="84">
        <v>333</v>
      </c>
      <c r="G18" s="85">
        <f t="shared" si="0"/>
        <v>654</v>
      </c>
      <c r="H18" s="17"/>
      <c r="I18" s="15">
        <v>70</v>
      </c>
      <c r="J18" s="18" t="s">
        <v>35</v>
      </c>
      <c r="K18" s="15">
        <v>694</v>
      </c>
      <c r="L18" s="15">
        <v>853</v>
      </c>
      <c r="M18" s="88">
        <v>868</v>
      </c>
      <c r="N18" s="83">
        <f t="shared" ref="N18:N25" si="2">L18+M18</f>
        <v>1721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125</v>
      </c>
      <c r="F19" s="84">
        <v>131</v>
      </c>
      <c r="G19" s="85">
        <f t="shared" si="0"/>
        <v>256</v>
      </c>
      <c r="H19" s="23"/>
      <c r="I19" s="21">
        <v>72</v>
      </c>
      <c r="J19" s="24" t="s">
        <v>40</v>
      </c>
      <c r="K19" s="21">
        <v>293</v>
      </c>
      <c r="L19" s="21">
        <v>447</v>
      </c>
      <c r="M19" s="84">
        <v>430</v>
      </c>
      <c r="N19" s="206">
        <f t="shared" si="2"/>
        <v>877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301</v>
      </c>
      <c r="F20" s="84">
        <v>315</v>
      </c>
      <c r="G20" s="85">
        <f t="shared" si="0"/>
        <v>616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315</v>
      </c>
      <c r="M20" s="84">
        <v>332</v>
      </c>
      <c r="N20" s="89">
        <f t="shared" si="2"/>
        <v>647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319</v>
      </c>
      <c r="E21" s="21">
        <v>426</v>
      </c>
      <c r="F21" s="84">
        <v>460</v>
      </c>
      <c r="G21" s="85">
        <f t="shared" si="0"/>
        <v>886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403</v>
      </c>
      <c r="M21" s="84">
        <v>435</v>
      </c>
      <c r="N21" s="89">
        <f t="shared" si="2"/>
        <v>838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147</v>
      </c>
      <c r="E22" s="21">
        <v>213</v>
      </c>
      <c r="F22" s="84">
        <v>230</v>
      </c>
      <c r="G22" s="85">
        <f t="shared" si="0"/>
        <v>443</v>
      </c>
      <c r="H22" s="23"/>
      <c r="I22" s="21">
        <v>75</v>
      </c>
      <c r="J22" s="24" t="s">
        <v>48</v>
      </c>
      <c r="K22" s="21">
        <v>352</v>
      </c>
      <c r="L22" s="21">
        <v>497</v>
      </c>
      <c r="M22" s="84">
        <v>492</v>
      </c>
      <c r="N22" s="89">
        <f t="shared" si="2"/>
        <v>989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185</v>
      </c>
      <c r="E23" s="21">
        <v>293</v>
      </c>
      <c r="F23" s="84">
        <v>289</v>
      </c>
      <c r="G23" s="85">
        <f t="shared" si="0"/>
        <v>582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223</v>
      </c>
      <c r="M23" s="84">
        <v>234</v>
      </c>
      <c r="N23" s="89">
        <f t="shared" si="2"/>
        <v>457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785</v>
      </c>
      <c r="E24" s="21">
        <v>1104</v>
      </c>
      <c r="F24" s="84">
        <v>1163</v>
      </c>
      <c r="G24" s="85">
        <f t="shared" si="0"/>
        <v>2267</v>
      </c>
      <c r="H24" s="23" t="s">
        <v>146</v>
      </c>
      <c r="I24" s="21">
        <v>77</v>
      </c>
      <c r="J24" s="24" t="s">
        <v>53</v>
      </c>
      <c r="K24" s="21">
        <v>57</v>
      </c>
      <c r="L24" s="21">
        <v>85</v>
      </c>
      <c r="M24" s="84">
        <v>79</v>
      </c>
      <c r="N24" s="89">
        <f t="shared" si="2"/>
        <v>164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69</v>
      </c>
      <c r="F25" s="84">
        <v>97</v>
      </c>
      <c r="G25" s="85">
        <f t="shared" si="0"/>
        <v>166</v>
      </c>
      <c r="H25" s="23"/>
      <c r="I25" s="21">
        <v>78</v>
      </c>
      <c r="J25" s="24" t="s">
        <v>55</v>
      </c>
      <c r="K25" s="21">
        <v>58</v>
      </c>
      <c r="L25" s="21">
        <v>55</v>
      </c>
      <c r="M25" s="84">
        <v>63</v>
      </c>
      <c r="N25" s="89">
        <f t="shared" si="2"/>
        <v>118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136</v>
      </c>
      <c r="E26" s="21">
        <v>176</v>
      </c>
      <c r="F26" s="84">
        <v>173</v>
      </c>
      <c r="G26" s="85">
        <f t="shared" si="0"/>
        <v>349</v>
      </c>
      <c r="H26" s="95" t="s">
        <v>6</v>
      </c>
      <c r="I26" s="96"/>
      <c r="J26" s="96"/>
      <c r="K26" s="97">
        <f>SUM(K18:K25)</f>
        <v>2093</v>
      </c>
      <c r="L26" s="97">
        <f>SUM(L18:L25)</f>
        <v>2878</v>
      </c>
      <c r="M26" s="98">
        <f>SUM(M18:M25)</f>
        <v>2933</v>
      </c>
      <c r="N26" s="99">
        <f>SUM(N18:N25)</f>
        <v>5811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384</v>
      </c>
      <c r="F27" s="93">
        <v>369</v>
      </c>
      <c r="G27" s="102">
        <f t="shared" si="0"/>
        <v>753</v>
      </c>
      <c r="H27" s="17"/>
      <c r="I27" s="15">
        <v>80</v>
      </c>
      <c r="J27" s="18" t="s">
        <v>58</v>
      </c>
      <c r="K27" s="15">
        <v>144</v>
      </c>
      <c r="L27" s="15">
        <v>203</v>
      </c>
      <c r="M27" s="88">
        <v>248</v>
      </c>
      <c r="N27" s="83">
        <f>L27+M27</f>
        <v>451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2713</v>
      </c>
      <c r="E28" s="97">
        <f>SUM(E15:E27)</f>
        <v>3901</v>
      </c>
      <c r="F28" s="98">
        <f>SUM(F15:F27)</f>
        <v>4070</v>
      </c>
      <c r="G28" s="104">
        <f>SUM(G15:G27)</f>
        <v>7971</v>
      </c>
      <c r="H28" s="23" t="s">
        <v>61</v>
      </c>
      <c r="I28" s="21">
        <v>81</v>
      </c>
      <c r="J28" s="24" t="s">
        <v>62</v>
      </c>
      <c r="K28" s="21">
        <v>87</v>
      </c>
      <c r="L28" s="21">
        <v>128</v>
      </c>
      <c r="M28" s="84">
        <v>118</v>
      </c>
      <c r="N28" s="89">
        <f>L28+M28</f>
        <v>246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388</v>
      </c>
      <c r="E29" s="109">
        <v>532</v>
      </c>
      <c r="F29" s="110">
        <v>506</v>
      </c>
      <c r="G29" s="111">
        <f>E29+F29</f>
        <v>1038</v>
      </c>
      <c r="H29" s="23" t="s">
        <v>64</v>
      </c>
      <c r="I29" s="21">
        <v>82</v>
      </c>
      <c r="J29" s="24" t="s">
        <v>65</v>
      </c>
      <c r="K29" s="21">
        <v>224</v>
      </c>
      <c r="L29" s="21">
        <v>307</v>
      </c>
      <c r="M29" s="84">
        <v>321</v>
      </c>
      <c r="N29" s="89">
        <f>L29+M29</f>
        <v>628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540</v>
      </c>
      <c r="E30" s="115">
        <v>676</v>
      </c>
      <c r="F30" s="116">
        <v>631</v>
      </c>
      <c r="G30" s="117">
        <f>E30+F30</f>
        <v>1307</v>
      </c>
      <c r="H30" s="23" t="s">
        <v>67</v>
      </c>
      <c r="I30" s="21">
        <v>83</v>
      </c>
      <c r="J30" s="24" t="s">
        <v>68</v>
      </c>
      <c r="K30" s="21">
        <v>118</v>
      </c>
      <c r="L30" s="21">
        <v>159</v>
      </c>
      <c r="M30" s="84">
        <v>153</v>
      </c>
      <c r="N30" s="89">
        <f>L30+M30</f>
        <v>312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740</v>
      </c>
      <c r="E31" s="115">
        <v>943</v>
      </c>
      <c r="F31" s="116">
        <v>878</v>
      </c>
      <c r="G31" s="117">
        <f>E31+F31</f>
        <v>1821</v>
      </c>
      <c r="H31" s="90"/>
      <c r="I31" s="91">
        <v>84</v>
      </c>
      <c r="J31" s="92" t="s">
        <v>70</v>
      </c>
      <c r="K31" s="91">
        <v>186</v>
      </c>
      <c r="L31" s="91">
        <v>236</v>
      </c>
      <c r="M31" s="93">
        <v>226</v>
      </c>
      <c r="N31" s="94">
        <f>L31+M31</f>
        <v>462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682</v>
      </c>
      <c r="E32" s="115">
        <v>870</v>
      </c>
      <c r="F32" s="116">
        <v>867</v>
      </c>
      <c r="G32" s="117">
        <f>E32+F32</f>
        <v>1737</v>
      </c>
      <c r="H32" s="95" t="s">
        <v>6</v>
      </c>
      <c r="I32" s="96"/>
      <c r="J32" s="96"/>
      <c r="K32" s="98">
        <f>SUM(K27:K31)</f>
        <v>759</v>
      </c>
      <c r="L32" s="98">
        <f>SUM(L27:L31)</f>
        <v>1033</v>
      </c>
      <c r="M32" s="98">
        <f>SUM(M27:M31)</f>
        <v>1066</v>
      </c>
      <c r="N32" s="99">
        <f>SUM(N27:N31)</f>
        <v>2099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615</v>
      </c>
      <c r="E33" s="121">
        <v>744</v>
      </c>
      <c r="F33" s="122">
        <v>718</v>
      </c>
      <c r="G33" s="117">
        <f>E33+F33</f>
        <v>1462</v>
      </c>
      <c r="H33" s="530" t="s">
        <v>169</v>
      </c>
      <c r="I33" s="15">
        <v>90</v>
      </c>
      <c r="J33" s="18" t="s">
        <v>142</v>
      </c>
      <c r="K33" s="15">
        <v>266</v>
      </c>
      <c r="L33" s="15">
        <v>388</v>
      </c>
      <c r="M33" s="88">
        <v>401</v>
      </c>
      <c r="N33" s="124">
        <f>L33+M33</f>
        <v>789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2965</v>
      </c>
      <c r="E34" s="97">
        <f>SUM(E29:E33)</f>
        <v>3765</v>
      </c>
      <c r="F34" s="98">
        <f>SUM(F29:F33)</f>
        <v>3600</v>
      </c>
      <c r="G34" s="104">
        <f>SUM(G29:G33)</f>
        <v>7365</v>
      </c>
      <c r="H34" s="518"/>
      <c r="I34" s="21">
        <v>91</v>
      </c>
      <c r="J34" s="24" t="s">
        <v>143</v>
      </c>
      <c r="K34" s="21">
        <v>479</v>
      </c>
      <c r="L34" s="21">
        <v>617</v>
      </c>
      <c r="M34" s="84">
        <v>654</v>
      </c>
      <c r="N34" s="125">
        <f>L34+M34</f>
        <v>1271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517</v>
      </c>
      <c r="E35" s="15">
        <v>639</v>
      </c>
      <c r="F35" s="88">
        <v>709</v>
      </c>
      <c r="G35" s="82">
        <f t="shared" ref="G35:G40" si="3">E35+F35</f>
        <v>1348</v>
      </c>
      <c r="H35" s="519"/>
      <c r="I35" s="91">
        <v>92</v>
      </c>
      <c r="J35" s="92" t="s">
        <v>145</v>
      </c>
      <c r="K35" s="91">
        <v>334</v>
      </c>
      <c r="L35" s="91">
        <v>386</v>
      </c>
      <c r="M35" s="93">
        <v>421</v>
      </c>
      <c r="N35" s="126">
        <f>L35+M35</f>
        <v>807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708</v>
      </c>
      <c r="F36" s="84">
        <v>733</v>
      </c>
      <c r="G36" s="85">
        <f t="shared" si="3"/>
        <v>1441</v>
      </c>
      <c r="H36" s="95" t="s">
        <v>6</v>
      </c>
      <c r="I36" s="97"/>
      <c r="J36" s="97"/>
      <c r="K36" s="97">
        <f>SUM(K33:K35)</f>
        <v>1079</v>
      </c>
      <c r="L36" s="97">
        <f>SUM(L33:L35)</f>
        <v>1391</v>
      </c>
      <c r="M36" s="98">
        <f>SUM(M33:M35)</f>
        <v>1476</v>
      </c>
      <c r="N36" s="99">
        <f>SUM(N33:N35)</f>
        <v>2867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308</v>
      </c>
      <c r="F37" s="84">
        <v>298</v>
      </c>
      <c r="G37" s="85">
        <f t="shared" si="3"/>
        <v>606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47</v>
      </c>
      <c r="F38" s="84">
        <v>46</v>
      </c>
      <c r="G38" s="85">
        <f t="shared" si="3"/>
        <v>93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64</v>
      </c>
      <c r="F39" s="84">
        <v>87</v>
      </c>
      <c r="G39" s="85">
        <f t="shared" si="3"/>
        <v>151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266</v>
      </c>
      <c r="F40" s="93">
        <v>266</v>
      </c>
      <c r="G40" s="102">
        <f t="shared" si="3"/>
        <v>532</v>
      </c>
      <c r="H40" s="72" t="s">
        <v>210</v>
      </c>
      <c r="I40" s="73"/>
      <c r="J40" s="74"/>
      <c r="K40" s="41">
        <f>SUM(D14+D28+D34+D41+D46+K9+K17+K26+K32+K36)</f>
        <v>26018</v>
      </c>
      <c r="L40" s="41">
        <f>SUM(E14+E28+E34+E41+E46+L9+L17+L26+L32+L36)</f>
        <v>33985</v>
      </c>
      <c r="M40" s="207">
        <f>SUM(F14+F28+F34+F41+F46+M9+M17+M26+M32+M36)</f>
        <v>34308</v>
      </c>
      <c r="N40" s="208">
        <f>L40+M40</f>
        <v>68293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1440</v>
      </c>
      <c r="E41" s="97">
        <f>SUM(E35:E40)</f>
        <v>2032</v>
      </c>
      <c r="F41" s="98">
        <f>SUM(F35:F40)</f>
        <v>2139</v>
      </c>
      <c r="G41" s="104">
        <f>SUM(G35:G40)</f>
        <v>4171</v>
      </c>
      <c r="H41" s="560" t="s">
        <v>74</v>
      </c>
      <c r="I41" s="561"/>
      <c r="J41" s="562"/>
      <c r="K41" s="191">
        <v>25989</v>
      </c>
      <c r="L41" s="191">
        <v>33979</v>
      </c>
      <c r="M41" s="192">
        <v>34330</v>
      </c>
      <c r="N41" s="208">
        <f>L41+M41</f>
        <v>68309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1703</v>
      </c>
      <c r="E42" s="15">
        <v>2046</v>
      </c>
      <c r="F42" s="88">
        <v>2049</v>
      </c>
      <c r="G42" s="82">
        <f>E42+F42</f>
        <v>4095</v>
      </c>
      <c r="H42" s="560" t="s">
        <v>77</v>
      </c>
      <c r="I42" s="561"/>
      <c r="J42" s="562"/>
      <c r="K42" s="214">
        <f>K40-K41</f>
        <v>29</v>
      </c>
      <c r="L42" s="214">
        <f>L40-L41</f>
        <v>6</v>
      </c>
      <c r="M42" s="215">
        <f>M40-M41</f>
        <v>-22</v>
      </c>
      <c r="N42" s="216">
        <f>N40-N41</f>
        <v>-16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931</v>
      </c>
      <c r="E43" s="21">
        <v>1290</v>
      </c>
      <c r="F43" s="84">
        <v>1320</v>
      </c>
      <c r="G43" s="85">
        <f>E43+F43</f>
        <v>2610</v>
      </c>
      <c r="H43" s="209" t="s">
        <v>208</v>
      </c>
      <c r="I43" s="210"/>
      <c r="J43" s="210"/>
      <c r="K43" s="211">
        <v>833</v>
      </c>
      <c r="L43" s="211">
        <v>546</v>
      </c>
      <c r="M43" s="212">
        <v>607</v>
      </c>
      <c r="N43" s="213">
        <f>L43+M43</f>
        <v>1153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644</v>
      </c>
      <c r="E44" s="21">
        <v>760</v>
      </c>
      <c r="F44" s="84">
        <v>772</v>
      </c>
      <c r="G44" s="85">
        <f>E44+F44</f>
        <v>1532</v>
      </c>
      <c r="H44" s="537" t="s">
        <v>211</v>
      </c>
      <c r="I44" s="538"/>
      <c r="J44" s="539"/>
      <c r="K44" s="211">
        <v>830</v>
      </c>
      <c r="L44" s="211">
        <v>540</v>
      </c>
      <c r="M44" s="212">
        <v>610</v>
      </c>
      <c r="N44" s="213">
        <f>L44+M44</f>
        <v>1150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2205</v>
      </c>
      <c r="E45" s="91">
        <v>2701</v>
      </c>
      <c r="F45" s="93">
        <v>2551</v>
      </c>
      <c r="G45" s="102">
        <f>E45+F45</f>
        <v>5252</v>
      </c>
      <c r="H45" s="540" t="s">
        <v>212</v>
      </c>
      <c r="I45" s="541"/>
      <c r="J45" s="542"/>
      <c r="K45" s="194">
        <f>K43-K44</f>
        <v>3</v>
      </c>
      <c r="L45" s="194">
        <f>L43-L44</f>
        <v>6</v>
      </c>
      <c r="M45" s="195">
        <f>M43-M44</f>
        <v>-3</v>
      </c>
      <c r="N45" s="155">
        <f>N43-N44</f>
        <v>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5483</v>
      </c>
      <c r="E46" s="140">
        <f>SUM(E42:E45)</f>
        <v>6797</v>
      </c>
      <c r="F46" s="65">
        <f>SUM(F42:F45)</f>
        <v>6692</v>
      </c>
      <c r="G46" s="65">
        <f>SUM(G42:G45)</f>
        <v>13489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A1:N1"/>
    <mergeCell ref="L2:N2"/>
    <mergeCell ref="P6:Q6"/>
    <mergeCell ref="P7:Q7"/>
    <mergeCell ref="P8:Q8"/>
    <mergeCell ref="P9:Q9"/>
    <mergeCell ref="P10:Q10"/>
    <mergeCell ref="P11:Q11"/>
    <mergeCell ref="P12:Q12"/>
    <mergeCell ref="P13:Q13"/>
    <mergeCell ref="H44:J44"/>
    <mergeCell ref="H45:J45"/>
    <mergeCell ref="H46:N46"/>
    <mergeCell ref="P14:Q14"/>
    <mergeCell ref="P19:R19"/>
    <mergeCell ref="H33:H35"/>
    <mergeCell ref="H41:J41"/>
    <mergeCell ref="H42:J4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E5C50-67D7-441F-BD1F-68467E243B00}">
  <dimension ref="A1:U81"/>
  <sheetViews>
    <sheetView topLeftCell="A25" zoomScaleNormal="100" workbookViewId="0">
      <selection activeCell="R12" sqref="R1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543">
        <v>41183</v>
      </c>
      <c r="M2" s="544"/>
      <c r="N2" s="544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129</v>
      </c>
      <c r="E4" s="15">
        <v>141</v>
      </c>
      <c r="F4" s="88">
        <v>142</v>
      </c>
      <c r="G4" s="82">
        <f t="shared" ref="G4:G27" si="0">E4+F4</f>
        <v>283</v>
      </c>
      <c r="H4" s="17"/>
      <c r="I4" s="15">
        <v>55</v>
      </c>
      <c r="J4" s="18" t="s">
        <v>121</v>
      </c>
      <c r="K4" s="15">
        <v>713</v>
      </c>
      <c r="L4" s="15">
        <v>864</v>
      </c>
      <c r="M4" s="88">
        <v>629</v>
      </c>
      <c r="N4" s="83">
        <f>L4+M4</f>
        <v>1493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290</v>
      </c>
      <c r="E5" s="21">
        <v>387</v>
      </c>
      <c r="F5" s="186">
        <v>424</v>
      </c>
      <c r="G5" s="159">
        <f t="shared" si="0"/>
        <v>811</v>
      </c>
      <c r="H5" s="23" t="s">
        <v>10</v>
      </c>
      <c r="I5" s="21">
        <v>56</v>
      </c>
      <c r="J5" s="24" t="s">
        <v>123</v>
      </c>
      <c r="K5" s="21">
        <v>483</v>
      </c>
      <c r="L5" s="21">
        <v>595</v>
      </c>
      <c r="M5" s="84">
        <v>618</v>
      </c>
      <c r="N5" s="89">
        <f>L5+M5</f>
        <v>1213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358</v>
      </c>
      <c r="E6" s="21">
        <v>473</v>
      </c>
      <c r="F6" s="84">
        <v>480</v>
      </c>
      <c r="G6" s="85">
        <f t="shared" si="0"/>
        <v>953</v>
      </c>
      <c r="H6" s="23"/>
      <c r="I6" s="21">
        <v>57</v>
      </c>
      <c r="J6" s="24" t="s">
        <v>125</v>
      </c>
      <c r="K6" s="21">
        <v>800</v>
      </c>
      <c r="L6" s="21">
        <v>951</v>
      </c>
      <c r="M6" s="84">
        <v>968</v>
      </c>
      <c r="N6" s="89">
        <f>L6+M6</f>
        <v>1919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189</v>
      </c>
      <c r="E7" s="21">
        <v>235</v>
      </c>
      <c r="F7" s="84">
        <v>273</v>
      </c>
      <c r="G7" s="159">
        <f t="shared" si="0"/>
        <v>508</v>
      </c>
      <c r="H7" s="23" t="s">
        <v>14</v>
      </c>
      <c r="I7" s="21">
        <v>58</v>
      </c>
      <c r="J7" s="24" t="s">
        <v>127</v>
      </c>
      <c r="K7" s="21">
        <v>794</v>
      </c>
      <c r="L7" s="21">
        <v>1015</v>
      </c>
      <c r="M7" s="84">
        <v>966</v>
      </c>
      <c r="N7" s="89">
        <f>L7+M7</f>
        <v>1981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503</v>
      </c>
      <c r="E8" s="21">
        <v>674</v>
      </c>
      <c r="F8" s="84">
        <v>657</v>
      </c>
      <c r="G8" s="85">
        <f t="shared" si="0"/>
        <v>1331</v>
      </c>
      <c r="H8" s="90"/>
      <c r="I8" s="91">
        <v>59</v>
      </c>
      <c r="J8" s="92" t="s">
        <v>129</v>
      </c>
      <c r="K8" s="91">
        <v>1046</v>
      </c>
      <c r="L8" s="91">
        <v>1343</v>
      </c>
      <c r="M8" s="93">
        <v>1364</v>
      </c>
      <c r="N8" s="94">
        <f>L8+M8</f>
        <v>2707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351</v>
      </c>
      <c r="E9" s="21">
        <v>442</v>
      </c>
      <c r="F9" s="84">
        <v>468</v>
      </c>
      <c r="G9" s="159">
        <f t="shared" si="0"/>
        <v>910</v>
      </c>
      <c r="H9" s="95" t="s">
        <v>6</v>
      </c>
      <c r="I9" s="96"/>
      <c r="J9" s="96"/>
      <c r="K9" s="97">
        <f>SUM(K4:K8)</f>
        <v>3836</v>
      </c>
      <c r="L9" s="97">
        <f>SUM(L4:L8)</f>
        <v>4768</v>
      </c>
      <c r="M9" s="98">
        <f>SUM(M4:M8)</f>
        <v>4545</v>
      </c>
      <c r="N9" s="99">
        <f>SUM(N4:N8)</f>
        <v>9313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207</v>
      </c>
      <c r="E10" s="21">
        <v>240</v>
      </c>
      <c r="F10" s="84">
        <v>273</v>
      </c>
      <c r="G10" s="85">
        <f t="shared" si="0"/>
        <v>513</v>
      </c>
      <c r="H10" s="17"/>
      <c r="I10" s="15">
        <v>60</v>
      </c>
      <c r="J10" s="18" t="s">
        <v>18</v>
      </c>
      <c r="K10" s="15">
        <v>178</v>
      </c>
      <c r="L10" s="15">
        <v>294</v>
      </c>
      <c r="M10" s="88">
        <v>284</v>
      </c>
      <c r="N10" s="83">
        <f t="shared" ref="N10:N16" si="1">L10+M10</f>
        <v>578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216</v>
      </c>
      <c r="E11" s="21">
        <v>183</v>
      </c>
      <c r="F11" s="84">
        <v>250</v>
      </c>
      <c r="G11" s="85">
        <f t="shared" si="0"/>
        <v>433</v>
      </c>
      <c r="H11" s="23" t="s">
        <v>19</v>
      </c>
      <c r="I11" s="21">
        <v>61</v>
      </c>
      <c r="J11" s="24" t="s">
        <v>20</v>
      </c>
      <c r="K11" s="21">
        <v>143</v>
      </c>
      <c r="L11" s="21">
        <v>199</v>
      </c>
      <c r="M11" s="84">
        <v>218</v>
      </c>
      <c r="N11" s="89">
        <f t="shared" si="1"/>
        <v>417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1478</v>
      </c>
      <c r="E12" s="21">
        <v>1732</v>
      </c>
      <c r="F12" s="84">
        <v>1818</v>
      </c>
      <c r="G12" s="153">
        <f t="shared" si="0"/>
        <v>3550</v>
      </c>
      <c r="H12" s="23"/>
      <c r="I12" s="21">
        <v>62</v>
      </c>
      <c r="J12" s="24" t="s">
        <v>22</v>
      </c>
      <c r="K12" s="21">
        <v>301</v>
      </c>
      <c r="L12" s="21">
        <v>464</v>
      </c>
      <c r="M12" s="84">
        <v>490</v>
      </c>
      <c r="N12" s="89">
        <f t="shared" si="1"/>
        <v>954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281</v>
      </c>
      <c r="F13" s="93">
        <v>295</v>
      </c>
      <c r="G13" s="153">
        <f t="shared" si="0"/>
        <v>576</v>
      </c>
      <c r="H13" s="23"/>
      <c r="I13" s="21">
        <v>63</v>
      </c>
      <c r="J13" s="24" t="s">
        <v>24</v>
      </c>
      <c r="K13" s="21">
        <v>448</v>
      </c>
      <c r="L13" s="21">
        <v>656</v>
      </c>
      <c r="M13" s="84">
        <v>679</v>
      </c>
      <c r="N13" s="89">
        <f t="shared" si="1"/>
        <v>1335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3935</v>
      </c>
      <c r="E14" s="97">
        <f>SUM(E4:E13)</f>
        <v>4788</v>
      </c>
      <c r="F14" s="98">
        <f>SUM(F4:F13)</f>
        <v>5080</v>
      </c>
      <c r="G14" s="160">
        <f t="shared" si="0"/>
        <v>9868</v>
      </c>
      <c r="H14" s="23" t="s">
        <v>25</v>
      </c>
      <c r="I14" s="21">
        <v>64</v>
      </c>
      <c r="J14" s="24" t="s">
        <v>26</v>
      </c>
      <c r="K14" s="21">
        <v>220</v>
      </c>
      <c r="L14" s="21">
        <v>386</v>
      </c>
      <c r="M14" s="84">
        <v>396</v>
      </c>
      <c r="N14" s="89">
        <f t="shared" si="1"/>
        <v>782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135</v>
      </c>
      <c r="F15" s="88">
        <v>152</v>
      </c>
      <c r="G15" s="82">
        <f t="shared" si="0"/>
        <v>287</v>
      </c>
      <c r="H15" s="23"/>
      <c r="I15" s="21">
        <v>65</v>
      </c>
      <c r="J15" s="24" t="s">
        <v>28</v>
      </c>
      <c r="K15" s="21">
        <v>275</v>
      </c>
      <c r="L15" s="21">
        <v>431</v>
      </c>
      <c r="M15" s="84">
        <v>453</v>
      </c>
      <c r="N15" s="89">
        <f t="shared" si="1"/>
        <v>884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152</v>
      </c>
      <c r="E16" s="21">
        <v>248</v>
      </c>
      <c r="F16" s="84">
        <v>251</v>
      </c>
      <c r="G16" s="85">
        <f t="shared" si="0"/>
        <v>499</v>
      </c>
      <c r="H16" s="90"/>
      <c r="I16" s="91">
        <v>66</v>
      </c>
      <c r="J16" s="92" t="s">
        <v>30</v>
      </c>
      <c r="K16" s="91">
        <v>142</v>
      </c>
      <c r="L16" s="91">
        <v>192</v>
      </c>
      <c r="M16" s="93">
        <v>205</v>
      </c>
      <c r="N16" s="89">
        <f t="shared" si="1"/>
        <v>397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107</v>
      </c>
      <c r="F17" s="84">
        <v>110</v>
      </c>
      <c r="G17" s="85">
        <f t="shared" si="0"/>
        <v>217</v>
      </c>
      <c r="H17" s="95" t="s">
        <v>6</v>
      </c>
      <c r="I17" s="96"/>
      <c r="J17" s="96"/>
      <c r="K17" s="97">
        <f>SUM(K10:K16)</f>
        <v>1707</v>
      </c>
      <c r="L17" s="97">
        <f>SUM(L10:L16)</f>
        <v>2622</v>
      </c>
      <c r="M17" s="98">
        <f>SUM(M10:M16)</f>
        <v>2725</v>
      </c>
      <c r="N17" s="99">
        <f>SUM(N10:N16)</f>
        <v>5347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320</v>
      </c>
      <c r="F18" s="84">
        <v>330</v>
      </c>
      <c r="G18" s="85">
        <f t="shared" si="0"/>
        <v>650</v>
      </c>
      <c r="H18" s="17"/>
      <c r="I18" s="15">
        <v>70</v>
      </c>
      <c r="J18" s="18" t="s">
        <v>35</v>
      </c>
      <c r="K18" s="15">
        <v>693</v>
      </c>
      <c r="L18" s="15">
        <v>853</v>
      </c>
      <c r="M18" s="88">
        <v>869</v>
      </c>
      <c r="N18" s="83">
        <f t="shared" ref="N18:N25" si="2">L18+M18</f>
        <v>1722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125</v>
      </c>
      <c r="F19" s="84">
        <v>132</v>
      </c>
      <c r="G19" s="85">
        <f t="shared" si="0"/>
        <v>257</v>
      </c>
      <c r="H19" s="23"/>
      <c r="I19" s="21">
        <v>72</v>
      </c>
      <c r="J19" s="24" t="s">
        <v>40</v>
      </c>
      <c r="K19" s="21">
        <v>294</v>
      </c>
      <c r="L19" s="21">
        <v>448</v>
      </c>
      <c r="M19" s="84">
        <v>432</v>
      </c>
      <c r="N19" s="206">
        <f t="shared" si="2"/>
        <v>880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304</v>
      </c>
      <c r="F20" s="84">
        <v>316</v>
      </c>
      <c r="G20" s="85">
        <f t="shared" si="0"/>
        <v>620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315</v>
      </c>
      <c r="M20" s="84">
        <v>330</v>
      </c>
      <c r="N20" s="89">
        <f t="shared" si="2"/>
        <v>645</v>
      </c>
      <c r="O20" s="9" t="s">
        <v>146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321</v>
      </c>
      <c r="E21" s="21">
        <v>427</v>
      </c>
      <c r="F21" s="84">
        <v>461</v>
      </c>
      <c r="G21" s="85">
        <f t="shared" si="0"/>
        <v>888</v>
      </c>
      <c r="H21" s="23" t="s">
        <v>146</v>
      </c>
      <c r="I21" s="21">
        <v>74</v>
      </c>
      <c r="J21" s="24" t="s">
        <v>46</v>
      </c>
      <c r="K21" s="21">
        <v>270</v>
      </c>
      <c r="L21" s="21">
        <v>404</v>
      </c>
      <c r="M21" s="84">
        <v>439</v>
      </c>
      <c r="N21" s="89">
        <f t="shared" si="2"/>
        <v>843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211</v>
      </c>
      <c r="F22" s="84">
        <v>231</v>
      </c>
      <c r="G22" s="85">
        <f t="shared" si="0"/>
        <v>442</v>
      </c>
      <c r="H22" s="23"/>
      <c r="I22" s="21">
        <v>75</v>
      </c>
      <c r="J22" s="24" t="s">
        <v>48</v>
      </c>
      <c r="K22" s="21">
        <v>353</v>
      </c>
      <c r="L22" s="21">
        <v>498</v>
      </c>
      <c r="M22" s="84">
        <v>493</v>
      </c>
      <c r="N22" s="89">
        <f t="shared" si="2"/>
        <v>991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183</v>
      </c>
      <c r="E23" s="21">
        <v>296</v>
      </c>
      <c r="F23" s="84">
        <v>288</v>
      </c>
      <c r="G23" s="85">
        <f t="shared" si="0"/>
        <v>584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225</v>
      </c>
      <c r="M23" s="84">
        <v>234</v>
      </c>
      <c r="N23" s="89">
        <f t="shared" si="2"/>
        <v>459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785</v>
      </c>
      <c r="E24" s="21">
        <v>1107</v>
      </c>
      <c r="F24" s="84">
        <v>1166</v>
      </c>
      <c r="G24" s="85">
        <f t="shared" si="0"/>
        <v>2273</v>
      </c>
      <c r="H24" s="23" t="s">
        <v>146</v>
      </c>
      <c r="I24" s="21">
        <v>77</v>
      </c>
      <c r="J24" s="24" t="s">
        <v>53</v>
      </c>
      <c r="K24" s="21">
        <v>57</v>
      </c>
      <c r="L24" s="21">
        <v>85</v>
      </c>
      <c r="M24" s="84">
        <v>79</v>
      </c>
      <c r="N24" s="89">
        <f t="shared" si="2"/>
        <v>164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69</v>
      </c>
      <c r="F25" s="84">
        <v>96</v>
      </c>
      <c r="G25" s="85">
        <f t="shared" si="0"/>
        <v>165</v>
      </c>
      <c r="H25" s="23"/>
      <c r="I25" s="21">
        <v>78</v>
      </c>
      <c r="J25" s="24" t="s">
        <v>55</v>
      </c>
      <c r="K25" s="21">
        <v>58</v>
      </c>
      <c r="L25" s="21">
        <v>55</v>
      </c>
      <c r="M25" s="84">
        <v>65</v>
      </c>
      <c r="N25" s="89">
        <f t="shared" si="2"/>
        <v>120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136</v>
      </c>
      <c r="E26" s="21">
        <v>176</v>
      </c>
      <c r="F26" s="84">
        <v>174</v>
      </c>
      <c r="G26" s="85">
        <f t="shared" si="0"/>
        <v>350</v>
      </c>
      <c r="H26" s="95" t="s">
        <v>6</v>
      </c>
      <c r="I26" s="96"/>
      <c r="J26" s="96"/>
      <c r="K26" s="97">
        <f>SUM(K18:K25)</f>
        <v>2094</v>
      </c>
      <c r="L26" s="97">
        <f>SUM(L18:L25)</f>
        <v>2883</v>
      </c>
      <c r="M26" s="98">
        <f>SUM(M18:M25)</f>
        <v>2941</v>
      </c>
      <c r="N26" s="99">
        <f>SUM(N18:N25)</f>
        <v>5824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385</v>
      </c>
      <c r="F27" s="93">
        <v>369</v>
      </c>
      <c r="G27" s="102">
        <f t="shared" si="0"/>
        <v>754</v>
      </c>
      <c r="H27" s="17"/>
      <c r="I27" s="15">
        <v>80</v>
      </c>
      <c r="J27" s="18" t="s">
        <v>58</v>
      </c>
      <c r="K27" s="15">
        <v>144</v>
      </c>
      <c r="L27" s="15">
        <v>204</v>
      </c>
      <c r="M27" s="88">
        <v>248</v>
      </c>
      <c r="N27" s="83">
        <f>L27+M27</f>
        <v>452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2714</v>
      </c>
      <c r="E28" s="97">
        <f>SUM(E15:E27)</f>
        <v>3910</v>
      </c>
      <c r="F28" s="98">
        <f>SUM(F15:F27)</f>
        <v>4076</v>
      </c>
      <c r="G28" s="104">
        <f>SUM(G15:G27)</f>
        <v>7986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129</v>
      </c>
      <c r="M28" s="84">
        <v>117</v>
      </c>
      <c r="N28" s="89">
        <f>L28+M28</f>
        <v>246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387</v>
      </c>
      <c r="E29" s="109">
        <v>532</v>
      </c>
      <c r="F29" s="110">
        <v>499</v>
      </c>
      <c r="G29" s="111">
        <f>E29+F29</f>
        <v>1031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308</v>
      </c>
      <c r="M29" s="84">
        <v>322</v>
      </c>
      <c r="N29" s="89">
        <f>L29+M29</f>
        <v>630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541</v>
      </c>
      <c r="E30" s="115">
        <v>675</v>
      </c>
      <c r="F30" s="116">
        <v>633</v>
      </c>
      <c r="G30" s="117">
        <f>E30+F30</f>
        <v>1308</v>
      </c>
      <c r="H30" s="23" t="s">
        <v>67</v>
      </c>
      <c r="I30" s="21">
        <v>83</v>
      </c>
      <c r="J30" s="24" t="s">
        <v>68</v>
      </c>
      <c r="K30" s="21">
        <v>118</v>
      </c>
      <c r="L30" s="21">
        <v>160</v>
      </c>
      <c r="M30" s="84">
        <v>153</v>
      </c>
      <c r="N30" s="89">
        <f>L30+M30</f>
        <v>313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734</v>
      </c>
      <c r="E31" s="115">
        <v>940</v>
      </c>
      <c r="F31" s="116">
        <v>876</v>
      </c>
      <c r="G31" s="117">
        <f>E31+F31</f>
        <v>1816</v>
      </c>
      <c r="H31" s="90"/>
      <c r="I31" s="91">
        <v>84</v>
      </c>
      <c r="J31" s="92" t="s">
        <v>70</v>
      </c>
      <c r="K31" s="91">
        <v>186</v>
      </c>
      <c r="L31" s="91">
        <v>236</v>
      </c>
      <c r="M31" s="93">
        <v>226</v>
      </c>
      <c r="N31" s="94">
        <f>L31+M31</f>
        <v>462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217">
        <v>679</v>
      </c>
      <c r="E32" s="115">
        <v>862</v>
      </c>
      <c r="F32" s="116">
        <v>865</v>
      </c>
      <c r="G32" s="117">
        <f>E32+F32</f>
        <v>1727</v>
      </c>
      <c r="H32" s="95" t="s">
        <v>6</v>
      </c>
      <c r="I32" s="96"/>
      <c r="J32" s="96"/>
      <c r="K32" s="98">
        <f>SUM(K27:K31)</f>
        <v>761</v>
      </c>
      <c r="L32" s="98">
        <f>SUM(L27:L31)</f>
        <v>1037</v>
      </c>
      <c r="M32" s="98">
        <f>SUM(M27:M31)</f>
        <v>1066</v>
      </c>
      <c r="N32" s="99">
        <f>SUM(N27:N31)</f>
        <v>2103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615</v>
      </c>
      <c r="E33" s="121">
        <v>741</v>
      </c>
      <c r="F33" s="122">
        <v>711</v>
      </c>
      <c r="G33" s="117">
        <f>E33+F33</f>
        <v>1452</v>
      </c>
      <c r="H33" s="530" t="s">
        <v>169</v>
      </c>
      <c r="I33" s="15">
        <v>90</v>
      </c>
      <c r="J33" s="18" t="s">
        <v>142</v>
      </c>
      <c r="K33" s="15">
        <v>265</v>
      </c>
      <c r="L33" s="15">
        <v>392</v>
      </c>
      <c r="M33" s="88">
        <v>401</v>
      </c>
      <c r="N33" s="124">
        <f>L33+M33</f>
        <v>793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2956</v>
      </c>
      <c r="E34" s="97">
        <f>SUM(E29:E33)</f>
        <v>3750</v>
      </c>
      <c r="F34" s="98">
        <f>SUM(F29:F33)</f>
        <v>3584</v>
      </c>
      <c r="G34" s="104">
        <f>SUM(G29:G33)</f>
        <v>7334</v>
      </c>
      <c r="H34" s="518"/>
      <c r="I34" s="21">
        <v>91</v>
      </c>
      <c r="J34" s="24" t="s">
        <v>143</v>
      </c>
      <c r="K34" s="21">
        <v>480</v>
      </c>
      <c r="L34" s="21">
        <v>621</v>
      </c>
      <c r="M34" s="84">
        <v>656</v>
      </c>
      <c r="N34" s="125">
        <f>L34+M34</f>
        <v>1277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514</v>
      </c>
      <c r="E35" s="15">
        <v>638</v>
      </c>
      <c r="F35" s="88">
        <v>708</v>
      </c>
      <c r="G35" s="82">
        <f t="shared" ref="G35:G40" si="3">E35+F35</f>
        <v>1346</v>
      </c>
      <c r="H35" s="519"/>
      <c r="I35" s="91">
        <v>92</v>
      </c>
      <c r="J35" s="92" t="s">
        <v>145</v>
      </c>
      <c r="K35" s="91">
        <v>334</v>
      </c>
      <c r="L35" s="91">
        <v>387</v>
      </c>
      <c r="M35" s="93">
        <v>424</v>
      </c>
      <c r="N35" s="126">
        <f>L35+M35</f>
        <v>811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469</v>
      </c>
      <c r="E36" s="21">
        <v>704</v>
      </c>
      <c r="F36" s="84">
        <v>732</v>
      </c>
      <c r="G36" s="85">
        <f t="shared" si="3"/>
        <v>1436</v>
      </c>
      <c r="H36" s="95" t="s">
        <v>6</v>
      </c>
      <c r="I36" s="97"/>
      <c r="J36" s="97"/>
      <c r="K36" s="97">
        <f>SUM(K33:K35)</f>
        <v>1079</v>
      </c>
      <c r="L36" s="97">
        <f>SUM(L33:L35)</f>
        <v>1400</v>
      </c>
      <c r="M36" s="98">
        <f>SUM(M33:M35)</f>
        <v>1481</v>
      </c>
      <c r="N36" s="99">
        <f>SUM(N33:N35)</f>
        <v>2881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309</v>
      </c>
      <c r="F37" s="84">
        <v>301</v>
      </c>
      <c r="G37" s="85">
        <f t="shared" si="3"/>
        <v>610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47</v>
      </c>
      <c r="F38" s="84">
        <v>46</v>
      </c>
      <c r="G38" s="85">
        <f t="shared" si="3"/>
        <v>93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64</v>
      </c>
      <c r="F39" s="84">
        <v>86</v>
      </c>
      <c r="G39" s="85">
        <f t="shared" si="3"/>
        <v>150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266</v>
      </c>
      <c r="F40" s="93">
        <v>267</v>
      </c>
      <c r="G40" s="102">
        <f t="shared" si="3"/>
        <v>533</v>
      </c>
      <c r="H40" s="72" t="s">
        <v>210</v>
      </c>
      <c r="I40" s="73"/>
      <c r="J40" s="74"/>
      <c r="K40" s="41">
        <f>SUM(D14+D28+D34+D41+D46+K9+K17+K26+K32+K36)</f>
        <v>25989</v>
      </c>
      <c r="L40" s="41">
        <f>SUM(E14+E28+E34+E41+E46+L9+L17+L26+L32+L36)</f>
        <v>33979</v>
      </c>
      <c r="M40" s="207">
        <f>SUM(F14+F28+F34+F41+F46+M9+M17+M26+M32+M36)</f>
        <v>34330</v>
      </c>
      <c r="N40" s="208">
        <f>L40+M40</f>
        <v>68309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1434</v>
      </c>
      <c r="E41" s="97">
        <f>SUM(E35:E40)</f>
        <v>2028</v>
      </c>
      <c r="F41" s="98">
        <f>SUM(F35:F40)</f>
        <v>2140</v>
      </c>
      <c r="G41" s="104">
        <f>SUM(G35:G40)</f>
        <v>4168</v>
      </c>
      <c r="H41" s="560" t="s">
        <v>74</v>
      </c>
      <c r="I41" s="561"/>
      <c r="J41" s="562"/>
      <c r="K41" s="191">
        <v>25986</v>
      </c>
      <c r="L41" s="191">
        <v>34001</v>
      </c>
      <c r="M41" s="192">
        <v>34310</v>
      </c>
      <c r="N41" s="202">
        <v>68311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1708</v>
      </c>
      <c r="E42" s="15">
        <v>2047</v>
      </c>
      <c r="F42" s="88">
        <v>2052</v>
      </c>
      <c r="G42" s="82">
        <f>E42+F42</f>
        <v>4099</v>
      </c>
      <c r="H42" s="560" t="s">
        <v>77</v>
      </c>
      <c r="I42" s="561"/>
      <c r="J42" s="562"/>
      <c r="K42" s="214">
        <f>K40-K41</f>
        <v>3</v>
      </c>
      <c r="L42" s="214">
        <f>L40-L41</f>
        <v>-22</v>
      </c>
      <c r="M42" s="215">
        <f>M40-M41</f>
        <v>20</v>
      </c>
      <c r="N42" s="216">
        <f>N40-N41</f>
        <v>-2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933</v>
      </c>
      <c r="E43" s="21">
        <v>1295</v>
      </c>
      <c r="F43" s="84">
        <v>1326</v>
      </c>
      <c r="G43" s="85">
        <f>E43+F43</f>
        <v>2621</v>
      </c>
      <c r="H43" s="209" t="s">
        <v>208</v>
      </c>
      <c r="I43" s="210"/>
      <c r="J43" s="210"/>
      <c r="K43" s="211">
        <v>830</v>
      </c>
      <c r="L43" s="211">
        <v>540</v>
      </c>
      <c r="M43" s="212">
        <v>610</v>
      </c>
      <c r="N43" s="213">
        <f>L43+M43</f>
        <v>1150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640</v>
      </c>
      <c r="E44" s="21">
        <v>754</v>
      </c>
      <c r="F44" s="84">
        <v>770</v>
      </c>
      <c r="G44" s="85">
        <f>E44+F44</f>
        <v>1524</v>
      </c>
      <c r="H44" s="537" t="s">
        <v>211</v>
      </c>
      <c r="I44" s="538"/>
      <c r="J44" s="539"/>
      <c r="K44" s="211">
        <v>832</v>
      </c>
      <c r="L44" s="211">
        <v>541</v>
      </c>
      <c r="M44" s="212">
        <v>611</v>
      </c>
      <c r="N44" s="213">
        <f>L44+M44</f>
        <v>1152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2192</v>
      </c>
      <c r="E45" s="91">
        <v>2697</v>
      </c>
      <c r="F45" s="93">
        <v>2544</v>
      </c>
      <c r="G45" s="102">
        <f>E45+F45</f>
        <v>5241</v>
      </c>
      <c r="H45" s="540" t="s">
        <v>212</v>
      </c>
      <c r="I45" s="541"/>
      <c r="J45" s="542"/>
      <c r="K45" s="194">
        <f>K43-K44</f>
        <v>-2</v>
      </c>
      <c r="L45" s="194">
        <f>L43-L44</f>
        <v>-1</v>
      </c>
      <c r="M45" s="195">
        <f>M43-M44</f>
        <v>-1</v>
      </c>
      <c r="N45" s="155">
        <f>N43-N44</f>
        <v>-2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5473</v>
      </c>
      <c r="E46" s="140">
        <f>SUM(E42:E45)</f>
        <v>6793</v>
      </c>
      <c r="F46" s="65">
        <f>SUM(F42:F45)</f>
        <v>6692</v>
      </c>
      <c r="G46" s="65">
        <f>SUM(G42:G45)</f>
        <v>13485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H46:N46"/>
    <mergeCell ref="P10:Q10"/>
    <mergeCell ref="P11:Q11"/>
    <mergeCell ref="P12:Q12"/>
    <mergeCell ref="P13:Q13"/>
    <mergeCell ref="P14:Q14"/>
    <mergeCell ref="P19:R19"/>
    <mergeCell ref="H33:H35"/>
    <mergeCell ref="H41:J41"/>
    <mergeCell ref="H42:J42"/>
    <mergeCell ref="H44:J44"/>
    <mergeCell ref="H45:J45"/>
    <mergeCell ref="A1:N1"/>
    <mergeCell ref="P6:Q6"/>
    <mergeCell ref="P7:Q7"/>
    <mergeCell ref="P8:Q8"/>
    <mergeCell ref="P9:Q9"/>
    <mergeCell ref="L2:N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CA461-BDEE-41C1-8271-D6CD38B07D05}">
  <sheetPr codeName="Sheet141"/>
  <dimension ref="A1:U81"/>
  <sheetViews>
    <sheetView topLeftCell="A19" zoomScaleNormal="100" workbookViewId="0">
      <selection activeCell="F43" sqref="F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41153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197</v>
      </c>
      <c r="D4" s="15">
        <v>129</v>
      </c>
      <c r="E4" s="15">
        <v>141</v>
      </c>
      <c r="F4" s="88">
        <v>143</v>
      </c>
      <c r="G4" s="82">
        <f t="shared" ref="G4:G27" si="0">E4+F4</f>
        <v>284</v>
      </c>
      <c r="H4" s="17"/>
      <c r="I4" s="15">
        <v>55</v>
      </c>
      <c r="J4" s="18" t="s">
        <v>121</v>
      </c>
      <c r="K4" s="15">
        <v>715</v>
      </c>
      <c r="L4" s="15">
        <v>867</v>
      </c>
      <c r="M4" s="88">
        <v>627</v>
      </c>
      <c r="N4" s="83">
        <f>L4+M4</f>
        <v>1494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389</v>
      </c>
      <c r="F5" s="186">
        <v>426</v>
      </c>
      <c r="G5" s="159">
        <f t="shared" si="0"/>
        <v>815</v>
      </c>
      <c r="H5" s="23" t="s">
        <v>10</v>
      </c>
      <c r="I5" s="21">
        <v>56</v>
      </c>
      <c r="J5" s="24" t="s">
        <v>123</v>
      </c>
      <c r="K5" s="21">
        <v>480</v>
      </c>
      <c r="L5" s="21">
        <v>594</v>
      </c>
      <c r="M5" s="84">
        <v>617</v>
      </c>
      <c r="N5" s="89">
        <f>L5+M5</f>
        <v>1211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359</v>
      </c>
      <c r="E6" s="21">
        <v>474</v>
      </c>
      <c r="F6" s="84">
        <v>480</v>
      </c>
      <c r="G6" s="85">
        <f t="shared" si="0"/>
        <v>954</v>
      </c>
      <c r="H6" s="23"/>
      <c r="I6" s="21">
        <v>57</v>
      </c>
      <c r="J6" s="24" t="s">
        <v>125</v>
      </c>
      <c r="K6" s="21">
        <v>798</v>
      </c>
      <c r="L6" s="21">
        <v>950</v>
      </c>
      <c r="M6" s="84">
        <v>965</v>
      </c>
      <c r="N6" s="89">
        <f>L6+M6</f>
        <v>1915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189</v>
      </c>
      <c r="E7" s="21">
        <v>233</v>
      </c>
      <c r="F7" s="84">
        <v>271</v>
      </c>
      <c r="G7" s="159">
        <f t="shared" si="0"/>
        <v>504</v>
      </c>
      <c r="H7" s="23" t="s">
        <v>14</v>
      </c>
      <c r="I7" s="21">
        <v>58</v>
      </c>
      <c r="J7" s="24" t="s">
        <v>127</v>
      </c>
      <c r="K7" s="21">
        <v>795</v>
      </c>
      <c r="L7" s="21">
        <v>1015</v>
      </c>
      <c r="M7" s="84">
        <v>970</v>
      </c>
      <c r="N7" s="89">
        <f>L7+M7</f>
        <v>1985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507</v>
      </c>
      <c r="E8" s="21">
        <v>679</v>
      </c>
      <c r="F8" s="84">
        <v>657</v>
      </c>
      <c r="G8" s="85">
        <f t="shared" si="0"/>
        <v>1336</v>
      </c>
      <c r="H8" s="90"/>
      <c r="I8" s="91">
        <v>59</v>
      </c>
      <c r="J8" s="92" t="s">
        <v>129</v>
      </c>
      <c r="K8" s="91">
        <v>1043</v>
      </c>
      <c r="L8" s="91">
        <v>1343</v>
      </c>
      <c r="M8" s="93">
        <v>1361</v>
      </c>
      <c r="N8" s="94">
        <f>L8+M8</f>
        <v>2704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353</v>
      </c>
      <c r="E9" s="21">
        <v>442</v>
      </c>
      <c r="F9" s="84">
        <v>467</v>
      </c>
      <c r="G9" s="159">
        <f t="shared" si="0"/>
        <v>909</v>
      </c>
      <c r="H9" s="95" t="s">
        <v>6</v>
      </c>
      <c r="I9" s="96"/>
      <c r="J9" s="96"/>
      <c r="K9" s="97">
        <f>SUM(K4:K8)</f>
        <v>3831</v>
      </c>
      <c r="L9" s="97">
        <f>SUM(L4:L8)</f>
        <v>4769</v>
      </c>
      <c r="M9" s="98">
        <f>SUM(M4:M8)</f>
        <v>4540</v>
      </c>
      <c r="N9" s="99">
        <f>SUM(N4:N8)</f>
        <v>9309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206</v>
      </c>
      <c r="E10" s="21">
        <v>239</v>
      </c>
      <c r="F10" s="84">
        <v>273</v>
      </c>
      <c r="G10" s="85">
        <f t="shared" si="0"/>
        <v>512</v>
      </c>
      <c r="H10" s="17"/>
      <c r="I10" s="15">
        <v>60</v>
      </c>
      <c r="J10" s="18" t="s">
        <v>18</v>
      </c>
      <c r="K10" s="15">
        <v>179</v>
      </c>
      <c r="L10" s="15">
        <v>296</v>
      </c>
      <c r="M10" s="88">
        <v>284</v>
      </c>
      <c r="N10" s="83">
        <f t="shared" ref="N10:N16" si="1">L10+M10</f>
        <v>580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217</v>
      </c>
      <c r="E11" s="21">
        <v>184</v>
      </c>
      <c r="F11" s="84">
        <v>250</v>
      </c>
      <c r="G11" s="85">
        <f t="shared" si="0"/>
        <v>434</v>
      </c>
      <c r="H11" s="23" t="s">
        <v>19</v>
      </c>
      <c r="I11" s="21">
        <v>61</v>
      </c>
      <c r="J11" s="24" t="s">
        <v>20</v>
      </c>
      <c r="K11" s="21">
        <v>143</v>
      </c>
      <c r="L11" s="21">
        <v>199</v>
      </c>
      <c r="M11" s="84">
        <v>217</v>
      </c>
      <c r="N11" s="89">
        <f t="shared" si="1"/>
        <v>416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1481</v>
      </c>
      <c r="E12" s="21">
        <v>1734</v>
      </c>
      <c r="F12" s="84">
        <v>1816</v>
      </c>
      <c r="G12" s="153">
        <f t="shared" si="0"/>
        <v>3550</v>
      </c>
      <c r="H12" s="23"/>
      <c r="I12" s="21">
        <v>62</v>
      </c>
      <c r="J12" s="24" t="s">
        <v>22</v>
      </c>
      <c r="K12" s="21">
        <v>301</v>
      </c>
      <c r="L12" s="21">
        <v>464</v>
      </c>
      <c r="M12" s="84">
        <v>489</v>
      </c>
      <c r="N12" s="89">
        <f t="shared" si="1"/>
        <v>953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214</v>
      </c>
      <c r="E13" s="91">
        <v>280</v>
      </c>
      <c r="F13" s="93">
        <v>294</v>
      </c>
      <c r="G13" s="153">
        <f t="shared" si="0"/>
        <v>574</v>
      </c>
      <c r="H13" s="23"/>
      <c r="I13" s="21">
        <v>63</v>
      </c>
      <c r="J13" s="24" t="s">
        <v>24</v>
      </c>
      <c r="K13" s="21">
        <v>448</v>
      </c>
      <c r="L13" s="21">
        <v>656</v>
      </c>
      <c r="M13" s="84">
        <v>679</v>
      </c>
      <c r="N13" s="89">
        <f t="shared" si="1"/>
        <v>1335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3947</v>
      </c>
      <c r="E14" s="97">
        <f>SUM(E4:E13)</f>
        <v>4795</v>
      </c>
      <c r="F14" s="98">
        <f>SUM(F4:F13)</f>
        <v>5077</v>
      </c>
      <c r="G14" s="160">
        <f t="shared" si="0"/>
        <v>9872</v>
      </c>
      <c r="H14" s="23" t="s">
        <v>25</v>
      </c>
      <c r="I14" s="21">
        <v>64</v>
      </c>
      <c r="J14" s="24" t="s">
        <v>26</v>
      </c>
      <c r="K14" s="21">
        <v>217</v>
      </c>
      <c r="L14" s="21">
        <v>387</v>
      </c>
      <c r="M14" s="84">
        <v>396</v>
      </c>
      <c r="N14" s="89">
        <f t="shared" si="1"/>
        <v>783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136</v>
      </c>
      <c r="F15" s="88">
        <v>152</v>
      </c>
      <c r="G15" s="82">
        <f t="shared" si="0"/>
        <v>288</v>
      </c>
      <c r="H15" s="23"/>
      <c r="I15" s="21">
        <v>65</v>
      </c>
      <c r="J15" s="24" t="s">
        <v>28</v>
      </c>
      <c r="K15" s="21">
        <v>275</v>
      </c>
      <c r="L15" s="21">
        <v>431</v>
      </c>
      <c r="M15" s="84">
        <v>454</v>
      </c>
      <c r="N15" s="89">
        <f t="shared" si="1"/>
        <v>885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249</v>
      </c>
      <c r="F16" s="84">
        <v>252</v>
      </c>
      <c r="G16" s="85">
        <f t="shared" si="0"/>
        <v>501</v>
      </c>
      <c r="H16" s="90"/>
      <c r="I16" s="91">
        <v>66</v>
      </c>
      <c r="J16" s="92" t="s">
        <v>30</v>
      </c>
      <c r="K16" s="91">
        <v>142</v>
      </c>
      <c r="L16" s="91">
        <v>192</v>
      </c>
      <c r="M16" s="93">
        <v>205</v>
      </c>
      <c r="N16" s="89">
        <f t="shared" si="1"/>
        <v>397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107</v>
      </c>
      <c r="F17" s="84">
        <v>110</v>
      </c>
      <c r="G17" s="85">
        <f t="shared" si="0"/>
        <v>217</v>
      </c>
      <c r="H17" s="95" t="s">
        <v>6</v>
      </c>
      <c r="I17" s="96"/>
      <c r="J17" s="96"/>
      <c r="K17" s="97">
        <f>SUM(K10:K16)</f>
        <v>1705</v>
      </c>
      <c r="L17" s="97">
        <f>SUM(L10:L16)</f>
        <v>2625</v>
      </c>
      <c r="M17" s="98">
        <f>SUM(M10:M16)</f>
        <v>2724</v>
      </c>
      <c r="N17" s="99">
        <f>SUM(N10:N16)</f>
        <v>5349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321</v>
      </c>
      <c r="F18" s="84">
        <v>330</v>
      </c>
      <c r="G18" s="85">
        <f t="shared" si="0"/>
        <v>651</v>
      </c>
      <c r="H18" s="17"/>
      <c r="I18" s="15">
        <v>70</v>
      </c>
      <c r="J18" s="18" t="s">
        <v>35</v>
      </c>
      <c r="K18" s="15">
        <v>691</v>
      </c>
      <c r="L18" s="15">
        <v>854</v>
      </c>
      <c r="M18" s="88">
        <v>863</v>
      </c>
      <c r="N18" s="83">
        <f t="shared" ref="N18:N25" si="2">L18+M18</f>
        <v>1717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125</v>
      </c>
      <c r="F19" s="84">
        <v>134</v>
      </c>
      <c r="G19" s="85">
        <f t="shared" si="0"/>
        <v>259</v>
      </c>
      <c r="H19" s="23"/>
      <c r="I19" s="21">
        <v>72</v>
      </c>
      <c r="J19" s="24" t="s">
        <v>40</v>
      </c>
      <c r="K19" s="21">
        <v>294</v>
      </c>
      <c r="L19" s="21">
        <v>447</v>
      </c>
      <c r="M19" s="84">
        <v>428</v>
      </c>
      <c r="N19" s="206">
        <f t="shared" si="2"/>
        <v>875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303</v>
      </c>
      <c r="F20" s="84">
        <v>315</v>
      </c>
      <c r="G20" s="85">
        <f t="shared" si="0"/>
        <v>618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316</v>
      </c>
      <c r="M20" s="84">
        <v>332</v>
      </c>
      <c r="N20" s="89">
        <f t="shared" si="2"/>
        <v>648</v>
      </c>
      <c r="O20" s="9" t="s">
        <v>180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320</v>
      </c>
      <c r="E21" s="21">
        <v>431</v>
      </c>
      <c r="F21" s="84">
        <v>458</v>
      </c>
      <c r="G21" s="85">
        <f t="shared" si="0"/>
        <v>889</v>
      </c>
      <c r="H21" s="23" t="s">
        <v>180</v>
      </c>
      <c r="I21" s="21">
        <v>74</v>
      </c>
      <c r="J21" s="24" t="s">
        <v>46</v>
      </c>
      <c r="K21" s="21">
        <v>270</v>
      </c>
      <c r="L21" s="21">
        <v>403</v>
      </c>
      <c r="M21" s="84">
        <v>439</v>
      </c>
      <c r="N21" s="89">
        <f t="shared" si="2"/>
        <v>842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211</v>
      </c>
      <c r="F22" s="84">
        <v>231</v>
      </c>
      <c r="G22" s="85">
        <f t="shared" si="0"/>
        <v>442</v>
      </c>
      <c r="H22" s="23"/>
      <c r="I22" s="21">
        <v>75</v>
      </c>
      <c r="J22" s="24" t="s">
        <v>48</v>
      </c>
      <c r="K22" s="21">
        <v>355</v>
      </c>
      <c r="L22" s="21">
        <v>500</v>
      </c>
      <c r="M22" s="84">
        <v>496</v>
      </c>
      <c r="N22" s="89">
        <f t="shared" si="2"/>
        <v>996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183</v>
      </c>
      <c r="E23" s="21">
        <v>297</v>
      </c>
      <c r="F23" s="84">
        <v>287</v>
      </c>
      <c r="G23" s="85">
        <f t="shared" si="0"/>
        <v>584</v>
      </c>
      <c r="H23" s="23" t="s">
        <v>50</v>
      </c>
      <c r="I23" s="21">
        <v>76</v>
      </c>
      <c r="J23" s="24" t="s">
        <v>51</v>
      </c>
      <c r="K23" s="21">
        <v>150</v>
      </c>
      <c r="L23" s="21">
        <v>224</v>
      </c>
      <c r="M23" s="84">
        <v>233</v>
      </c>
      <c r="N23" s="89">
        <f t="shared" si="2"/>
        <v>457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785</v>
      </c>
      <c r="E24" s="21">
        <v>1106</v>
      </c>
      <c r="F24" s="84">
        <v>1168</v>
      </c>
      <c r="G24" s="85">
        <f t="shared" si="0"/>
        <v>2274</v>
      </c>
      <c r="H24" s="23" t="s">
        <v>180</v>
      </c>
      <c r="I24" s="21">
        <v>77</v>
      </c>
      <c r="J24" s="24" t="s">
        <v>53</v>
      </c>
      <c r="K24" s="21">
        <v>57</v>
      </c>
      <c r="L24" s="21">
        <v>85</v>
      </c>
      <c r="M24" s="84">
        <v>79</v>
      </c>
      <c r="N24" s="89">
        <f t="shared" si="2"/>
        <v>164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69</v>
      </c>
      <c r="F25" s="84">
        <v>95</v>
      </c>
      <c r="G25" s="85">
        <f t="shared" si="0"/>
        <v>164</v>
      </c>
      <c r="H25" s="23"/>
      <c r="I25" s="21">
        <v>78</v>
      </c>
      <c r="J25" s="24" t="s">
        <v>55</v>
      </c>
      <c r="K25" s="21">
        <v>58</v>
      </c>
      <c r="L25" s="21">
        <v>55</v>
      </c>
      <c r="M25" s="84">
        <v>65</v>
      </c>
      <c r="N25" s="89">
        <f t="shared" si="2"/>
        <v>120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136</v>
      </c>
      <c r="E26" s="21">
        <v>176</v>
      </c>
      <c r="F26" s="84">
        <v>176</v>
      </c>
      <c r="G26" s="85">
        <f t="shared" si="0"/>
        <v>352</v>
      </c>
      <c r="H26" s="95" t="s">
        <v>6</v>
      </c>
      <c r="I26" s="96"/>
      <c r="J26" s="96"/>
      <c r="K26" s="97">
        <f>SUM(K18:K25)</f>
        <v>2093</v>
      </c>
      <c r="L26" s="97">
        <f>SUM(L18:L25)</f>
        <v>2884</v>
      </c>
      <c r="M26" s="98">
        <f>SUM(M18:M25)</f>
        <v>2935</v>
      </c>
      <c r="N26" s="99">
        <f>SUM(N18:N25)</f>
        <v>5819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386</v>
      </c>
      <c r="F27" s="93">
        <v>369</v>
      </c>
      <c r="G27" s="102">
        <f t="shared" si="0"/>
        <v>755</v>
      </c>
      <c r="H27" s="17"/>
      <c r="I27" s="15">
        <v>80</v>
      </c>
      <c r="J27" s="18" t="s">
        <v>58</v>
      </c>
      <c r="K27" s="15">
        <v>144</v>
      </c>
      <c r="L27" s="15">
        <v>205</v>
      </c>
      <c r="M27" s="88">
        <v>247</v>
      </c>
      <c r="N27" s="83">
        <f>L27+M27</f>
        <v>452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2715</v>
      </c>
      <c r="E28" s="97">
        <f>SUM(E15:E27)</f>
        <v>3917</v>
      </c>
      <c r="F28" s="98">
        <f>SUM(F15:F27)</f>
        <v>4077</v>
      </c>
      <c r="G28" s="104">
        <f>SUM(G15:G27)</f>
        <v>7994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129</v>
      </c>
      <c r="M28" s="84">
        <v>118</v>
      </c>
      <c r="N28" s="89">
        <f>L28+M28</f>
        <v>247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386</v>
      </c>
      <c r="E29" s="109">
        <v>530</v>
      </c>
      <c r="F29" s="110">
        <v>501</v>
      </c>
      <c r="G29" s="111">
        <f>E29+F29</f>
        <v>1031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308</v>
      </c>
      <c r="M29" s="84">
        <v>323</v>
      </c>
      <c r="N29" s="89">
        <f>L29+M29</f>
        <v>631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543</v>
      </c>
      <c r="E30" s="115">
        <v>675</v>
      </c>
      <c r="F30" s="116">
        <v>631</v>
      </c>
      <c r="G30" s="117">
        <f>E30+F30</f>
        <v>1306</v>
      </c>
      <c r="H30" s="23" t="s">
        <v>67</v>
      </c>
      <c r="I30" s="21">
        <v>83</v>
      </c>
      <c r="J30" s="24" t="s">
        <v>68</v>
      </c>
      <c r="K30" s="21">
        <v>117</v>
      </c>
      <c r="L30" s="21">
        <v>160</v>
      </c>
      <c r="M30" s="84">
        <v>152</v>
      </c>
      <c r="N30" s="89">
        <f>L30+M30</f>
        <v>312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731</v>
      </c>
      <c r="E31" s="115">
        <v>935</v>
      </c>
      <c r="F31" s="116">
        <v>875</v>
      </c>
      <c r="G31" s="117">
        <f>E31+F31</f>
        <v>1810</v>
      </c>
      <c r="H31" s="90"/>
      <c r="I31" s="91">
        <v>84</v>
      </c>
      <c r="J31" s="92" t="s">
        <v>70</v>
      </c>
      <c r="K31" s="91">
        <v>185</v>
      </c>
      <c r="L31" s="91">
        <v>238</v>
      </c>
      <c r="M31" s="93">
        <v>224</v>
      </c>
      <c r="N31" s="94">
        <f>L31+M31</f>
        <v>462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115">
        <v>674</v>
      </c>
      <c r="E32" s="115">
        <v>855</v>
      </c>
      <c r="F32" s="116">
        <v>863</v>
      </c>
      <c r="G32" s="117">
        <f>E32+F32</f>
        <v>1718</v>
      </c>
      <c r="H32" s="95" t="s">
        <v>6</v>
      </c>
      <c r="I32" s="96"/>
      <c r="J32" s="96"/>
      <c r="K32" s="98">
        <f>SUM(K27:K31)</f>
        <v>759</v>
      </c>
      <c r="L32" s="98">
        <f>SUM(L27:L31)</f>
        <v>1040</v>
      </c>
      <c r="M32" s="98">
        <f>SUM(M27:M31)</f>
        <v>1064</v>
      </c>
      <c r="N32" s="99">
        <f>SUM(N27:N31)</f>
        <v>2104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615</v>
      </c>
      <c r="E33" s="121">
        <v>743</v>
      </c>
      <c r="F33" s="122">
        <v>712</v>
      </c>
      <c r="G33" s="117">
        <f>E33+F33</f>
        <v>1455</v>
      </c>
      <c r="H33" s="530" t="s">
        <v>169</v>
      </c>
      <c r="I33" s="15">
        <v>90</v>
      </c>
      <c r="J33" s="18" t="s">
        <v>142</v>
      </c>
      <c r="K33" s="15">
        <v>265</v>
      </c>
      <c r="L33" s="15">
        <v>392</v>
      </c>
      <c r="M33" s="88">
        <v>399</v>
      </c>
      <c r="N33" s="124">
        <f>L33+M33</f>
        <v>791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2949</v>
      </c>
      <c r="E34" s="97">
        <f>SUM(E29:E33)</f>
        <v>3738</v>
      </c>
      <c r="F34" s="98">
        <f>SUM(F29:F33)</f>
        <v>3582</v>
      </c>
      <c r="G34" s="104">
        <f>SUM(G29:G33)</f>
        <v>7320</v>
      </c>
      <c r="H34" s="518"/>
      <c r="I34" s="21">
        <v>91</v>
      </c>
      <c r="J34" s="24" t="s">
        <v>143</v>
      </c>
      <c r="K34" s="21">
        <v>480</v>
      </c>
      <c r="L34" s="21">
        <v>622</v>
      </c>
      <c r="M34" s="84">
        <v>656</v>
      </c>
      <c r="N34" s="125">
        <f>L34+M34</f>
        <v>1278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636</v>
      </c>
      <c r="F35" s="88">
        <v>705</v>
      </c>
      <c r="G35" s="82">
        <f t="shared" ref="G35:G40" si="3">E35+F35</f>
        <v>1341</v>
      </c>
      <c r="H35" s="519"/>
      <c r="I35" s="91">
        <v>92</v>
      </c>
      <c r="J35" s="92" t="s">
        <v>145</v>
      </c>
      <c r="K35" s="91">
        <v>334</v>
      </c>
      <c r="L35" s="91">
        <v>387</v>
      </c>
      <c r="M35" s="93">
        <v>424</v>
      </c>
      <c r="N35" s="126">
        <f>L35+M35</f>
        <v>811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708</v>
      </c>
      <c r="F36" s="84">
        <v>732</v>
      </c>
      <c r="G36" s="85">
        <f t="shared" si="3"/>
        <v>1440</v>
      </c>
      <c r="H36" s="95" t="s">
        <v>6</v>
      </c>
      <c r="I36" s="97"/>
      <c r="J36" s="97"/>
      <c r="K36" s="97">
        <f>SUM(K33:K35)</f>
        <v>1079</v>
      </c>
      <c r="L36" s="97">
        <f>SUM(L33:L35)</f>
        <v>1401</v>
      </c>
      <c r="M36" s="98">
        <f>SUM(M33:M35)</f>
        <v>1479</v>
      </c>
      <c r="N36" s="99">
        <f>SUM(N33:N35)</f>
        <v>2880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310</v>
      </c>
      <c r="F37" s="84">
        <v>302</v>
      </c>
      <c r="G37" s="85">
        <f t="shared" si="3"/>
        <v>612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47</v>
      </c>
      <c r="F38" s="84">
        <v>46</v>
      </c>
      <c r="G38" s="85">
        <f t="shared" si="3"/>
        <v>93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64</v>
      </c>
      <c r="F39" s="84">
        <v>86</v>
      </c>
      <c r="G39" s="85">
        <f t="shared" si="3"/>
        <v>150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266</v>
      </c>
      <c r="F40" s="93">
        <v>267</v>
      </c>
      <c r="G40" s="102">
        <f t="shared" si="3"/>
        <v>533</v>
      </c>
      <c r="H40" s="72" t="s">
        <v>210</v>
      </c>
      <c r="I40" s="73"/>
      <c r="J40" s="74"/>
      <c r="K40" s="41">
        <f>SUM(D14+D28+D34+D41+D46+K9+K17+K26+K32+K36)</f>
        <v>25986</v>
      </c>
      <c r="L40" s="41">
        <f>SUM(E14+E28+E34+E41+E46+L9+L17+L26+L32+L36)</f>
        <v>34001</v>
      </c>
      <c r="M40" s="207">
        <f>SUM(F14+F28+F34+F41+F46+M9+M17+M26+M32+M36)</f>
        <v>34310</v>
      </c>
      <c r="N40" s="208">
        <f>L40+M40</f>
        <v>68311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1435</v>
      </c>
      <c r="E41" s="97">
        <f>SUM(E35:E40)</f>
        <v>2031</v>
      </c>
      <c r="F41" s="98">
        <f>SUM(F35:F40)</f>
        <v>2138</v>
      </c>
      <c r="G41" s="104">
        <f>SUM(G35:G40)</f>
        <v>4169</v>
      </c>
      <c r="H41" s="560" t="s">
        <v>74</v>
      </c>
      <c r="I41" s="561"/>
      <c r="J41" s="562"/>
      <c r="K41" s="191">
        <v>25967</v>
      </c>
      <c r="L41" s="191">
        <v>33997</v>
      </c>
      <c r="M41" s="192">
        <v>34287</v>
      </c>
      <c r="N41" s="202">
        <f>L41+M41</f>
        <v>68284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1713</v>
      </c>
      <c r="E42" s="15">
        <v>2055</v>
      </c>
      <c r="F42" s="88">
        <v>2054</v>
      </c>
      <c r="G42" s="82">
        <f>E42+F42</f>
        <v>4109</v>
      </c>
      <c r="H42" s="560" t="s">
        <v>77</v>
      </c>
      <c r="I42" s="561"/>
      <c r="J42" s="562"/>
      <c r="K42" s="214">
        <f>K40-K41</f>
        <v>19</v>
      </c>
      <c r="L42" s="214">
        <f>L40-L41</f>
        <v>4</v>
      </c>
      <c r="M42" s="215">
        <f>M40-M41</f>
        <v>23</v>
      </c>
      <c r="N42" s="216">
        <f>N40-N41</f>
        <v>27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932</v>
      </c>
      <c r="E43" s="21">
        <v>1297</v>
      </c>
      <c r="F43" s="84">
        <v>1326</v>
      </c>
      <c r="G43" s="85">
        <f>E43+F43</f>
        <v>2623</v>
      </c>
      <c r="H43" s="209" t="s">
        <v>208</v>
      </c>
      <c r="I43" s="210"/>
      <c r="J43" s="210"/>
      <c r="K43" s="211">
        <v>832</v>
      </c>
      <c r="L43" s="211">
        <v>541</v>
      </c>
      <c r="M43" s="212">
        <v>611</v>
      </c>
      <c r="N43" s="213">
        <f>L43+M43</f>
        <v>1152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641</v>
      </c>
      <c r="E44" s="21">
        <v>755</v>
      </c>
      <c r="F44" s="84">
        <v>769</v>
      </c>
      <c r="G44" s="85">
        <f>E44+F44</f>
        <v>1524</v>
      </c>
      <c r="H44" s="537" t="s">
        <v>211</v>
      </c>
      <c r="I44" s="538"/>
      <c r="J44" s="539"/>
      <c r="K44" s="211">
        <v>826</v>
      </c>
      <c r="L44" s="211">
        <v>538</v>
      </c>
      <c r="M44" s="212">
        <v>607</v>
      </c>
      <c r="N44" s="213">
        <f>L44+M44</f>
        <v>1145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2187</v>
      </c>
      <c r="E45" s="91">
        <v>2694</v>
      </c>
      <c r="F45" s="93">
        <v>2545</v>
      </c>
      <c r="G45" s="102">
        <f>E45+F45</f>
        <v>5239</v>
      </c>
      <c r="H45" s="540" t="s">
        <v>212</v>
      </c>
      <c r="I45" s="541"/>
      <c r="J45" s="542"/>
      <c r="K45" s="194">
        <f>K43-K44</f>
        <v>6</v>
      </c>
      <c r="L45" s="194">
        <f>L43-L44</f>
        <v>3</v>
      </c>
      <c r="M45" s="195">
        <f>M43-M44</f>
        <v>4</v>
      </c>
      <c r="N45" s="155">
        <f>N43-N44</f>
        <v>7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5473</v>
      </c>
      <c r="E46" s="140">
        <f>SUM(E42:E45)</f>
        <v>6801</v>
      </c>
      <c r="F46" s="65">
        <f>SUM(F42:F45)</f>
        <v>6694</v>
      </c>
      <c r="G46" s="65">
        <f>SUM(G42:G45)</f>
        <v>13495</v>
      </c>
      <c r="H46" s="514" t="s">
        <v>213</v>
      </c>
      <c r="I46" s="515"/>
      <c r="J46" s="515"/>
      <c r="K46" s="515"/>
      <c r="L46" s="515"/>
      <c r="M46" s="515"/>
      <c r="N46" s="516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H45:J45"/>
    <mergeCell ref="H33:H35"/>
    <mergeCell ref="H46:N46"/>
    <mergeCell ref="P7:Q7"/>
    <mergeCell ref="P8:Q8"/>
    <mergeCell ref="P9:Q9"/>
    <mergeCell ref="P14:Q14"/>
    <mergeCell ref="P10:Q10"/>
    <mergeCell ref="P11:Q11"/>
    <mergeCell ref="P12:Q12"/>
    <mergeCell ref="H44:J44"/>
    <mergeCell ref="P6:Q6"/>
    <mergeCell ref="A1:N1"/>
    <mergeCell ref="M2:N2"/>
    <mergeCell ref="H41:J41"/>
    <mergeCell ref="H42:J42"/>
    <mergeCell ref="P13:Q13"/>
    <mergeCell ref="P19:R19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30C54-CAA7-4D8B-AD31-C59440E0F905}">
  <sheetPr codeName="Sheet140"/>
  <dimension ref="A1:U81"/>
  <sheetViews>
    <sheetView topLeftCell="A22" zoomScaleNormal="100" workbookViewId="0">
      <selection activeCell="D56" sqref="D5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41122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197</v>
      </c>
      <c r="D4" s="15">
        <v>129</v>
      </c>
      <c r="E4" s="15">
        <v>141</v>
      </c>
      <c r="F4" s="88">
        <v>143</v>
      </c>
      <c r="G4" s="82">
        <f t="shared" ref="G4:G27" si="0">E4+F4</f>
        <v>284</v>
      </c>
      <c r="H4" s="17"/>
      <c r="I4" s="15">
        <v>55</v>
      </c>
      <c r="J4" s="18" t="s">
        <v>121</v>
      </c>
      <c r="K4" s="15">
        <v>715</v>
      </c>
      <c r="L4" s="15">
        <v>868</v>
      </c>
      <c r="M4" s="88">
        <v>623</v>
      </c>
      <c r="N4" s="83">
        <f>L4+M4</f>
        <v>1491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293</v>
      </c>
      <c r="E5" s="21">
        <v>389</v>
      </c>
      <c r="F5" s="186">
        <v>426</v>
      </c>
      <c r="G5" s="159">
        <f t="shared" si="0"/>
        <v>815</v>
      </c>
      <c r="H5" s="23" t="s">
        <v>10</v>
      </c>
      <c r="I5" s="21">
        <v>56</v>
      </c>
      <c r="J5" s="24" t="s">
        <v>123</v>
      </c>
      <c r="K5" s="21">
        <v>477</v>
      </c>
      <c r="L5" s="21">
        <v>594</v>
      </c>
      <c r="M5" s="84">
        <v>612</v>
      </c>
      <c r="N5" s="89">
        <f>L5+M5</f>
        <v>1206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359</v>
      </c>
      <c r="E6" s="21">
        <v>474</v>
      </c>
      <c r="F6" s="84">
        <v>480</v>
      </c>
      <c r="G6" s="85">
        <f t="shared" si="0"/>
        <v>954</v>
      </c>
      <c r="H6" s="23"/>
      <c r="I6" s="21">
        <v>57</v>
      </c>
      <c r="J6" s="24" t="s">
        <v>125</v>
      </c>
      <c r="K6" s="21">
        <v>798</v>
      </c>
      <c r="L6" s="21">
        <v>952</v>
      </c>
      <c r="M6" s="84">
        <v>966</v>
      </c>
      <c r="N6" s="89">
        <f>L6+M6</f>
        <v>1918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237</v>
      </c>
      <c r="F7" s="84">
        <v>273</v>
      </c>
      <c r="G7" s="159">
        <f t="shared" si="0"/>
        <v>510</v>
      </c>
      <c r="H7" s="23" t="s">
        <v>14</v>
      </c>
      <c r="I7" s="21">
        <v>58</v>
      </c>
      <c r="J7" s="24" t="s">
        <v>127</v>
      </c>
      <c r="K7" s="21">
        <v>797</v>
      </c>
      <c r="L7" s="21">
        <v>1011</v>
      </c>
      <c r="M7" s="84">
        <v>970</v>
      </c>
      <c r="N7" s="89">
        <f>L7+M7</f>
        <v>1981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508</v>
      </c>
      <c r="E8" s="21">
        <v>681</v>
      </c>
      <c r="F8" s="84">
        <v>657</v>
      </c>
      <c r="G8" s="85">
        <f t="shared" si="0"/>
        <v>1338</v>
      </c>
      <c r="H8" s="90"/>
      <c r="I8" s="91">
        <v>59</v>
      </c>
      <c r="J8" s="92" t="s">
        <v>129</v>
      </c>
      <c r="K8" s="91">
        <v>1040</v>
      </c>
      <c r="L8" s="91">
        <v>1338</v>
      </c>
      <c r="M8" s="93">
        <v>1353</v>
      </c>
      <c r="N8" s="94">
        <f>L8+M8</f>
        <v>2691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353</v>
      </c>
      <c r="E9" s="21">
        <v>441</v>
      </c>
      <c r="F9" s="84">
        <v>464</v>
      </c>
      <c r="G9" s="159">
        <f t="shared" si="0"/>
        <v>905</v>
      </c>
      <c r="H9" s="95" t="s">
        <v>6</v>
      </c>
      <c r="I9" s="96"/>
      <c r="J9" s="96"/>
      <c r="K9" s="97">
        <f>SUM(K4:K8)</f>
        <v>3827</v>
      </c>
      <c r="L9" s="97">
        <f>SUM(L4:L8)</f>
        <v>4763</v>
      </c>
      <c r="M9" s="98">
        <f>SUM(M4:M8)</f>
        <v>4524</v>
      </c>
      <c r="N9" s="99">
        <f>SUM(N4:N8)</f>
        <v>9287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205</v>
      </c>
      <c r="E10" s="21">
        <v>240</v>
      </c>
      <c r="F10" s="84">
        <v>275</v>
      </c>
      <c r="G10" s="85">
        <f t="shared" si="0"/>
        <v>515</v>
      </c>
      <c r="H10" s="17"/>
      <c r="I10" s="15">
        <v>60</v>
      </c>
      <c r="J10" s="18" t="s">
        <v>18</v>
      </c>
      <c r="K10" s="15">
        <v>179</v>
      </c>
      <c r="L10" s="15">
        <v>296</v>
      </c>
      <c r="M10" s="88">
        <v>285</v>
      </c>
      <c r="N10" s="83">
        <f t="shared" ref="N10:N16" si="1">L10+M10</f>
        <v>581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214</v>
      </c>
      <c r="E11" s="21">
        <v>185</v>
      </c>
      <c r="F11" s="84">
        <v>248</v>
      </c>
      <c r="G11" s="85">
        <f t="shared" si="0"/>
        <v>433</v>
      </c>
      <c r="H11" s="23" t="s">
        <v>19</v>
      </c>
      <c r="I11" s="21">
        <v>61</v>
      </c>
      <c r="J11" s="24" t="s">
        <v>20</v>
      </c>
      <c r="K11" s="21">
        <v>143</v>
      </c>
      <c r="L11" s="21">
        <v>199</v>
      </c>
      <c r="M11" s="84">
        <v>218</v>
      </c>
      <c r="N11" s="89">
        <f t="shared" si="1"/>
        <v>417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1484</v>
      </c>
      <c r="E12" s="21">
        <v>1732</v>
      </c>
      <c r="F12" s="84">
        <v>1819</v>
      </c>
      <c r="G12" s="153">
        <f t="shared" si="0"/>
        <v>3551</v>
      </c>
      <c r="H12" s="23"/>
      <c r="I12" s="21">
        <v>62</v>
      </c>
      <c r="J12" s="24" t="s">
        <v>22</v>
      </c>
      <c r="K12" s="21">
        <v>301</v>
      </c>
      <c r="L12" s="21">
        <v>467</v>
      </c>
      <c r="M12" s="84">
        <v>488</v>
      </c>
      <c r="N12" s="89">
        <f t="shared" si="1"/>
        <v>955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213</v>
      </c>
      <c r="E13" s="91">
        <v>279</v>
      </c>
      <c r="F13" s="93">
        <v>292</v>
      </c>
      <c r="G13" s="153">
        <f t="shared" si="0"/>
        <v>571</v>
      </c>
      <c r="H13" s="23"/>
      <c r="I13" s="21">
        <v>63</v>
      </c>
      <c r="J13" s="24" t="s">
        <v>24</v>
      </c>
      <c r="K13" s="21">
        <v>446</v>
      </c>
      <c r="L13" s="21">
        <v>656</v>
      </c>
      <c r="M13" s="84">
        <v>681</v>
      </c>
      <c r="N13" s="89">
        <f t="shared" si="1"/>
        <v>1337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3950</v>
      </c>
      <c r="E14" s="97">
        <f>SUM(E4:E13)</f>
        <v>4799</v>
      </c>
      <c r="F14" s="98">
        <f>SUM(F4:F13)</f>
        <v>5077</v>
      </c>
      <c r="G14" s="160">
        <f t="shared" si="0"/>
        <v>9876</v>
      </c>
      <c r="H14" s="23" t="s">
        <v>25</v>
      </c>
      <c r="I14" s="21">
        <v>64</v>
      </c>
      <c r="J14" s="24" t="s">
        <v>26</v>
      </c>
      <c r="K14" s="21">
        <v>217</v>
      </c>
      <c r="L14" s="21">
        <v>386</v>
      </c>
      <c r="M14" s="84">
        <v>397</v>
      </c>
      <c r="N14" s="89">
        <f t="shared" si="1"/>
        <v>783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135</v>
      </c>
      <c r="F15" s="88">
        <v>152</v>
      </c>
      <c r="G15" s="82">
        <f t="shared" si="0"/>
        <v>287</v>
      </c>
      <c r="H15" s="23"/>
      <c r="I15" s="21">
        <v>65</v>
      </c>
      <c r="J15" s="24" t="s">
        <v>28</v>
      </c>
      <c r="K15" s="21">
        <v>275</v>
      </c>
      <c r="L15" s="21">
        <v>432</v>
      </c>
      <c r="M15" s="84">
        <v>454</v>
      </c>
      <c r="N15" s="89">
        <f t="shared" si="1"/>
        <v>886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249</v>
      </c>
      <c r="F16" s="84">
        <v>252</v>
      </c>
      <c r="G16" s="85">
        <f t="shared" si="0"/>
        <v>501</v>
      </c>
      <c r="H16" s="90"/>
      <c r="I16" s="91">
        <v>66</v>
      </c>
      <c r="J16" s="92" t="s">
        <v>30</v>
      </c>
      <c r="K16" s="91">
        <v>142</v>
      </c>
      <c r="L16" s="91">
        <v>192</v>
      </c>
      <c r="M16" s="93">
        <v>205</v>
      </c>
      <c r="N16" s="89">
        <f t="shared" si="1"/>
        <v>397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108</v>
      </c>
      <c r="F17" s="84">
        <v>111</v>
      </c>
      <c r="G17" s="85">
        <f t="shared" si="0"/>
        <v>219</v>
      </c>
      <c r="H17" s="95" t="s">
        <v>6</v>
      </c>
      <c r="I17" s="96"/>
      <c r="J17" s="96"/>
      <c r="K17" s="97">
        <f>SUM(K10:K16)</f>
        <v>1703</v>
      </c>
      <c r="L17" s="97">
        <f>SUM(L10:L16)</f>
        <v>2628</v>
      </c>
      <c r="M17" s="98">
        <f>SUM(M10:M16)</f>
        <v>2728</v>
      </c>
      <c r="N17" s="99">
        <f>SUM(N10:N16)</f>
        <v>5356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321</v>
      </c>
      <c r="F18" s="84">
        <v>332</v>
      </c>
      <c r="G18" s="85">
        <f t="shared" si="0"/>
        <v>653</v>
      </c>
      <c r="H18" s="17"/>
      <c r="I18" s="15">
        <v>70</v>
      </c>
      <c r="J18" s="18" t="s">
        <v>35</v>
      </c>
      <c r="K18" s="15">
        <v>689</v>
      </c>
      <c r="L18" s="15">
        <v>852</v>
      </c>
      <c r="M18" s="88">
        <v>859</v>
      </c>
      <c r="N18" s="83">
        <f t="shared" ref="N18:N25" si="2">L18+M18</f>
        <v>1711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125</v>
      </c>
      <c r="F19" s="84">
        <v>134</v>
      </c>
      <c r="G19" s="85">
        <f t="shared" si="0"/>
        <v>259</v>
      </c>
      <c r="H19" s="23"/>
      <c r="I19" s="21">
        <v>72</v>
      </c>
      <c r="J19" s="24" t="s">
        <v>40</v>
      </c>
      <c r="K19" s="21">
        <v>295</v>
      </c>
      <c r="L19" s="21">
        <v>449</v>
      </c>
      <c r="M19" s="84">
        <v>429</v>
      </c>
      <c r="N19" s="206">
        <f t="shared" si="2"/>
        <v>878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202</v>
      </c>
      <c r="E20" s="21">
        <v>304</v>
      </c>
      <c r="F20" s="84">
        <v>315</v>
      </c>
      <c r="G20" s="85">
        <f t="shared" si="0"/>
        <v>619</v>
      </c>
      <c r="H20" s="23" t="s">
        <v>42</v>
      </c>
      <c r="I20" s="21">
        <v>73</v>
      </c>
      <c r="J20" s="24" t="s">
        <v>43</v>
      </c>
      <c r="K20" s="21">
        <v>218</v>
      </c>
      <c r="L20" s="21">
        <v>314</v>
      </c>
      <c r="M20" s="84">
        <v>334</v>
      </c>
      <c r="N20" s="89">
        <f t="shared" si="2"/>
        <v>648</v>
      </c>
      <c r="O20" s="9" t="s">
        <v>180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316</v>
      </c>
      <c r="E21" s="21">
        <v>430</v>
      </c>
      <c r="F21" s="84">
        <v>454</v>
      </c>
      <c r="G21" s="85">
        <f t="shared" si="0"/>
        <v>884</v>
      </c>
      <c r="H21" s="23" t="s">
        <v>180</v>
      </c>
      <c r="I21" s="21">
        <v>74</v>
      </c>
      <c r="J21" s="24" t="s">
        <v>46</v>
      </c>
      <c r="K21" s="21">
        <v>270</v>
      </c>
      <c r="L21" s="21">
        <v>404</v>
      </c>
      <c r="M21" s="84">
        <v>441</v>
      </c>
      <c r="N21" s="89">
        <f t="shared" si="2"/>
        <v>845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212</v>
      </c>
      <c r="F22" s="84">
        <v>232</v>
      </c>
      <c r="G22" s="85">
        <f t="shared" si="0"/>
        <v>444</v>
      </c>
      <c r="H22" s="23"/>
      <c r="I22" s="21">
        <v>75</v>
      </c>
      <c r="J22" s="24" t="s">
        <v>48</v>
      </c>
      <c r="K22" s="21">
        <v>357</v>
      </c>
      <c r="L22" s="21">
        <v>505</v>
      </c>
      <c r="M22" s="84">
        <v>496</v>
      </c>
      <c r="N22" s="89">
        <f t="shared" si="2"/>
        <v>1001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182</v>
      </c>
      <c r="E23" s="21">
        <v>297</v>
      </c>
      <c r="F23" s="84">
        <v>285</v>
      </c>
      <c r="G23" s="85">
        <f t="shared" si="0"/>
        <v>582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224</v>
      </c>
      <c r="M23" s="84">
        <v>234</v>
      </c>
      <c r="N23" s="89">
        <f t="shared" si="2"/>
        <v>458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789</v>
      </c>
      <c r="E24" s="21">
        <v>1116</v>
      </c>
      <c r="F24" s="84">
        <v>1168</v>
      </c>
      <c r="G24" s="85">
        <f t="shared" si="0"/>
        <v>2284</v>
      </c>
      <c r="H24" s="23" t="s">
        <v>180</v>
      </c>
      <c r="I24" s="21">
        <v>77</v>
      </c>
      <c r="J24" s="24" t="s">
        <v>53</v>
      </c>
      <c r="K24" s="21">
        <v>57</v>
      </c>
      <c r="L24" s="21">
        <v>86</v>
      </c>
      <c r="M24" s="84">
        <v>79</v>
      </c>
      <c r="N24" s="89">
        <f t="shared" si="2"/>
        <v>165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71</v>
      </c>
      <c r="F25" s="84">
        <v>96</v>
      </c>
      <c r="G25" s="85">
        <f t="shared" si="0"/>
        <v>167</v>
      </c>
      <c r="H25" s="23"/>
      <c r="I25" s="21">
        <v>78</v>
      </c>
      <c r="J25" s="24" t="s">
        <v>55</v>
      </c>
      <c r="K25" s="21">
        <v>58</v>
      </c>
      <c r="L25" s="21">
        <v>56</v>
      </c>
      <c r="M25" s="84">
        <v>63</v>
      </c>
      <c r="N25" s="89">
        <f t="shared" si="2"/>
        <v>119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135</v>
      </c>
      <c r="E26" s="21">
        <v>175</v>
      </c>
      <c r="F26" s="84">
        <v>173</v>
      </c>
      <c r="G26" s="85">
        <f t="shared" si="0"/>
        <v>348</v>
      </c>
      <c r="H26" s="95" t="s">
        <v>6</v>
      </c>
      <c r="I26" s="96"/>
      <c r="J26" s="96"/>
      <c r="K26" s="97">
        <f>SUM(K18:K25)</f>
        <v>2095</v>
      </c>
      <c r="L26" s="97">
        <f>SUM(L18:L25)</f>
        <v>2890</v>
      </c>
      <c r="M26" s="98">
        <f>SUM(M18:M25)</f>
        <v>2935</v>
      </c>
      <c r="N26" s="99">
        <f>SUM(N18:N25)</f>
        <v>5825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388</v>
      </c>
      <c r="F27" s="93">
        <v>370</v>
      </c>
      <c r="G27" s="102">
        <f t="shared" si="0"/>
        <v>758</v>
      </c>
      <c r="H27" s="17"/>
      <c r="I27" s="15">
        <v>80</v>
      </c>
      <c r="J27" s="18" t="s">
        <v>58</v>
      </c>
      <c r="K27" s="15">
        <v>145</v>
      </c>
      <c r="L27" s="15">
        <v>206</v>
      </c>
      <c r="M27" s="88">
        <v>247</v>
      </c>
      <c r="N27" s="83">
        <f>L27+M27</f>
        <v>453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2713</v>
      </c>
      <c r="E28" s="97">
        <f>SUM(E15:E27)</f>
        <v>3931</v>
      </c>
      <c r="F28" s="98">
        <f>SUM(F15:F27)</f>
        <v>4074</v>
      </c>
      <c r="G28" s="104">
        <f>SUM(G15:G27)</f>
        <v>8005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129</v>
      </c>
      <c r="M28" s="84">
        <v>118</v>
      </c>
      <c r="N28" s="89">
        <f>L28+M28</f>
        <v>247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390</v>
      </c>
      <c r="E29" s="109">
        <v>531</v>
      </c>
      <c r="F29" s="110">
        <v>506</v>
      </c>
      <c r="G29" s="111">
        <f>E29+F29</f>
        <v>1037</v>
      </c>
      <c r="H29" s="23" t="s">
        <v>64</v>
      </c>
      <c r="I29" s="21">
        <v>82</v>
      </c>
      <c r="J29" s="24" t="s">
        <v>65</v>
      </c>
      <c r="K29" s="21">
        <v>225</v>
      </c>
      <c r="L29" s="21">
        <v>308</v>
      </c>
      <c r="M29" s="84">
        <v>324</v>
      </c>
      <c r="N29" s="89">
        <f>L29+M29</f>
        <v>632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543</v>
      </c>
      <c r="E30" s="115">
        <v>674</v>
      </c>
      <c r="F30" s="116">
        <v>631</v>
      </c>
      <c r="G30" s="117">
        <f>E30+F30</f>
        <v>1305</v>
      </c>
      <c r="H30" s="23" t="s">
        <v>67</v>
      </c>
      <c r="I30" s="21">
        <v>83</v>
      </c>
      <c r="J30" s="24" t="s">
        <v>68</v>
      </c>
      <c r="K30" s="21">
        <v>117</v>
      </c>
      <c r="L30" s="21">
        <v>160</v>
      </c>
      <c r="M30" s="84">
        <v>152</v>
      </c>
      <c r="N30" s="89">
        <f>L30+M30</f>
        <v>312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731</v>
      </c>
      <c r="E31" s="115">
        <v>933</v>
      </c>
      <c r="F31" s="116">
        <v>876</v>
      </c>
      <c r="G31" s="117">
        <f>E31+F31</f>
        <v>1809</v>
      </c>
      <c r="H31" s="90"/>
      <c r="I31" s="91">
        <v>84</v>
      </c>
      <c r="J31" s="92" t="s">
        <v>70</v>
      </c>
      <c r="K31" s="91">
        <v>185</v>
      </c>
      <c r="L31" s="91">
        <v>237</v>
      </c>
      <c r="M31" s="93">
        <v>223</v>
      </c>
      <c r="N31" s="94">
        <f>L31+M31</f>
        <v>460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115">
        <v>675</v>
      </c>
      <c r="E32" s="115">
        <v>851</v>
      </c>
      <c r="F32" s="116">
        <v>863</v>
      </c>
      <c r="G32" s="117">
        <f>E32+F32</f>
        <v>1714</v>
      </c>
      <c r="H32" s="95" t="s">
        <v>6</v>
      </c>
      <c r="I32" s="96"/>
      <c r="J32" s="96"/>
      <c r="K32" s="98">
        <f>SUM(K27:K31)</f>
        <v>760</v>
      </c>
      <c r="L32" s="98">
        <f>SUM(L27:L31)</f>
        <v>1040</v>
      </c>
      <c r="M32" s="98">
        <f>SUM(M27:M31)</f>
        <v>1064</v>
      </c>
      <c r="N32" s="99">
        <f>SUM(N27:N31)</f>
        <v>2104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609</v>
      </c>
      <c r="E33" s="121">
        <v>741</v>
      </c>
      <c r="F33" s="122">
        <v>711</v>
      </c>
      <c r="G33" s="117">
        <f>E33+F33</f>
        <v>1452</v>
      </c>
      <c r="H33" s="530" t="s">
        <v>169</v>
      </c>
      <c r="I33" s="15">
        <v>90</v>
      </c>
      <c r="J33" s="18" t="s">
        <v>142</v>
      </c>
      <c r="K33" s="15">
        <v>265</v>
      </c>
      <c r="L33" s="15">
        <v>393</v>
      </c>
      <c r="M33" s="88">
        <v>406</v>
      </c>
      <c r="N33" s="124">
        <f>L33+M33</f>
        <v>799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2948</v>
      </c>
      <c r="E34" s="97">
        <f>SUM(E29:E33)</f>
        <v>3730</v>
      </c>
      <c r="F34" s="98">
        <f>SUM(F29:F33)</f>
        <v>3587</v>
      </c>
      <c r="G34" s="104">
        <f>SUM(G29:G33)</f>
        <v>7317</v>
      </c>
      <c r="H34" s="518"/>
      <c r="I34" s="21">
        <v>91</v>
      </c>
      <c r="J34" s="24" t="s">
        <v>143</v>
      </c>
      <c r="K34" s="21">
        <v>480</v>
      </c>
      <c r="L34" s="21">
        <v>622</v>
      </c>
      <c r="M34" s="84">
        <v>658</v>
      </c>
      <c r="N34" s="125">
        <f>L34+M34</f>
        <v>1280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514</v>
      </c>
      <c r="E35" s="15">
        <v>636</v>
      </c>
      <c r="F35" s="88">
        <v>704</v>
      </c>
      <c r="G35" s="82">
        <f t="shared" ref="G35:G40" si="3">E35+F35</f>
        <v>1340</v>
      </c>
      <c r="H35" s="519"/>
      <c r="I35" s="91">
        <v>92</v>
      </c>
      <c r="J35" s="92" t="s">
        <v>145</v>
      </c>
      <c r="K35" s="91">
        <v>333</v>
      </c>
      <c r="L35" s="91">
        <v>387</v>
      </c>
      <c r="M35" s="93">
        <v>423</v>
      </c>
      <c r="N35" s="126">
        <f>L35+M35</f>
        <v>810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707</v>
      </c>
      <c r="F36" s="84">
        <v>729</v>
      </c>
      <c r="G36" s="85">
        <f t="shared" si="3"/>
        <v>1436</v>
      </c>
      <c r="H36" s="95" t="s">
        <v>6</v>
      </c>
      <c r="I36" s="97"/>
      <c r="J36" s="97"/>
      <c r="K36" s="97">
        <f>SUM(K33:K35)</f>
        <v>1078</v>
      </c>
      <c r="L36" s="97">
        <f>SUM(L33:L35)</f>
        <v>1402</v>
      </c>
      <c r="M36" s="98">
        <f>SUM(M33:M35)</f>
        <v>1487</v>
      </c>
      <c r="N36" s="99">
        <f>SUM(N33:N35)</f>
        <v>2889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311</v>
      </c>
      <c r="F37" s="84">
        <v>304</v>
      </c>
      <c r="G37" s="85">
        <f t="shared" si="3"/>
        <v>615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47</v>
      </c>
      <c r="F38" s="84">
        <v>46</v>
      </c>
      <c r="G38" s="85">
        <f t="shared" si="3"/>
        <v>93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70</v>
      </c>
      <c r="E39" s="21">
        <v>64</v>
      </c>
      <c r="F39" s="84">
        <v>83</v>
      </c>
      <c r="G39" s="85">
        <f t="shared" si="3"/>
        <v>147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268</v>
      </c>
      <c r="F40" s="93">
        <v>267</v>
      </c>
      <c r="G40" s="102">
        <f t="shared" si="3"/>
        <v>535</v>
      </c>
      <c r="H40" s="72" t="s">
        <v>210</v>
      </c>
      <c r="I40" s="73"/>
      <c r="J40" s="74"/>
      <c r="K40" s="41">
        <f>SUM(D14+D28+D34+D41+D46+K9+K17+K26+K32+K36)</f>
        <v>25967</v>
      </c>
      <c r="L40" s="41">
        <f>SUM(E14+E28+E34+E41+E46+L9+L17+L26+L32+L36)</f>
        <v>33997</v>
      </c>
      <c r="M40" s="207">
        <f>SUM(F14+F28+F34+F41+F46+M9+M17+M26+M32+M36)</f>
        <v>34287</v>
      </c>
      <c r="N40" s="208">
        <f>L40+M40</f>
        <v>68284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1434</v>
      </c>
      <c r="E41" s="97">
        <f>SUM(E35:E40)</f>
        <v>2033</v>
      </c>
      <c r="F41" s="98">
        <f>SUM(F35:F40)</f>
        <v>2133</v>
      </c>
      <c r="G41" s="104">
        <f>SUM(G35:G40)</f>
        <v>4166</v>
      </c>
      <c r="H41" s="531" t="s">
        <v>74</v>
      </c>
      <c r="I41" s="532"/>
      <c r="J41" s="533"/>
      <c r="K41" s="191">
        <v>25431</v>
      </c>
      <c r="L41" s="191">
        <v>33463</v>
      </c>
      <c r="M41" s="192">
        <v>33677</v>
      </c>
      <c r="N41" s="202">
        <f>L41+M41</f>
        <v>67140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1707</v>
      </c>
      <c r="E42" s="15">
        <v>2049</v>
      </c>
      <c r="F42" s="88">
        <v>2055</v>
      </c>
      <c r="G42" s="82">
        <f>E42+F42</f>
        <v>4104</v>
      </c>
      <c r="H42" s="572" t="s">
        <v>77</v>
      </c>
      <c r="I42" s="573"/>
      <c r="J42" s="574"/>
      <c r="K42" s="214">
        <f>K40-K41</f>
        <v>536</v>
      </c>
      <c r="L42" s="214">
        <f>L40-L41</f>
        <v>534</v>
      </c>
      <c r="M42" s="215">
        <f>M40-M41</f>
        <v>610</v>
      </c>
      <c r="N42" s="216">
        <f>N40-N41</f>
        <v>1144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928</v>
      </c>
      <c r="E43" s="21">
        <v>1290</v>
      </c>
      <c r="F43" s="84">
        <v>1321</v>
      </c>
      <c r="G43" s="85">
        <f>E43+F43</f>
        <v>2611</v>
      </c>
      <c r="H43" s="209" t="s">
        <v>208</v>
      </c>
      <c r="I43" s="210"/>
      <c r="J43" s="210"/>
      <c r="K43" s="211">
        <v>826</v>
      </c>
      <c r="L43" s="211">
        <v>538</v>
      </c>
      <c r="M43" s="212">
        <v>607</v>
      </c>
      <c r="N43" s="213">
        <f>L43+M43</f>
        <v>1145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641</v>
      </c>
      <c r="E44" s="21">
        <v>752</v>
      </c>
      <c r="F44" s="84">
        <v>769</v>
      </c>
      <c r="G44" s="85">
        <f>E44+F44</f>
        <v>1521</v>
      </c>
      <c r="H44" s="566" t="s">
        <v>207</v>
      </c>
      <c r="I44" s="567"/>
      <c r="J44" s="568"/>
      <c r="K44" s="211">
        <v>857</v>
      </c>
      <c r="L44" s="211">
        <v>562</v>
      </c>
      <c r="M44" s="212">
        <v>631</v>
      </c>
      <c r="N44" s="213">
        <f>L44+M44</f>
        <v>1193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2183</v>
      </c>
      <c r="E45" s="91">
        <v>2690</v>
      </c>
      <c r="F45" s="93">
        <v>2533</v>
      </c>
      <c r="G45" s="102">
        <f>E45+F45</f>
        <v>5223</v>
      </c>
      <c r="H45" s="569" t="s">
        <v>77</v>
      </c>
      <c r="I45" s="570"/>
      <c r="J45" s="571"/>
      <c r="K45" s="194">
        <f>K43-K44</f>
        <v>-31</v>
      </c>
      <c r="L45" s="194">
        <f>L43-L44</f>
        <v>-24</v>
      </c>
      <c r="M45" s="195">
        <f>M43-M44</f>
        <v>-24</v>
      </c>
      <c r="N45" s="155">
        <f>N43-N44</f>
        <v>-48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5459</v>
      </c>
      <c r="E46" s="140">
        <f>SUM(E42:E45)</f>
        <v>6781</v>
      </c>
      <c r="F46" s="65">
        <f>SUM(F42:F45)</f>
        <v>6678</v>
      </c>
      <c r="G46" s="65">
        <f>SUM(G42:G45)</f>
        <v>13459</v>
      </c>
      <c r="H46" s="514" t="s">
        <v>209</v>
      </c>
      <c r="I46" s="563"/>
      <c r="J46" s="563"/>
      <c r="K46" s="564"/>
      <c r="L46" s="564"/>
      <c r="M46" s="564"/>
      <c r="N46" s="565"/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P6:Q6"/>
    <mergeCell ref="A1:N1"/>
    <mergeCell ref="M2:N2"/>
    <mergeCell ref="H41:J41"/>
    <mergeCell ref="H42:J42"/>
    <mergeCell ref="H46:N46"/>
    <mergeCell ref="P7:Q7"/>
    <mergeCell ref="P8:Q8"/>
    <mergeCell ref="P9:Q9"/>
    <mergeCell ref="P14:Q14"/>
    <mergeCell ref="P10:Q10"/>
    <mergeCell ref="P11:Q11"/>
    <mergeCell ref="P12:Q12"/>
    <mergeCell ref="P13:Q13"/>
    <mergeCell ref="P19:R19"/>
    <mergeCell ref="H44:J44"/>
    <mergeCell ref="H45:J45"/>
    <mergeCell ref="H33:H3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C8C2-B6EC-4DDA-813D-314C74E1A8E1}">
  <sheetPr codeName="Sheet139"/>
  <dimension ref="A1:U81"/>
  <sheetViews>
    <sheetView topLeftCell="A19" zoomScaleNormal="100" workbookViewId="0">
      <selection activeCell="K53" sqref="K5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205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41091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206</v>
      </c>
      <c r="D4" s="15">
        <v>123</v>
      </c>
      <c r="E4" s="15">
        <v>136</v>
      </c>
      <c r="F4" s="88">
        <v>140</v>
      </c>
      <c r="G4" s="82">
        <f t="shared" ref="G4:G27" si="0">E4+F4</f>
        <v>276</v>
      </c>
      <c r="H4" s="17"/>
      <c r="I4" s="15">
        <v>55</v>
      </c>
      <c r="J4" s="18" t="s">
        <v>121</v>
      </c>
      <c r="K4" s="15">
        <v>705</v>
      </c>
      <c r="L4" s="15">
        <v>855</v>
      </c>
      <c r="M4" s="88">
        <v>612</v>
      </c>
      <c r="N4" s="83">
        <f>L4+M4</f>
        <v>1467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290</v>
      </c>
      <c r="E5" s="21">
        <v>387</v>
      </c>
      <c r="F5" s="186">
        <v>423</v>
      </c>
      <c r="G5" s="159">
        <f t="shared" si="0"/>
        <v>810</v>
      </c>
      <c r="H5" s="23" t="s">
        <v>10</v>
      </c>
      <c r="I5" s="21">
        <v>56</v>
      </c>
      <c r="J5" s="24" t="s">
        <v>123</v>
      </c>
      <c r="K5" s="21">
        <v>457</v>
      </c>
      <c r="L5" s="21">
        <v>574</v>
      </c>
      <c r="M5" s="84">
        <v>588</v>
      </c>
      <c r="N5" s="89">
        <f>L5+M5</f>
        <v>1162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355</v>
      </c>
      <c r="E6" s="21">
        <v>471</v>
      </c>
      <c r="F6" s="84">
        <v>475</v>
      </c>
      <c r="G6" s="85">
        <f t="shared" si="0"/>
        <v>946</v>
      </c>
      <c r="H6" s="23"/>
      <c r="I6" s="21">
        <v>57</v>
      </c>
      <c r="J6" s="24" t="s">
        <v>125</v>
      </c>
      <c r="K6" s="21">
        <v>767</v>
      </c>
      <c r="L6" s="21">
        <v>910</v>
      </c>
      <c r="M6" s="84">
        <v>939</v>
      </c>
      <c r="N6" s="89">
        <f>L6+M6</f>
        <v>1849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237</v>
      </c>
      <c r="F7" s="84">
        <v>272</v>
      </c>
      <c r="G7" s="159">
        <f t="shared" si="0"/>
        <v>509</v>
      </c>
      <c r="H7" s="23" t="s">
        <v>14</v>
      </c>
      <c r="I7" s="21">
        <v>58</v>
      </c>
      <c r="J7" s="24" t="s">
        <v>127</v>
      </c>
      <c r="K7" s="21">
        <v>773</v>
      </c>
      <c r="L7" s="21">
        <v>989</v>
      </c>
      <c r="M7" s="84">
        <v>937</v>
      </c>
      <c r="N7" s="89">
        <f>L7+M7</f>
        <v>1926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496</v>
      </c>
      <c r="E8" s="21">
        <v>665</v>
      </c>
      <c r="F8" s="84">
        <v>640</v>
      </c>
      <c r="G8" s="85">
        <f t="shared" si="0"/>
        <v>1305</v>
      </c>
      <c r="H8" s="90"/>
      <c r="I8" s="91">
        <v>59</v>
      </c>
      <c r="J8" s="92" t="s">
        <v>129</v>
      </c>
      <c r="K8" s="91">
        <v>1009</v>
      </c>
      <c r="L8" s="91">
        <v>1308</v>
      </c>
      <c r="M8" s="93">
        <v>1327</v>
      </c>
      <c r="N8" s="94">
        <f>L8+M8</f>
        <v>2635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338</v>
      </c>
      <c r="E9" s="21">
        <v>424</v>
      </c>
      <c r="F9" s="84">
        <v>446</v>
      </c>
      <c r="G9" s="159">
        <f t="shared" si="0"/>
        <v>870</v>
      </c>
      <c r="H9" s="95" t="s">
        <v>6</v>
      </c>
      <c r="I9" s="96"/>
      <c r="J9" s="96"/>
      <c r="K9" s="97">
        <f>SUM(K4:K8)</f>
        <v>3711</v>
      </c>
      <c r="L9" s="97">
        <f>SUM(L4:L8)</f>
        <v>4636</v>
      </c>
      <c r="M9" s="98">
        <f>SUM(M4:M8)</f>
        <v>4403</v>
      </c>
      <c r="N9" s="99">
        <f>SUM(N4:N8)</f>
        <v>9039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240</v>
      </c>
      <c r="F10" s="84">
        <v>271</v>
      </c>
      <c r="G10" s="85">
        <f t="shared" si="0"/>
        <v>511</v>
      </c>
      <c r="H10" s="17"/>
      <c r="I10" s="15">
        <v>60</v>
      </c>
      <c r="J10" s="18" t="s">
        <v>18</v>
      </c>
      <c r="K10" s="15">
        <v>179</v>
      </c>
      <c r="L10" s="15">
        <v>294</v>
      </c>
      <c r="M10" s="88">
        <v>280</v>
      </c>
      <c r="N10" s="83">
        <f t="shared" ref="N10:N16" si="1">L10+M10</f>
        <v>574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202</v>
      </c>
      <c r="E11" s="21">
        <v>183</v>
      </c>
      <c r="F11" s="84">
        <v>235</v>
      </c>
      <c r="G11" s="85">
        <f t="shared" si="0"/>
        <v>418</v>
      </c>
      <c r="H11" s="23" t="s">
        <v>19</v>
      </c>
      <c r="I11" s="21">
        <v>61</v>
      </c>
      <c r="J11" s="24" t="s">
        <v>20</v>
      </c>
      <c r="K11" s="21">
        <v>143</v>
      </c>
      <c r="L11" s="21">
        <v>199</v>
      </c>
      <c r="M11" s="84">
        <v>218</v>
      </c>
      <c r="N11" s="89">
        <f t="shared" si="1"/>
        <v>417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1466</v>
      </c>
      <c r="E12" s="21">
        <v>1719</v>
      </c>
      <c r="F12" s="84">
        <v>1791</v>
      </c>
      <c r="G12" s="153">
        <f t="shared" si="0"/>
        <v>3510</v>
      </c>
      <c r="H12" s="23"/>
      <c r="I12" s="21">
        <v>62</v>
      </c>
      <c r="J12" s="24" t="s">
        <v>22</v>
      </c>
      <c r="K12" s="21">
        <v>298</v>
      </c>
      <c r="L12" s="21">
        <v>464</v>
      </c>
      <c r="M12" s="84">
        <v>483</v>
      </c>
      <c r="N12" s="89">
        <f t="shared" si="1"/>
        <v>947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212</v>
      </c>
      <c r="E13" s="91">
        <v>277</v>
      </c>
      <c r="F13" s="93">
        <v>286</v>
      </c>
      <c r="G13" s="153">
        <f t="shared" si="0"/>
        <v>563</v>
      </c>
      <c r="H13" s="23"/>
      <c r="I13" s="21">
        <v>63</v>
      </c>
      <c r="J13" s="24" t="s">
        <v>24</v>
      </c>
      <c r="K13" s="21">
        <v>444</v>
      </c>
      <c r="L13" s="21">
        <v>652</v>
      </c>
      <c r="M13" s="84">
        <v>678</v>
      </c>
      <c r="N13" s="89">
        <f t="shared" si="1"/>
        <v>1330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3879</v>
      </c>
      <c r="E14" s="97">
        <f>SUM(E4:E13)</f>
        <v>4739</v>
      </c>
      <c r="F14" s="98">
        <f>SUM(F4:F13)</f>
        <v>4979</v>
      </c>
      <c r="G14" s="160">
        <f t="shared" si="0"/>
        <v>9718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385</v>
      </c>
      <c r="M14" s="84">
        <v>389</v>
      </c>
      <c r="N14" s="89">
        <f t="shared" si="1"/>
        <v>774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99</v>
      </c>
      <c r="E15" s="15">
        <v>134</v>
      </c>
      <c r="F15" s="88">
        <v>149</v>
      </c>
      <c r="G15" s="82">
        <f t="shared" si="0"/>
        <v>283</v>
      </c>
      <c r="H15" s="23"/>
      <c r="I15" s="21">
        <v>65</v>
      </c>
      <c r="J15" s="24" t="s">
        <v>28</v>
      </c>
      <c r="K15" s="21">
        <v>272</v>
      </c>
      <c r="L15" s="21">
        <v>430</v>
      </c>
      <c r="M15" s="84">
        <v>445</v>
      </c>
      <c r="N15" s="89">
        <f t="shared" si="1"/>
        <v>875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247</v>
      </c>
      <c r="F16" s="84">
        <v>251</v>
      </c>
      <c r="G16" s="85">
        <f t="shared" si="0"/>
        <v>498</v>
      </c>
      <c r="H16" s="90"/>
      <c r="I16" s="91">
        <v>66</v>
      </c>
      <c r="J16" s="92" t="s">
        <v>30</v>
      </c>
      <c r="K16" s="91">
        <v>142</v>
      </c>
      <c r="L16" s="91">
        <v>193</v>
      </c>
      <c r="M16" s="93">
        <v>204</v>
      </c>
      <c r="N16" s="89">
        <f t="shared" si="1"/>
        <v>397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108</v>
      </c>
      <c r="F17" s="84">
        <v>112</v>
      </c>
      <c r="G17" s="85">
        <f t="shared" si="0"/>
        <v>220</v>
      </c>
      <c r="H17" s="95" t="s">
        <v>6</v>
      </c>
      <c r="I17" s="96"/>
      <c r="J17" s="96"/>
      <c r="K17" s="97">
        <f>SUM(K10:K16)</f>
        <v>1686</v>
      </c>
      <c r="L17" s="97">
        <f>SUM(L10:L16)</f>
        <v>2617</v>
      </c>
      <c r="M17" s="98">
        <f>SUM(M10:M16)</f>
        <v>2697</v>
      </c>
      <c r="N17" s="99">
        <f>SUM(N10:N16)</f>
        <v>5314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215</v>
      </c>
      <c r="E18" s="21">
        <v>320</v>
      </c>
      <c r="F18" s="84">
        <v>330</v>
      </c>
      <c r="G18" s="85">
        <f t="shared" si="0"/>
        <v>650</v>
      </c>
      <c r="H18" s="17"/>
      <c r="I18" s="15">
        <v>70</v>
      </c>
      <c r="J18" s="18" t="s">
        <v>35</v>
      </c>
      <c r="K18" s="15">
        <v>677</v>
      </c>
      <c r="L18" s="15">
        <v>842</v>
      </c>
      <c r="M18" s="88">
        <v>848</v>
      </c>
      <c r="N18" s="83">
        <f t="shared" ref="N18:N25" si="2">L18+M18</f>
        <v>1690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125</v>
      </c>
      <c r="F19" s="84">
        <v>133</v>
      </c>
      <c r="G19" s="85">
        <f t="shared" si="0"/>
        <v>258</v>
      </c>
      <c r="H19" s="23"/>
      <c r="I19" s="21">
        <v>72</v>
      </c>
      <c r="J19" s="24" t="s">
        <v>40</v>
      </c>
      <c r="K19" s="21">
        <v>292</v>
      </c>
      <c r="L19" s="21">
        <v>447</v>
      </c>
      <c r="M19" s="84">
        <v>424</v>
      </c>
      <c r="N19" s="206">
        <f t="shared" si="2"/>
        <v>871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306</v>
      </c>
      <c r="F20" s="84">
        <v>312</v>
      </c>
      <c r="G20" s="85">
        <f t="shared" si="0"/>
        <v>618</v>
      </c>
      <c r="H20" s="23" t="s">
        <v>42</v>
      </c>
      <c r="I20" s="21">
        <v>73</v>
      </c>
      <c r="J20" s="24" t="s">
        <v>43</v>
      </c>
      <c r="K20" s="21">
        <v>219</v>
      </c>
      <c r="L20" s="21">
        <v>314</v>
      </c>
      <c r="M20" s="84">
        <v>333</v>
      </c>
      <c r="N20" s="89">
        <f t="shared" si="2"/>
        <v>647</v>
      </c>
      <c r="O20" s="9" t="s">
        <v>205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313</v>
      </c>
      <c r="E21" s="21">
        <v>425</v>
      </c>
      <c r="F21" s="84">
        <v>450</v>
      </c>
      <c r="G21" s="85">
        <f t="shared" si="0"/>
        <v>875</v>
      </c>
      <c r="H21" s="23" t="s">
        <v>205</v>
      </c>
      <c r="I21" s="21">
        <v>74</v>
      </c>
      <c r="J21" s="24" t="s">
        <v>46</v>
      </c>
      <c r="K21" s="21">
        <v>271</v>
      </c>
      <c r="L21" s="21">
        <v>402</v>
      </c>
      <c r="M21" s="84">
        <v>439</v>
      </c>
      <c r="N21" s="89">
        <f t="shared" si="2"/>
        <v>841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212</v>
      </c>
      <c r="F22" s="84">
        <v>231</v>
      </c>
      <c r="G22" s="85">
        <f t="shared" si="0"/>
        <v>443</v>
      </c>
      <c r="H22" s="23"/>
      <c r="I22" s="21">
        <v>75</v>
      </c>
      <c r="J22" s="24" t="s">
        <v>48</v>
      </c>
      <c r="K22" s="21">
        <v>355</v>
      </c>
      <c r="L22" s="21">
        <v>499</v>
      </c>
      <c r="M22" s="84">
        <v>487</v>
      </c>
      <c r="N22" s="89">
        <f t="shared" si="2"/>
        <v>986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182</v>
      </c>
      <c r="E23" s="21">
        <v>297</v>
      </c>
      <c r="F23" s="84">
        <v>285</v>
      </c>
      <c r="G23" s="85">
        <f t="shared" si="0"/>
        <v>582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225</v>
      </c>
      <c r="M23" s="84">
        <v>233</v>
      </c>
      <c r="N23" s="89">
        <f t="shared" si="2"/>
        <v>458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782</v>
      </c>
      <c r="E24" s="21">
        <v>1106</v>
      </c>
      <c r="F24" s="84">
        <v>1152</v>
      </c>
      <c r="G24" s="85">
        <f t="shared" si="0"/>
        <v>2258</v>
      </c>
      <c r="H24" s="23" t="s">
        <v>205</v>
      </c>
      <c r="I24" s="21">
        <v>77</v>
      </c>
      <c r="J24" s="24" t="s">
        <v>53</v>
      </c>
      <c r="K24" s="21">
        <v>57</v>
      </c>
      <c r="L24" s="21">
        <v>86</v>
      </c>
      <c r="M24" s="84">
        <v>79</v>
      </c>
      <c r="N24" s="89">
        <f t="shared" si="2"/>
        <v>165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95</v>
      </c>
      <c r="E25" s="21">
        <v>69</v>
      </c>
      <c r="F25" s="84">
        <v>90</v>
      </c>
      <c r="G25" s="85">
        <f t="shared" si="0"/>
        <v>159</v>
      </c>
      <c r="H25" s="23"/>
      <c r="I25" s="21">
        <v>78</v>
      </c>
      <c r="J25" s="24" t="s">
        <v>55</v>
      </c>
      <c r="K25" s="21">
        <v>57</v>
      </c>
      <c r="L25" s="21">
        <v>54</v>
      </c>
      <c r="M25" s="84">
        <v>57</v>
      </c>
      <c r="N25" s="89">
        <f t="shared" si="2"/>
        <v>111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133</v>
      </c>
      <c r="E26" s="21">
        <v>174</v>
      </c>
      <c r="F26" s="84">
        <v>170</v>
      </c>
      <c r="G26" s="85">
        <f t="shared" si="0"/>
        <v>344</v>
      </c>
      <c r="H26" s="95" t="s">
        <v>6</v>
      </c>
      <c r="I26" s="96"/>
      <c r="J26" s="96"/>
      <c r="K26" s="97">
        <f>SUM(K18:K25)</f>
        <v>2079</v>
      </c>
      <c r="L26" s="97">
        <f>SUM(L18:L25)</f>
        <v>2869</v>
      </c>
      <c r="M26" s="98">
        <f>SUM(M18:M25)</f>
        <v>2900</v>
      </c>
      <c r="N26" s="99">
        <f>SUM(N18:N25)</f>
        <v>5769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386</v>
      </c>
      <c r="F27" s="93">
        <v>366</v>
      </c>
      <c r="G27" s="102">
        <f t="shared" si="0"/>
        <v>752</v>
      </c>
      <c r="H27" s="17"/>
      <c r="I27" s="15">
        <v>80</v>
      </c>
      <c r="J27" s="18" t="s">
        <v>58</v>
      </c>
      <c r="K27" s="15">
        <v>143</v>
      </c>
      <c r="L27" s="15">
        <v>203</v>
      </c>
      <c r="M27" s="88">
        <v>245</v>
      </c>
      <c r="N27" s="83">
        <f>L27+M27</f>
        <v>448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2693</v>
      </c>
      <c r="E28" s="97">
        <f>SUM(E15:E27)</f>
        <v>3909</v>
      </c>
      <c r="F28" s="98">
        <f>SUM(F15:F27)</f>
        <v>4031</v>
      </c>
      <c r="G28" s="104">
        <f>SUM(G15:G27)</f>
        <v>7940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129</v>
      </c>
      <c r="M28" s="84">
        <v>119</v>
      </c>
      <c r="N28" s="89">
        <f>L28+M28</f>
        <v>248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383</v>
      </c>
      <c r="E29" s="109">
        <v>522</v>
      </c>
      <c r="F29" s="110">
        <v>496</v>
      </c>
      <c r="G29" s="111">
        <f>E29+F29</f>
        <v>1018</v>
      </c>
      <c r="H29" s="23" t="s">
        <v>64</v>
      </c>
      <c r="I29" s="21">
        <v>82</v>
      </c>
      <c r="J29" s="24" t="s">
        <v>65</v>
      </c>
      <c r="K29" s="21">
        <v>224</v>
      </c>
      <c r="L29" s="21">
        <v>309</v>
      </c>
      <c r="M29" s="84">
        <v>323</v>
      </c>
      <c r="N29" s="89">
        <f>L29+M29</f>
        <v>632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514</v>
      </c>
      <c r="E30" s="115">
        <v>649</v>
      </c>
      <c r="F30" s="116">
        <v>610</v>
      </c>
      <c r="G30" s="117">
        <f>E30+F30</f>
        <v>1259</v>
      </c>
      <c r="H30" s="23" t="s">
        <v>67</v>
      </c>
      <c r="I30" s="21">
        <v>83</v>
      </c>
      <c r="J30" s="24" t="s">
        <v>68</v>
      </c>
      <c r="K30" s="21">
        <v>117</v>
      </c>
      <c r="L30" s="21">
        <v>160</v>
      </c>
      <c r="M30" s="84">
        <v>152</v>
      </c>
      <c r="N30" s="89">
        <f>L30+M30</f>
        <v>312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718</v>
      </c>
      <c r="E31" s="115">
        <v>919</v>
      </c>
      <c r="F31" s="116">
        <v>862</v>
      </c>
      <c r="G31" s="117">
        <f>E31+F31</f>
        <v>1781</v>
      </c>
      <c r="H31" s="90"/>
      <c r="I31" s="91">
        <v>84</v>
      </c>
      <c r="J31" s="92" t="s">
        <v>70</v>
      </c>
      <c r="K31" s="91">
        <v>185</v>
      </c>
      <c r="L31" s="91">
        <v>236</v>
      </c>
      <c r="M31" s="93">
        <v>220</v>
      </c>
      <c r="N31" s="94">
        <f>L31+M31</f>
        <v>456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115">
        <v>658</v>
      </c>
      <c r="E32" s="115">
        <v>832</v>
      </c>
      <c r="F32" s="116">
        <v>834</v>
      </c>
      <c r="G32" s="117">
        <f>E32+F32</f>
        <v>1666</v>
      </c>
      <c r="H32" s="95" t="s">
        <v>6</v>
      </c>
      <c r="I32" s="96"/>
      <c r="J32" s="96"/>
      <c r="K32" s="98">
        <f>SUM(K27:K31)</f>
        <v>757</v>
      </c>
      <c r="L32" s="98">
        <f>SUM(L27:L31)</f>
        <v>1037</v>
      </c>
      <c r="M32" s="98">
        <f>SUM(M27:M31)</f>
        <v>1059</v>
      </c>
      <c r="N32" s="99">
        <f>SUM(N27:N31)</f>
        <v>2096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583</v>
      </c>
      <c r="E33" s="121">
        <v>704</v>
      </c>
      <c r="F33" s="122">
        <v>677</v>
      </c>
      <c r="G33" s="117">
        <f>E33+F33</f>
        <v>1381</v>
      </c>
      <c r="H33" s="530" t="s">
        <v>169</v>
      </c>
      <c r="I33" s="15">
        <v>90</v>
      </c>
      <c r="J33" s="18" t="s">
        <v>142</v>
      </c>
      <c r="K33" s="15">
        <v>264</v>
      </c>
      <c r="L33" s="15">
        <v>393</v>
      </c>
      <c r="M33" s="88">
        <v>403</v>
      </c>
      <c r="N33" s="124">
        <f>L33+M33</f>
        <v>796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2856</v>
      </c>
      <c r="E34" s="97">
        <f>SUM(E29:E33)</f>
        <v>3626</v>
      </c>
      <c r="F34" s="98">
        <f>SUM(F29:F33)</f>
        <v>3479</v>
      </c>
      <c r="G34" s="104">
        <f>SUM(G29:G33)</f>
        <v>7105</v>
      </c>
      <c r="H34" s="518"/>
      <c r="I34" s="21">
        <v>91</v>
      </c>
      <c r="J34" s="24" t="s">
        <v>143</v>
      </c>
      <c r="K34" s="21">
        <v>477</v>
      </c>
      <c r="L34" s="21">
        <v>618</v>
      </c>
      <c r="M34" s="84">
        <v>652</v>
      </c>
      <c r="N34" s="125">
        <f>L34+M34</f>
        <v>1270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514</v>
      </c>
      <c r="E35" s="15">
        <v>638</v>
      </c>
      <c r="F35" s="88">
        <v>703</v>
      </c>
      <c r="G35" s="82">
        <f t="shared" ref="G35:G40" si="3">E35+F35</f>
        <v>1341</v>
      </c>
      <c r="H35" s="519"/>
      <c r="I35" s="91">
        <v>92</v>
      </c>
      <c r="J35" s="92" t="s">
        <v>145</v>
      </c>
      <c r="K35" s="91">
        <v>333</v>
      </c>
      <c r="L35" s="91">
        <v>390</v>
      </c>
      <c r="M35" s="93">
        <v>421</v>
      </c>
      <c r="N35" s="126">
        <f>L35+M35</f>
        <v>811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461</v>
      </c>
      <c r="E36" s="21">
        <v>695</v>
      </c>
      <c r="F36" s="84">
        <v>719</v>
      </c>
      <c r="G36" s="85">
        <f t="shared" si="3"/>
        <v>1414</v>
      </c>
      <c r="H36" s="95" t="s">
        <v>6</v>
      </c>
      <c r="I36" s="97"/>
      <c r="J36" s="97"/>
      <c r="K36" s="97">
        <f>SUM(K33:K35)</f>
        <v>1074</v>
      </c>
      <c r="L36" s="97">
        <f>SUM(L33:L35)</f>
        <v>1401</v>
      </c>
      <c r="M36" s="98">
        <f>SUM(M33:M35)</f>
        <v>1476</v>
      </c>
      <c r="N36" s="99">
        <f>SUM(N33:N35)</f>
        <v>2877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310</v>
      </c>
      <c r="F37" s="84">
        <v>304</v>
      </c>
      <c r="G37" s="85">
        <f t="shared" si="3"/>
        <v>614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46</v>
      </c>
      <c r="F38" s="84">
        <v>45</v>
      </c>
      <c r="G38" s="85">
        <f t="shared" si="3"/>
        <v>91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68</v>
      </c>
      <c r="E39" s="21">
        <v>62</v>
      </c>
      <c r="F39" s="84">
        <v>81</v>
      </c>
      <c r="G39" s="85">
        <f t="shared" si="3"/>
        <v>143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149</v>
      </c>
      <c r="E40" s="91">
        <v>268</v>
      </c>
      <c r="F40" s="93">
        <v>267</v>
      </c>
      <c r="G40" s="102">
        <f t="shared" si="3"/>
        <v>535</v>
      </c>
      <c r="H40" s="72" t="s">
        <v>87</v>
      </c>
      <c r="I40" s="73"/>
      <c r="J40" s="74"/>
      <c r="K40" s="41">
        <f>SUM(D14+D28+D34+D41+D46+K9+K17+K26+K32+K36)</f>
        <v>25431</v>
      </c>
      <c r="L40" s="41">
        <f>SUM(E14+E28+E34+E41+E46+L9+L17+L26+L32+L36)</f>
        <v>33463</v>
      </c>
      <c r="M40" s="207">
        <f>SUM(F14+F28+F34+F41+F46+M9+M17+M26+M32+M36)</f>
        <v>33677</v>
      </c>
      <c r="N40" s="208">
        <f>L40+M40</f>
        <v>67140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1422</v>
      </c>
      <c r="E41" s="97">
        <f>SUM(E35:E40)</f>
        <v>2019</v>
      </c>
      <c r="F41" s="98">
        <f>SUM(F35:F40)</f>
        <v>2119</v>
      </c>
      <c r="G41" s="104">
        <f>SUM(G35:G40)</f>
        <v>4138</v>
      </c>
      <c r="H41" s="531" t="s">
        <v>74</v>
      </c>
      <c r="I41" s="532"/>
      <c r="J41" s="533"/>
      <c r="K41" s="191">
        <v>25373</v>
      </c>
      <c r="L41" s="191">
        <v>33446</v>
      </c>
      <c r="M41" s="192">
        <v>33647</v>
      </c>
      <c r="N41" s="202">
        <f>L41+M41</f>
        <v>67093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1654</v>
      </c>
      <c r="E42" s="15">
        <v>2001</v>
      </c>
      <c r="F42" s="88">
        <v>1997</v>
      </c>
      <c r="G42" s="82">
        <f>E42+F42</f>
        <v>3998</v>
      </c>
      <c r="H42" s="534" t="s">
        <v>77</v>
      </c>
      <c r="I42" s="535"/>
      <c r="J42" s="536"/>
      <c r="K42" s="171">
        <f>K40-K41</f>
        <v>58</v>
      </c>
      <c r="L42" s="171">
        <f>L40-L41</f>
        <v>17</v>
      </c>
      <c r="M42" s="172">
        <f>M40-M41</f>
        <v>30</v>
      </c>
      <c r="N42" s="133">
        <f>N40-N41</f>
        <v>47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898</v>
      </c>
      <c r="E43" s="21">
        <v>1258</v>
      </c>
      <c r="F43" s="84">
        <v>1286</v>
      </c>
      <c r="G43" s="85">
        <f>E43+F43</f>
        <v>2544</v>
      </c>
      <c r="H43" s="168" t="s">
        <v>85</v>
      </c>
      <c r="I43" s="167"/>
      <c r="J43" s="167"/>
      <c r="K43" s="178">
        <v>857</v>
      </c>
      <c r="L43" s="178">
        <v>562</v>
      </c>
      <c r="M43" s="179">
        <v>631</v>
      </c>
      <c r="N43" s="180">
        <f>L43+M43</f>
        <v>1193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594</v>
      </c>
      <c r="E44" s="21">
        <v>711</v>
      </c>
      <c r="F44" s="84">
        <v>755</v>
      </c>
      <c r="G44" s="85">
        <f>E44+F44</f>
        <v>1466</v>
      </c>
      <c r="H44" s="576" t="s">
        <v>74</v>
      </c>
      <c r="I44" s="577"/>
      <c r="J44" s="578"/>
      <c r="K44" s="178">
        <v>849</v>
      </c>
      <c r="L44" s="178">
        <v>561</v>
      </c>
      <c r="M44" s="179">
        <v>632</v>
      </c>
      <c r="N44" s="201">
        <f>L44+M44</f>
        <v>1193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2128</v>
      </c>
      <c r="E45" s="91">
        <v>2640</v>
      </c>
      <c r="F45" s="93">
        <v>2496</v>
      </c>
      <c r="G45" s="102">
        <f>E45+F45</f>
        <v>5136</v>
      </c>
      <c r="H45" s="569" t="s">
        <v>77</v>
      </c>
      <c r="I45" s="570"/>
      <c r="J45" s="571"/>
      <c r="K45" s="194">
        <f>K43-K44</f>
        <v>8</v>
      </c>
      <c r="L45" s="194">
        <f>L43-L44</f>
        <v>1</v>
      </c>
      <c r="M45" s="195">
        <f>M43-M44</f>
        <v>-1</v>
      </c>
      <c r="N45" s="155">
        <f>N43-N44</f>
        <v>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5274</v>
      </c>
      <c r="E46" s="140">
        <f>SUM(E42:E45)</f>
        <v>6610</v>
      </c>
      <c r="F46" s="65">
        <f>SUM(F42:F45)</f>
        <v>6534</v>
      </c>
      <c r="G46" s="65">
        <f>SUM(G42:G45)</f>
        <v>13144</v>
      </c>
      <c r="H46" s="575" t="s">
        <v>176</v>
      </c>
      <c r="I46" s="575"/>
      <c r="J46" s="575"/>
      <c r="K46" s="68">
        <f>K43+K40</f>
        <v>26288</v>
      </c>
      <c r="L46" s="68">
        <f>L40+L43</f>
        <v>34025</v>
      </c>
      <c r="M46" s="181">
        <f>M40+M43</f>
        <v>34308</v>
      </c>
      <c r="N46" s="69">
        <f>N40+N43</f>
        <v>68333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P12:Q12"/>
    <mergeCell ref="P13:Q13"/>
    <mergeCell ref="P19:R19"/>
    <mergeCell ref="A1:N1"/>
    <mergeCell ref="M2:N2"/>
    <mergeCell ref="H46:J46"/>
    <mergeCell ref="H41:J41"/>
    <mergeCell ref="H42:J42"/>
    <mergeCell ref="H44:J44"/>
    <mergeCell ref="H45:J45"/>
    <mergeCell ref="H33:H35"/>
    <mergeCell ref="P6:Q6"/>
    <mergeCell ref="P7:Q7"/>
    <mergeCell ref="P8:Q8"/>
    <mergeCell ref="P9:Q9"/>
    <mergeCell ref="P14:Q14"/>
    <mergeCell ref="P10:Q10"/>
    <mergeCell ref="P11:Q11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EED7D-4103-46CB-8813-A0C7C6C6955F}">
  <sheetPr codeName="Sheet138"/>
  <dimension ref="A1:U81"/>
  <sheetViews>
    <sheetView topLeftCell="A22" zoomScaleNormal="100" workbookViewId="0">
      <selection activeCell="K41" sqref="K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203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41061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204</v>
      </c>
      <c r="D4" s="15">
        <v>122</v>
      </c>
      <c r="E4" s="15">
        <v>135</v>
      </c>
      <c r="F4" s="88">
        <v>140</v>
      </c>
      <c r="G4" s="82">
        <f t="shared" ref="G4:G27" si="0">E4+F4</f>
        <v>275</v>
      </c>
      <c r="H4" s="17"/>
      <c r="I4" s="15">
        <v>55</v>
      </c>
      <c r="J4" s="18" t="s">
        <v>121</v>
      </c>
      <c r="K4" s="15">
        <v>704</v>
      </c>
      <c r="L4" s="15">
        <v>857</v>
      </c>
      <c r="M4" s="88">
        <v>607</v>
      </c>
      <c r="N4" s="83">
        <f>L4+M4</f>
        <v>1464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293</v>
      </c>
      <c r="E5" s="21">
        <v>388</v>
      </c>
      <c r="F5" s="186">
        <v>424</v>
      </c>
      <c r="G5" s="159">
        <f t="shared" si="0"/>
        <v>812</v>
      </c>
      <c r="H5" s="23" t="s">
        <v>10</v>
      </c>
      <c r="I5" s="21">
        <v>56</v>
      </c>
      <c r="J5" s="24" t="s">
        <v>123</v>
      </c>
      <c r="K5" s="21">
        <v>456</v>
      </c>
      <c r="L5" s="21">
        <v>573</v>
      </c>
      <c r="M5" s="84">
        <v>589</v>
      </c>
      <c r="N5" s="89">
        <f>L5+M5</f>
        <v>1162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351</v>
      </c>
      <c r="E6" s="21">
        <v>468</v>
      </c>
      <c r="F6" s="84">
        <v>468</v>
      </c>
      <c r="G6" s="85">
        <f t="shared" si="0"/>
        <v>936</v>
      </c>
      <c r="H6" s="23"/>
      <c r="I6" s="21">
        <v>57</v>
      </c>
      <c r="J6" s="24" t="s">
        <v>125</v>
      </c>
      <c r="K6" s="21">
        <v>766</v>
      </c>
      <c r="L6" s="21">
        <v>903</v>
      </c>
      <c r="M6" s="84">
        <v>936</v>
      </c>
      <c r="N6" s="89">
        <f>L6+M6</f>
        <v>1839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240</v>
      </c>
      <c r="F7" s="84">
        <v>271</v>
      </c>
      <c r="G7" s="159">
        <f t="shared" si="0"/>
        <v>511</v>
      </c>
      <c r="H7" s="23" t="s">
        <v>14</v>
      </c>
      <c r="I7" s="21">
        <v>58</v>
      </c>
      <c r="J7" s="24" t="s">
        <v>127</v>
      </c>
      <c r="K7" s="21">
        <v>775</v>
      </c>
      <c r="L7" s="21">
        <v>993</v>
      </c>
      <c r="M7" s="84">
        <v>946</v>
      </c>
      <c r="N7" s="89">
        <f>L7+M7</f>
        <v>1939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494</v>
      </c>
      <c r="E8" s="21">
        <v>661</v>
      </c>
      <c r="F8" s="84">
        <v>637</v>
      </c>
      <c r="G8" s="85">
        <f t="shared" si="0"/>
        <v>1298</v>
      </c>
      <c r="H8" s="90"/>
      <c r="I8" s="91">
        <v>59</v>
      </c>
      <c r="J8" s="92" t="s">
        <v>129</v>
      </c>
      <c r="K8" s="91">
        <v>1008</v>
      </c>
      <c r="L8" s="91">
        <v>1308</v>
      </c>
      <c r="M8" s="93">
        <v>1324</v>
      </c>
      <c r="N8" s="94">
        <f>L8+M8</f>
        <v>2632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337</v>
      </c>
      <c r="E9" s="21">
        <v>424</v>
      </c>
      <c r="F9" s="84">
        <v>445</v>
      </c>
      <c r="G9" s="159">
        <f t="shared" si="0"/>
        <v>869</v>
      </c>
      <c r="H9" s="95" t="s">
        <v>6</v>
      </c>
      <c r="I9" s="96"/>
      <c r="J9" s="96"/>
      <c r="K9" s="97">
        <f>SUM(K4:K8)</f>
        <v>3709</v>
      </c>
      <c r="L9" s="97">
        <f>SUM(L4:L8)</f>
        <v>4634</v>
      </c>
      <c r="M9" s="98">
        <f>SUM(M4:M8)</f>
        <v>4402</v>
      </c>
      <c r="N9" s="99">
        <f>SUM(N4:N8)</f>
        <v>9036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239</v>
      </c>
      <c r="F10" s="84">
        <v>270</v>
      </c>
      <c r="G10" s="85">
        <f t="shared" si="0"/>
        <v>509</v>
      </c>
      <c r="H10" s="17"/>
      <c r="I10" s="15">
        <v>60</v>
      </c>
      <c r="J10" s="18" t="s">
        <v>18</v>
      </c>
      <c r="K10" s="15">
        <v>178</v>
      </c>
      <c r="L10" s="15">
        <v>294</v>
      </c>
      <c r="M10" s="88">
        <v>280</v>
      </c>
      <c r="N10" s="83">
        <f t="shared" ref="N10:N16" si="1">L10+M10</f>
        <v>574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161</v>
      </c>
      <c r="E11" s="21">
        <v>174</v>
      </c>
      <c r="F11" s="84">
        <v>202</v>
      </c>
      <c r="G11" s="85">
        <f t="shared" si="0"/>
        <v>376</v>
      </c>
      <c r="H11" s="23" t="s">
        <v>19</v>
      </c>
      <c r="I11" s="21">
        <v>61</v>
      </c>
      <c r="J11" s="24" t="s">
        <v>20</v>
      </c>
      <c r="K11" s="21">
        <v>142</v>
      </c>
      <c r="L11" s="21">
        <v>199</v>
      </c>
      <c r="M11" s="84">
        <v>218</v>
      </c>
      <c r="N11" s="89">
        <f t="shared" si="1"/>
        <v>417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1456</v>
      </c>
      <c r="E12" s="21">
        <v>1715</v>
      </c>
      <c r="F12" s="84">
        <v>1788</v>
      </c>
      <c r="G12" s="153">
        <f t="shared" si="0"/>
        <v>3503</v>
      </c>
      <c r="H12" s="23"/>
      <c r="I12" s="21">
        <v>62</v>
      </c>
      <c r="J12" s="24" t="s">
        <v>22</v>
      </c>
      <c r="K12" s="21">
        <v>298</v>
      </c>
      <c r="L12" s="21">
        <v>464</v>
      </c>
      <c r="M12" s="84">
        <v>483</v>
      </c>
      <c r="N12" s="89">
        <f t="shared" si="1"/>
        <v>947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212</v>
      </c>
      <c r="E13" s="91">
        <v>277</v>
      </c>
      <c r="F13" s="93">
        <v>287</v>
      </c>
      <c r="G13" s="153">
        <f t="shared" si="0"/>
        <v>564</v>
      </c>
      <c r="H13" s="23"/>
      <c r="I13" s="21">
        <v>63</v>
      </c>
      <c r="J13" s="24" t="s">
        <v>24</v>
      </c>
      <c r="K13" s="21">
        <v>445</v>
      </c>
      <c r="L13" s="21">
        <v>651</v>
      </c>
      <c r="M13" s="84">
        <v>678</v>
      </c>
      <c r="N13" s="89">
        <f t="shared" si="1"/>
        <v>1329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3824</v>
      </c>
      <c r="E14" s="97">
        <f>SUM(E4:E13)</f>
        <v>4721</v>
      </c>
      <c r="F14" s="98">
        <f>SUM(F4:F13)</f>
        <v>4932</v>
      </c>
      <c r="G14" s="160">
        <f t="shared" si="0"/>
        <v>9653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385</v>
      </c>
      <c r="M14" s="84">
        <v>388</v>
      </c>
      <c r="N14" s="89">
        <f t="shared" si="1"/>
        <v>773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99</v>
      </c>
      <c r="E15" s="15">
        <v>134</v>
      </c>
      <c r="F15" s="88">
        <v>150</v>
      </c>
      <c r="G15" s="82">
        <f t="shared" si="0"/>
        <v>284</v>
      </c>
      <c r="H15" s="23"/>
      <c r="I15" s="21">
        <v>65</v>
      </c>
      <c r="J15" s="24" t="s">
        <v>28</v>
      </c>
      <c r="K15" s="21">
        <v>273</v>
      </c>
      <c r="L15" s="21">
        <v>429</v>
      </c>
      <c r="M15" s="84">
        <v>443</v>
      </c>
      <c r="N15" s="89">
        <f t="shared" si="1"/>
        <v>872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248</v>
      </c>
      <c r="F16" s="84">
        <v>253</v>
      </c>
      <c r="G16" s="85">
        <f t="shared" si="0"/>
        <v>501</v>
      </c>
      <c r="H16" s="90"/>
      <c r="I16" s="91">
        <v>66</v>
      </c>
      <c r="J16" s="92" t="s">
        <v>30</v>
      </c>
      <c r="K16" s="91">
        <v>142</v>
      </c>
      <c r="L16" s="91">
        <v>192</v>
      </c>
      <c r="M16" s="93">
        <v>203</v>
      </c>
      <c r="N16" s="89">
        <f t="shared" si="1"/>
        <v>395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109</v>
      </c>
      <c r="F17" s="84">
        <v>112</v>
      </c>
      <c r="G17" s="85">
        <f t="shared" si="0"/>
        <v>221</v>
      </c>
      <c r="H17" s="95" t="s">
        <v>6</v>
      </c>
      <c r="I17" s="96"/>
      <c r="J17" s="96"/>
      <c r="K17" s="97">
        <f>SUM(K10:K16)</f>
        <v>1686</v>
      </c>
      <c r="L17" s="97">
        <f>SUM(L10:L16)</f>
        <v>2614</v>
      </c>
      <c r="M17" s="98">
        <f>SUM(M10:M16)</f>
        <v>2693</v>
      </c>
      <c r="N17" s="99">
        <f>SUM(N10:N16)</f>
        <v>5307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320</v>
      </c>
      <c r="F18" s="84">
        <v>331</v>
      </c>
      <c r="G18" s="85">
        <f t="shared" si="0"/>
        <v>651</v>
      </c>
      <c r="H18" s="17"/>
      <c r="I18" s="15">
        <v>70</v>
      </c>
      <c r="J18" s="18" t="s">
        <v>35</v>
      </c>
      <c r="K18" s="15">
        <v>681</v>
      </c>
      <c r="L18" s="15">
        <v>841</v>
      </c>
      <c r="M18" s="88">
        <v>850</v>
      </c>
      <c r="N18" s="83">
        <f t="shared" ref="N18:N25" si="2">L18+M18</f>
        <v>1691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124</v>
      </c>
      <c r="F19" s="84">
        <v>133</v>
      </c>
      <c r="G19" s="85">
        <f t="shared" si="0"/>
        <v>257</v>
      </c>
      <c r="H19" s="23"/>
      <c r="I19" s="21">
        <v>72</v>
      </c>
      <c r="J19" s="24" t="s">
        <v>40</v>
      </c>
      <c r="K19" s="21">
        <v>293</v>
      </c>
      <c r="L19" s="21">
        <v>447</v>
      </c>
      <c r="M19" s="84">
        <v>425</v>
      </c>
      <c r="N19" s="206">
        <f t="shared" si="2"/>
        <v>872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201</v>
      </c>
      <c r="E20" s="21">
        <v>306</v>
      </c>
      <c r="F20" s="84">
        <v>313</v>
      </c>
      <c r="G20" s="85">
        <f t="shared" si="0"/>
        <v>619</v>
      </c>
      <c r="H20" s="23" t="s">
        <v>42</v>
      </c>
      <c r="I20" s="21">
        <v>73</v>
      </c>
      <c r="J20" s="24" t="s">
        <v>43</v>
      </c>
      <c r="K20" s="21">
        <v>217</v>
      </c>
      <c r="L20" s="21">
        <v>311</v>
      </c>
      <c r="M20" s="84">
        <v>331</v>
      </c>
      <c r="N20" s="89">
        <f t="shared" si="2"/>
        <v>642</v>
      </c>
      <c r="O20" s="9" t="s">
        <v>203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314</v>
      </c>
      <c r="E21" s="21">
        <v>427</v>
      </c>
      <c r="F21" s="84">
        <v>454</v>
      </c>
      <c r="G21" s="85">
        <f t="shared" si="0"/>
        <v>881</v>
      </c>
      <c r="H21" s="23" t="s">
        <v>203</v>
      </c>
      <c r="I21" s="21">
        <v>74</v>
      </c>
      <c r="J21" s="24" t="s">
        <v>46</v>
      </c>
      <c r="K21" s="21">
        <v>270</v>
      </c>
      <c r="L21" s="21">
        <v>404</v>
      </c>
      <c r="M21" s="84">
        <v>439</v>
      </c>
      <c r="N21" s="89">
        <f t="shared" si="2"/>
        <v>843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214</v>
      </c>
      <c r="F22" s="84">
        <v>231</v>
      </c>
      <c r="G22" s="85">
        <f t="shared" si="0"/>
        <v>445</v>
      </c>
      <c r="H22" s="23"/>
      <c r="I22" s="21">
        <v>75</v>
      </c>
      <c r="J22" s="24" t="s">
        <v>48</v>
      </c>
      <c r="K22" s="21">
        <v>357</v>
      </c>
      <c r="L22" s="21">
        <v>500</v>
      </c>
      <c r="M22" s="84">
        <v>488</v>
      </c>
      <c r="N22" s="89">
        <f t="shared" si="2"/>
        <v>988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181</v>
      </c>
      <c r="E23" s="21">
        <v>295</v>
      </c>
      <c r="F23" s="84">
        <v>284</v>
      </c>
      <c r="G23" s="85">
        <f t="shared" si="0"/>
        <v>579</v>
      </c>
      <c r="H23" s="23" t="s">
        <v>50</v>
      </c>
      <c r="I23" s="21">
        <v>76</v>
      </c>
      <c r="J23" s="24" t="s">
        <v>51</v>
      </c>
      <c r="K23" s="21">
        <v>152</v>
      </c>
      <c r="L23" s="21">
        <v>224</v>
      </c>
      <c r="M23" s="84">
        <v>234</v>
      </c>
      <c r="N23" s="89">
        <f t="shared" si="2"/>
        <v>458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782</v>
      </c>
      <c r="E24" s="21">
        <v>1109</v>
      </c>
      <c r="F24" s="84">
        <v>1153</v>
      </c>
      <c r="G24" s="85">
        <f t="shared" si="0"/>
        <v>2262</v>
      </c>
      <c r="H24" s="23" t="s">
        <v>203</v>
      </c>
      <c r="I24" s="21">
        <v>77</v>
      </c>
      <c r="J24" s="24" t="s">
        <v>53</v>
      </c>
      <c r="K24" s="21">
        <v>57</v>
      </c>
      <c r="L24" s="21">
        <v>87</v>
      </c>
      <c r="M24" s="84">
        <v>79</v>
      </c>
      <c r="N24" s="89">
        <f t="shared" si="2"/>
        <v>166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96</v>
      </c>
      <c r="E25" s="21">
        <v>68</v>
      </c>
      <c r="F25" s="84">
        <v>92</v>
      </c>
      <c r="G25" s="85">
        <f t="shared" si="0"/>
        <v>160</v>
      </c>
      <c r="H25" s="23"/>
      <c r="I25" s="21">
        <v>78</v>
      </c>
      <c r="J25" s="24" t="s">
        <v>55</v>
      </c>
      <c r="K25" s="21">
        <v>57</v>
      </c>
      <c r="L25" s="21">
        <v>53</v>
      </c>
      <c r="M25" s="84">
        <v>57</v>
      </c>
      <c r="N25" s="89">
        <f t="shared" si="2"/>
        <v>110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175</v>
      </c>
      <c r="F26" s="84">
        <v>170</v>
      </c>
      <c r="G26" s="85">
        <f t="shared" si="0"/>
        <v>345</v>
      </c>
      <c r="H26" s="95" t="s">
        <v>6</v>
      </c>
      <c r="I26" s="96"/>
      <c r="J26" s="96"/>
      <c r="K26" s="97">
        <f>SUM(K18:K25)</f>
        <v>2084</v>
      </c>
      <c r="L26" s="97">
        <f>SUM(L18:L25)</f>
        <v>2867</v>
      </c>
      <c r="M26" s="98">
        <f>SUM(M18:M25)</f>
        <v>2903</v>
      </c>
      <c r="N26" s="99">
        <f>SUM(N18:N25)</f>
        <v>5770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386</v>
      </c>
      <c r="F27" s="93">
        <v>366</v>
      </c>
      <c r="G27" s="102">
        <f t="shared" si="0"/>
        <v>752</v>
      </c>
      <c r="H27" s="17"/>
      <c r="I27" s="15">
        <v>80</v>
      </c>
      <c r="J27" s="18" t="s">
        <v>58</v>
      </c>
      <c r="K27" s="15">
        <v>143</v>
      </c>
      <c r="L27" s="15">
        <v>203</v>
      </c>
      <c r="M27" s="88">
        <v>246</v>
      </c>
      <c r="N27" s="83">
        <f>L27+M27</f>
        <v>449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2696</v>
      </c>
      <c r="E28" s="97">
        <f>SUM(E15:E27)</f>
        <v>3915</v>
      </c>
      <c r="F28" s="98">
        <f>SUM(F15:F27)</f>
        <v>4042</v>
      </c>
      <c r="G28" s="104">
        <f>SUM(G15:G27)</f>
        <v>7957</v>
      </c>
      <c r="H28" s="23" t="s">
        <v>61</v>
      </c>
      <c r="I28" s="21">
        <v>81</v>
      </c>
      <c r="J28" s="24" t="s">
        <v>62</v>
      </c>
      <c r="K28" s="21">
        <v>88</v>
      </c>
      <c r="L28" s="21">
        <v>128</v>
      </c>
      <c r="M28" s="84">
        <v>119</v>
      </c>
      <c r="N28" s="89">
        <f>L28+M28</f>
        <v>247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381</v>
      </c>
      <c r="E29" s="109">
        <v>523</v>
      </c>
      <c r="F29" s="110">
        <v>495</v>
      </c>
      <c r="G29" s="111">
        <f>E29+F29</f>
        <v>1018</v>
      </c>
      <c r="H29" s="23" t="s">
        <v>64</v>
      </c>
      <c r="I29" s="21">
        <v>82</v>
      </c>
      <c r="J29" s="24" t="s">
        <v>65</v>
      </c>
      <c r="K29" s="21">
        <v>224</v>
      </c>
      <c r="L29" s="21">
        <v>308</v>
      </c>
      <c r="M29" s="84">
        <v>323</v>
      </c>
      <c r="N29" s="89">
        <f>L29+M29</f>
        <v>631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511</v>
      </c>
      <c r="E30" s="115">
        <v>646</v>
      </c>
      <c r="F30" s="116">
        <v>609</v>
      </c>
      <c r="G30" s="117">
        <f>E30+F30</f>
        <v>1255</v>
      </c>
      <c r="H30" s="23" t="s">
        <v>67</v>
      </c>
      <c r="I30" s="21">
        <v>83</v>
      </c>
      <c r="J30" s="24" t="s">
        <v>68</v>
      </c>
      <c r="K30" s="21">
        <v>116</v>
      </c>
      <c r="L30" s="21">
        <v>160</v>
      </c>
      <c r="M30" s="84">
        <v>151</v>
      </c>
      <c r="N30" s="89">
        <f>L30+M30</f>
        <v>311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723</v>
      </c>
      <c r="E31" s="115">
        <v>924</v>
      </c>
      <c r="F31" s="116">
        <v>864</v>
      </c>
      <c r="G31" s="117">
        <f>E31+F31</f>
        <v>1788</v>
      </c>
      <c r="H31" s="90"/>
      <c r="I31" s="91">
        <v>84</v>
      </c>
      <c r="J31" s="92" t="s">
        <v>70</v>
      </c>
      <c r="K31" s="91">
        <v>184</v>
      </c>
      <c r="L31" s="91">
        <v>235</v>
      </c>
      <c r="M31" s="93">
        <v>219</v>
      </c>
      <c r="N31" s="94">
        <f>L31+M31</f>
        <v>454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115">
        <v>657</v>
      </c>
      <c r="E32" s="115">
        <v>829</v>
      </c>
      <c r="F32" s="116">
        <v>837</v>
      </c>
      <c r="G32" s="117">
        <f>E32+F32</f>
        <v>1666</v>
      </c>
      <c r="H32" s="95" t="s">
        <v>6</v>
      </c>
      <c r="I32" s="96"/>
      <c r="J32" s="96"/>
      <c r="K32" s="98">
        <f>SUM(K27:K31)</f>
        <v>755</v>
      </c>
      <c r="L32" s="98">
        <f>SUM(L27:L31)</f>
        <v>1034</v>
      </c>
      <c r="M32" s="98">
        <f>SUM(M27:M31)</f>
        <v>1058</v>
      </c>
      <c r="N32" s="99">
        <f>SUM(N27:N31)</f>
        <v>2092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585</v>
      </c>
      <c r="E33" s="121">
        <v>706</v>
      </c>
      <c r="F33" s="122">
        <v>679</v>
      </c>
      <c r="G33" s="117">
        <f>E33+F33</f>
        <v>1385</v>
      </c>
      <c r="H33" s="530" t="s">
        <v>169</v>
      </c>
      <c r="I33" s="15">
        <v>90</v>
      </c>
      <c r="J33" s="18" t="s">
        <v>142</v>
      </c>
      <c r="K33" s="15">
        <v>263</v>
      </c>
      <c r="L33" s="15">
        <v>393</v>
      </c>
      <c r="M33" s="88">
        <v>404</v>
      </c>
      <c r="N33" s="124">
        <f>L33+M33</f>
        <v>797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2857</v>
      </c>
      <c r="E34" s="97">
        <f>SUM(E29:E33)</f>
        <v>3628</v>
      </c>
      <c r="F34" s="98">
        <f>SUM(F29:F33)</f>
        <v>3484</v>
      </c>
      <c r="G34" s="104">
        <f>SUM(G29:G33)</f>
        <v>7112</v>
      </c>
      <c r="H34" s="518"/>
      <c r="I34" s="21">
        <v>91</v>
      </c>
      <c r="J34" s="24" t="s">
        <v>143</v>
      </c>
      <c r="K34" s="21">
        <v>476</v>
      </c>
      <c r="L34" s="21">
        <v>617</v>
      </c>
      <c r="M34" s="84">
        <v>653</v>
      </c>
      <c r="N34" s="125">
        <f>L34+M34</f>
        <v>1270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634</v>
      </c>
      <c r="F35" s="88">
        <v>700</v>
      </c>
      <c r="G35" s="82">
        <f t="shared" ref="G35:G40" si="3">E35+F35</f>
        <v>1334</v>
      </c>
      <c r="H35" s="519"/>
      <c r="I35" s="91">
        <v>92</v>
      </c>
      <c r="J35" s="92" t="s">
        <v>145</v>
      </c>
      <c r="K35" s="91">
        <v>333</v>
      </c>
      <c r="L35" s="91">
        <v>393</v>
      </c>
      <c r="M35" s="93">
        <v>421</v>
      </c>
      <c r="N35" s="126">
        <f>L35+M35</f>
        <v>814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459</v>
      </c>
      <c r="E36" s="21">
        <v>694</v>
      </c>
      <c r="F36" s="84">
        <v>722</v>
      </c>
      <c r="G36" s="85">
        <f t="shared" si="3"/>
        <v>1416</v>
      </c>
      <c r="H36" s="95" t="s">
        <v>6</v>
      </c>
      <c r="I36" s="97"/>
      <c r="J36" s="97"/>
      <c r="K36" s="97">
        <f>SUM(K33:K35)</f>
        <v>1072</v>
      </c>
      <c r="L36" s="97">
        <f>SUM(L33:L35)</f>
        <v>1403</v>
      </c>
      <c r="M36" s="98">
        <f>SUM(M33:M35)</f>
        <v>1478</v>
      </c>
      <c r="N36" s="99">
        <f>SUM(N33:N35)</f>
        <v>2881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312</v>
      </c>
      <c r="F37" s="84">
        <v>305</v>
      </c>
      <c r="G37" s="85">
        <f t="shared" si="3"/>
        <v>617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46</v>
      </c>
      <c r="F38" s="84">
        <v>45</v>
      </c>
      <c r="G38" s="85">
        <f t="shared" si="3"/>
        <v>91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62</v>
      </c>
      <c r="F39" s="84">
        <v>82</v>
      </c>
      <c r="G39" s="85">
        <f t="shared" si="3"/>
        <v>144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267</v>
      </c>
      <c r="F40" s="93">
        <v>265</v>
      </c>
      <c r="G40" s="102">
        <f t="shared" si="3"/>
        <v>532</v>
      </c>
      <c r="H40" s="72" t="s">
        <v>87</v>
      </c>
      <c r="I40" s="73"/>
      <c r="J40" s="74"/>
      <c r="K40" s="41">
        <f>SUM(D14+D28+D34+D41+D46+K9+K17+K26+K32+K36)</f>
        <v>25373</v>
      </c>
      <c r="L40" s="41">
        <f>SUM(E14+E28+E34+E41+E46+L9+L17+L26+L32+L36)</f>
        <v>33446</v>
      </c>
      <c r="M40" s="207">
        <f>SUM(F14+F28+F34+F41+F46+M9+M17+M26+M32+M36)</f>
        <v>33647</v>
      </c>
      <c r="N40" s="208">
        <f>L40+M40</f>
        <v>67093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1416</v>
      </c>
      <c r="E41" s="97">
        <f>SUM(E35:E40)</f>
        <v>2015</v>
      </c>
      <c r="F41" s="98">
        <f>SUM(F35:F40)</f>
        <v>2119</v>
      </c>
      <c r="G41" s="104">
        <f>SUM(G35:G40)</f>
        <v>4134</v>
      </c>
      <c r="H41" s="531" t="s">
        <v>74</v>
      </c>
      <c r="I41" s="532"/>
      <c r="J41" s="533"/>
      <c r="K41" s="191">
        <v>25348</v>
      </c>
      <c r="L41" s="191">
        <v>33427</v>
      </c>
      <c r="M41" s="192">
        <v>33637</v>
      </c>
      <c r="N41" s="202">
        <f>L41+M41</f>
        <v>67064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1655</v>
      </c>
      <c r="E42" s="15">
        <v>2006</v>
      </c>
      <c r="F42" s="88">
        <v>1997</v>
      </c>
      <c r="G42" s="82">
        <f>E42+F42</f>
        <v>4003</v>
      </c>
      <c r="H42" s="534" t="s">
        <v>77</v>
      </c>
      <c r="I42" s="535"/>
      <c r="J42" s="536"/>
      <c r="K42" s="171">
        <f>K40-K41</f>
        <v>25</v>
      </c>
      <c r="L42" s="171">
        <f>L40-L41</f>
        <v>19</v>
      </c>
      <c r="M42" s="172">
        <f>M40-M41</f>
        <v>10</v>
      </c>
      <c r="N42" s="133">
        <f>N40-N41</f>
        <v>29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897</v>
      </c>
      <c r="E43" s="21">
        <v>1259</v>
      </c>
      <c r="F43" s="84">
        <v>1287</v>
      </c>
      <c r="G43" s="85">
        <f>E43+F43</f>
        <v>2546</v>
      </c>
      <c r="H43" s="168" t="s">
        <v>85</v>
      </c>
      <c r="I43" s="167"/>
      <c r="J43" s="167"/>
      <c r="K43" s="178">
        <v>849</v>
      </c>
      <c r="L43" s="178">
        <v>561</v>
      </c>
      <c r="M43" s="179">
        <v>632</v>
      </c>
      <c r="N43" s="180">
        <f>L43+M43</f>
        <v>1193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594</v>
      </c>
      <c r="E44" s="21">
        <v>710</v>
      </c>
      <c r="F44" s="84">
        <v>759</v>
      </c>
      <c r="G44" s="85">
        <f>E44+F44</f>
        <v>1469</v>
      </c>
      <c r="H44" s="576" t="s">
        <v>74</v>
      </c>
      <c r="I44" s="577"/>
      <c r="J44" s="578"/>
      <c r="K44" s="178">
        <v>853</v>
      </c>
      <c r="L44" s="178">
        <v>554</v>
      </c>
      <c r="M44" s="179">
        <v>634</v>
      </c>
      <c r="N44" s="201">
        <f>L44+M44</f>
        <v>1188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2128</v>
      </c>
      <c r="E45" s="91">
        <v>2640</v>
      </c>
      <c r="F45" s="93">
        <v>2493</v>
      </c>
      <c r="G45" s="102">
        <f>E45+F45</f>
        <v>5133</v>
      </c>
      <c r="H45" s="569" t="s">
        <v>77</v>
      </c>
      <c r="I45" s="570"/>
      <c r="J45" s="571"/>
      <c r="K45" s="194">
        <f>K43-K44</f>
        <v>-4</v>
      </c>
      <c r="L45" s="194">
        <f>L43-L44</f>
        <v>7</v>
      </c>
      <c r="M45" s="195">
        <f>M43-M44</f>
        <v>-2</v>
      </c>
      <c r="N45" s="155">
        <f>N43-N44</f>
        <v>5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5274</v>
      </c>
      <c r="E46" s="140">
        <f>SUM(E42:E45)</f>
        <v>6615</v>
      </c>
      <c r="F46" s="65">
        <f>SUM(F42:F45)</f>
        <v>6536</v>
      </c>
      <c r="G46" s="65">
        <f>SUM(G42:G45)</f>
        <v>13151</v>
      </c>
      <c r="H46" s="575" t="s">
        <v>176</v>
      </c>
      <c r="I46" s="575"/>
      <c r="J46" s="575"/>
      <c r="K46" s="68">
        <f>K43+K40</f>
        <v>26222</v>
      </c>
      <c r="L46" s="68">
        <f>L40+L43</f>
        <v>34007</v>
      </c>
      <c r="M46" s="181">
        <f>M40+M43</f>
        <v>34279</v>
      </c>
      <c r="N46" s="69">
        <f>N40+N43</f>
        <v>68286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H33:H35"/>
    <mergeCell ref="P6:Q6"/>
    <mergeCell ref="P7:Q7"/>
    <mergeCell ref="P8:Q8"/>
    <mergeCell ref="P9:Q9"/>
    <mergeCell ref="P14:Q14"/>
    <mergeCell ref="P10:Q10"/>
    <mergeCell ref="P11:Q11"/>
    <mergeCell ref="H46:J46"/>
    <mergeCell ref="H41:J41"/>
    <mergeCell ref="H42:J42"/>
    <mergeCell ref="H44:J44"/>
    <mergeCell ref="H45:J45"/>
    <mergeCell ref="P12:Q12"/>
    <mergeCell ref="P13:Q13"/>
    <mergeCell ref="P19:R19"/>
    <mergeCell ref="A1:N1"/>
    <mergeCell ref="M2:N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BD2BC-DA53-4824-BB86-AD39FAC3B63F}">
  <sheetPr codeName="Sheet137"/>
  <dimension ref="A1:U81"/>
  <sheetViews>
    <sheetView topLeftCell="A19" zoomScaleNormal="100" workbookViewId="0">
      <selection activeCell="J27" sqref="J27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203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41030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204</v>
      </c>
      <c r="D4" s="15">
        <v>121</v>
      </c>
      <c r="E4" s="15">
        <v>135</v>
      </c>
      <c r="F4" s="88">
        <v>139</v>
      </c>
      <c r="G4" s="82">
        <f t="shared" ref="G4:G27" si="0">E4+F4</f>
        <v>274</v>
      </c>
      <c r="H4" s="17"/>
      <c r="I4" s="15">
        <v>55</v>
      </c>
      <c r="J4" s="18" t="s">
        <v>121</v>
      </c>
      <c r="K4" s="15">
        <v>701</v>
      </c>
      <c r="L4" s="15">
        <v>851</v>
      </c>
      <c r="M4" s="88">
        <v>605</v>
      </c>
      <c r="N4" s="83">
        <f>L4+M4</f>
        <v>1456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295</v>
      </c>
      <c r="E5" s="21">
        <v>388</v>
      </c>
      <c r="F5" s="186">
        <v>426</v>
      </c>
      <c r="G5" s="159">
        <f t="shared" si="0"/>
        <v>814</v>
      </c>
      <c r="H5" s="23" t="s">
        <v>10</v>
      </c>
      <c r="I5" s="21">
        <v>56</v>
      </c>
      <c r="J5" s="24" t="s">
        <v>123</v>
      </c>
      <c r="K5" s="21">
        <v>454</v>
      </c>
      <c r="L5" s="21">
        <v>570</v>
      </c>
      <c r="M5" s="84">
        <v>586</v>
      </c>
      <c r="N5" s="89">
        <f>L5+M5</f>
        <v>1156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353</v>
      </c>
      <c r="E6" s="21">
        <v>468</v>
      </c>
      <c r="F6" s="84">
        <v>472</v>
      </c>
      <c r="G6" s="85">
        <f t="shared" si="0"/>
        <v>940</v>
      </c>
      <c r="H6" s="23"/>
      <c r="I6" s="21">
        <v>57</v>
      </c>
      <c r="J6" s="24" t="s">
        <v>125</v>
      </c>
      <c r="K6" s="21">
        <v>769</v>
      </c>
      <c r="L6" s="21">
        <v>900</v>
      </c>
      <c r="M6" s="84">
        <v>938</v>
      </c>
      <c r="N6" s="89">
        <f>L6+M6</f>
        <v>1838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239</v>
      </c>
      <c r="F7" s="84">
        <v>270</v>
      </c>
      <c r="G7" s="159">
        <f t="shared" si="0"/>
        <v>509</v>
      </c>
      <c r="H7" s="23" t="s">
        <v>14</v>
      </c>
      <c r="I7" s="21">
        <v>58</v>
      </c>
      <c r="J7" s="24" t="s">
        <v>127</v>
      </c>
      <c r="K7" s="21">
        <v>780</v>
      </c>
      <c r="L7" s="21">
        <v>994</v>
      </c>
      <c r="M7" s="84">
        <v>941</v>
      </c>
      <c r="N7" s="89">
        <f>L7+M7</f>
        <v>1935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493</v>
      </c>
      <c r="E8" s="21">
        <v>658</v>
      </c>
      <c r="F8" s="84">
        <v>634</v>
      </c>
      <c r="G8" s="85">
        <f t="shared" si="0"/>
        <v>1292</v>
      </c>
      <c r="H8" s="90"/>
      <c r="I8" s="91">
        <v>59</v>
      </c>
      <c r="J8" s="92" t="s">
        <v>129</v>
      </c>
      <c r="K8" s="91">
        <v>1005</v>
      </c>
      <c r="L8" s="91">
        <v>1309</v>
      </c>
      <c r="M8" s="93">
        <v>1322</v>
      </c>
      <c r="N8" s="94">
        <f>L8+M8</f>
        <v>2631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337</v>
      </c>
      <c r="E9" s="21">
        <v>423</v>
      </c>
      <c r="F9" s="84">
        <v>443</v>
      </c>
      <c r="G9" s="159">
        <f t="shared" si="0"/>
        <v>866</v>
      </c>
      <c r="H9" s="95" t="s">
        <v>6</v>
      </c>
      <c r="I9" s="96"/>
      <c r="J9" s="96"/>
      <c r="K9" s="97">
        <f>SUM(K4:K8)</f>
        <v>3709</v>
      </c>
      <c r="L9" s="97">
        <f>SUM(L4:L8)</f>
        <v>4624</v>
      </c>
      <c r="M9" s="98">
        <f>SUM(M4:M8)</f>
        <v>4392</v>
      </c>
      <c r="N9" s="99">
        <f>SUM(N4:N8)</f>
        <v>9016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240</v>
      </c>
      <c r="F10" s="84">
        <v>270</v>
      </c>
      <c r="G10" s="85">
        <f t="shared" si="0"/>
        <v>510</v>
      </c>
      <c r="H10" s="17"/>
      <c r="I10" s="15">
        <v>60</v>
      </c>
      <c r="J10" s="18" t="s">
        <v>18</v>
      </c>
      <c r="K10" s="15">
        <v>177</v>
      </c>
      <c r="L10" s="15">
        <v>292</v>
      </c>
      <c r="M10" s="88">
        <v>281</v>
      </c>
      <c r="N10" s="83">
        <f t="shared" ref="N10:N16" si="1">L10+M10</f>
        <v>573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154</v>
      </c>
      <c r="E11" s="21">
        <v>174</v>
      </c>
      <c r="F11" s="84">
        <v>196</v>
      </c>
      <c r="G11" s="85">
        <f t="shared" si="0"/>
        <v>370</v>
      </c>
      <c r="H11" s="23" t="s">
        <v>19</v>
      </c>
      <c r="I11" s="21">
        <v>61</v>
      </c>
      <c r="J11" s="24" t="s">
        <v>20</v>
      </c>
      <c r="K11" s="21">
        <v>142</v>
      </c>
      <c r="L11" s="21">
        <v>200</v>
      </c>
      <c r="M11" s="84">
        <v>219</v>
      </c>
      <c r="N11" s="89">
        <f t="shared" si="1"/>
        <v>419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1452</v>
      </c>
      <c r="E12" s="21">
        <v>1712</v>
      </c>
      <c r="F12" s="84">
        <v>1785</v>
      </c>
      <c r="G12" s="153">
        <f t="shared" si="0"/>
        <v>3497</v>
      </c>
      <c r="H12" s="23"/>
      <c r="I12" s="21">
        <v>62</v>
      </c>
      <c r="J12" s="24" t="s">
        <v>22</v>
      </c>
      <c r="K12" s="21">
        <v>297</v>
      </c>
      <c r="L12" s="21">
        <v>463</v>
      </c>
      <c r="M12" s="84">
        <v>483</v>
      </c>
      <c r="N12" s="89">
        <f t="shared" si="1"/>
        <v>946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212</v>
      </c>
      <c r="E13" s="91">
        <v>278</v>
      </c>
      <c r="F13" s="93">
        <v>285</v>
      </c>
      <c r="G13" s="153">
        <f t="shared" si="0"/>
        <v>563</v>
      </c>
      <c r="H13" s="23"/>
      <c r="I13" s="21">
        <v>63</v>
      </c>
      <c r="J13" s="24" t="s">
        <v>24</v>
      </c>
      <c r="K13" s="21">
        <v>443</v>
      </c>
      <c r="L13" s="21">
        <v>652</v>
      </c>
      <c r="M13" s="84">
        <v>677</v>
      </c>
      <c r="N13" s="89">
        <f t="shared" si="1"/>
        <v>1329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3815</v>
      </c>
      <c r="E14" s="97">
        <f>SUM(E4:E13)</f>
        <v>4715</v>
      </c>
      <c r="F14" s="98">
        <f>SUM(F4:F13)</f>
        <v>4920</v>
      </c>
      <c r="G14" s="160">
        <f t="shared" si="0"/>
        <v>9635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386</v>
      </c>
      <c r="M14" s="84">
        <v>388</v>
      </c>
      <c r="N14" s="89">
        <f t="shared" si="1"/>
        <v>774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99</v>
      </c>
      <c r="E15" s="15">
        <v>134</v>
      </c>
      <c r="F15" s="88">
        <v>151</v>
      </c>
      <c r="G15" s="82">
        <f t="shared" si="0"/>
        <v>285</v>
      </c>
      <c r="H15" s="23"/>
      <c r="I15" s="21">
        <v>65</v>
      </c>
      <c r="J15" s="24" t="s">
        <v>28</v>
      </c>
      <c r="K15" s="21">
        <v>273</v>
      </c>
      <c r="L15" s="21">
        <v>430</v>
      </c>
      <c r="M15" s="84">
        <v>443</v>
      </c>
      <c r="N15" s="89">
        <f t="shared" si="1"/>
        <v>873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244</v>
      </c>
      <c r="F16" s="84">
        <v>251</v>
      </c>
      <c r="G16" s="85">
        <f t="shared" si="0"/>
        <v>495</v>
      </c>
      <c r="H16" s="90"/>
      <c r="I16" s="91">
        <v>66</v>
      </c>
      <c r="J16" s="92" t="s">
        <v>30</v>
      </c>
      <c r="K16" s="91">
        <v>141</v>
      </c>
      <c r="L16" s="91">
        <v>192</v>
      </c>
      <c r="M16" s="93">
        <v>205</v>
      </c>
      <c r="N16" s="89">
        <f t="shared" si="1"/>
        <v>397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109</v>
      </c>
      <c r="F17" s="84">
        <v>111</v>
      </c>
      <c r="G17" s="85">
        <f t="shared" si="0"/>
        <v>220</v>
      </c>
      <c r="H17" s="95" t="s">
        <v>6</v>
      </c>
      <c r="I17" s="96"/>
      <c r="J17" s="96"/>
      <c r="K17" s="97">
        <f>SUM(K10:K16)</f>
        <v>1680</v>
      </c>
      <c r="L17" s="97">
        <f>SUM(L10:L16)</f>
        <v>2615</v>
      </c>
      <c r="M17" s="98">
        <f>SUM(M10:M16)</f>
        <v>2696</v>
      </c>
      <c r="N17" s="99">
        <f>SUM(N10:N16)</f>
        <v>5311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322</v>
      </c>
      <c r="F18" s="84">
        <v>331</v>
      </c>
      <c r="G18" s="85">
        <f t="shared" si="0"/>
        <v>653</v>
      </c>
      <c r="H18" s="17"/>
      <c r="I18" s="15">
        <v>70</v>
      </c>
      <c r="J18" s="18" t="s">
        <v>35</v>
      </c>
      <c r="K18" s="15">
        <v>679</v>
      </c>
      <c r="L18" s="15">
        <v>842</v>
      </c>
      <c r="M18" s="88">
        <v>852</v>
      </c>
      <c r="N18" s="83">
        <f t="shared" ref="N18:N25" si="2">L18+M18</f>
        <v>1694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124</v>
      </c>
      <c r="F19" s="84">
        <v>133</v>
      </c>
      <c r="G19" s="85">
        <f t="shared" si="0"/>
        <v>257</v>
      </c>
      <c r="H19" s="23"/>
      <c r="I19" s="21">
        <v>72</v>
      </c>
      <c r="J19" s="24" t="s">
        <v>40</v>
      </c>
      <c r="K19" s="21">
        <v>295</v>
      </c>
      <c r="L19" s="21">
        <v>449</v>
      </c>
      <c r="M19" s="84">
        <v>427</v>
      </c>
      <c r="N19" s="206">
        <f t="shared" si="2"/>
        <v>876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200</v>
      </c>
      <c r="E20" s="21">
        <v>306</v>
      </c>
      <c r="F20" s="84">
        <v>311</v>
      </c>
      <c r="G20" s="85">
        <f t="shared" si="0"/>
        <v>617</v>
      </c>
      <c r="H20" s="23" t="s">
        <v>42</v>
      </c>
      <c r="I20" s="21">
        <v>73</v>
      </c>
      <c r="J20" s="24" t="s">
        <v>43</v>
      </c>
      <c r="K20" s="21">
        <v>216</v>
      </c>
      <c r="L20" s="21">
        <v>309</v>
      </c>
      <c r="M20" s="84">
        <v>330</v>
      </c>
      <c r="N20" s="89">
        <f t="shared" si="2"/>
        <v>639</v>
      </c>
      <c r="O20" s="9" t="s">
        <v>203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311</v>
      </c>
      <c r="E21" s="21">
        <v>421</v>
      </c>
      <c r="F21" s="84">
        <v>451</v>
      </c>
      <c r="G21" s="85">
        <f t="shared" si="0"/>
        <v>872</v>
      </c>
      <c r="H21" s="23" t="s">
        <v>203</v>
      </c>
      <c r="I21" s="21">
        <v>74</v>
      </c>
      <c r="J21" s="24" t="s">
        <v>46</v>
      </c>
      <c r="K21" s="21">
        <v>269</v>
      </c>
      <c r="L21" s="21">
        <v>402</v>
      </c>
      <c r="M21" s="84">
        <v>439</v>
      </c>
      <c r="N21" s="89">
        <f t="shared" si="2"/>
        <v>841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216</v>
      </c>
      <c r="F22" s="84">
        <v>231</v>
      </c>
      <c r="G22" s="85">
        <f t="shared" si="0"/>
        <v>447</v>
      </c>
      <c r="H22" s="23"/>
      <c r="I22" s="21">
        <v>75</v>
      </c>
      <c r="J22" s="24" t="s">
        <v>48</v>
      </c>
      <c r="K22" s="21">
        <v>356</v>
      </c>
      <c r="L22" s="21">
        <v>500</v>
      </c>
      <c r="M22" s="84">
        <v>487</v>
      </c>
      <c r="N22" s="89">
        <f t="shared" si="2"/>
        <v>987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179</v>
      </c>
      <c r="E23" s="21">
        <v>294</v>
      </c>
      <c r="F23" s="84">
        <v>282</v>
      </c>
      <c r="G23" s="85">
        <f t="shared" si="0"/>
        <v>576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224</v>
      </c>
      <c r="M23" s="84">
        <v>235</v>
      </c>
      <c r="N23" s="89">
        <f t="shared" si="2"/>
        <v>459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776</v>
      </c>
      <c r="E24" s="21">
        <v>1104</v>
      </c>
      <c r="F24" s="84">
        <v>1149</v>
      </c>
      <c r="G24" s="85">
        <f t="shared" si="0"/>
        <v>2253</v>
      </c>
      <c r="H24" s="23" t="s">
        <v>203</v>
      </c>
      <c r="I24" s="21">
        <v>77</v>
      </c>
      <c r="J24" s="24" t="s">
        <v>53</v>
      </c>
      <c r="K24" s="21">
        <v>57</v>
      </c>
      <c r="L24" s="21">
        <v>87</v>
      </c>
      <c r="M24" s="84">
        <v>79</v>
      </c>
      <c r="N24" s="89">
        <f t="shared" si="2"/>
        <v>166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95</v>
      </c>
      <c r="E25" s="21">
        <v>67</v>
      </c>
      <c r="F25" s="84">
        <v>93</v>
      </c>
      <c r="G25" s="85">
        <f t="shared" si="0"/>
        <v>160</v>
      </c>
      <c r="H25" s="23"/>
      <c r="I25" s="21">
        <v>78</v>
      </c>
      <c r="J25" s="24" t="s">
        <v>55</v>
      </c>
      <c r="K25" s="21">
        <v>57</v>
      </c>
      <c r="L25" s="21">
        <v>53</v>
      </c>
      <c r="M25" s="84">
        <v>57</v>
      </c>
      <c r="N25" s="89">
        <f t="shared" si="2"/>
        <v>110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175</v>
      </c>
      <c r="F26" s="84">
        <v>171</v>
      </c>
      <c r="G26" s="85">
        <f t="shared" si="0"/>
        <v>346</v>
      </c>
      <c r="H26" s="95" t="s">
        <v>6</v>
      </c>
      <c r="I26" s="96"/>
      <c r="J26" s="96"/>
      <c r="K26" s="97">
        <f>SUM(K18:K25)</f>
        <v>2080</v>
      </c>
      <c r="L26" s="97">
        <f>SUM(L18:L25)</f>
        <v>2866</v>
      </c>
      <c r="M26" s="98">
        <f>SUM(M18:M25)</f>
        <v>2906</v>
      </c>
      <c r="N26" s="99">
        <f>SUM(N18:N25)</f>
        <v>5772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221</v>
      </c>
      <c r="E27" s="91">
        <v>386</v>
      </c>
      <c r="F27" s="93">
        <v>368</v>
      </c>
      <c r="G27" s="102">
        <f t="shared" si="0"/>
        <v>754</v>
      </c>
      <c r="H27" s="17"/>
      <c r="I27" s="15">
        <v>80</v>
      </c>
      <c r="J27" s="18" t="s">
        <v>58</v>
      </c>
      <c r="K27" s="15">
        <v>143</v>
      </c>
      <c r="L27" s="15">
        <v>203</v>
      </c>
      <c r="M27" s="88">
        <v>246</v>
      </c>
      <c r="N27" s="83">
        <f>L27+M27</f>
        <v>449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2686</v>
      </c>
      <c r="E28" s="97">
        <f>SUM(E15:E27)</f>
        <v>3902</v>
      </c>
      <c r="F28" s="98">
        <f>SUM(F15:F27)</f>
        <v>4033</v>
      </c>
      <c r="G28" s="104">
        <f>SUM(G15:G27)</f>
        <v>7935</v>
      </c>
      <c r="H28" s="23" t="s">
        <v>61</v>
      </c>
      <c r="I28" s="21">
        <v>81</v>
      </c>
      <c r="J28" s="24" t="s">
        <v>62</v>
      </c>
      <c r="K28" s="21">
        <v>91</v>
      </c>
      <c r="L28" s="21">
        <v>133</v>
      </c>
      <c r="M28" s="84">
        <v>121</v>
      </c>
      <c r="N28" s="89">
        <f>L28+M28</f>
        <v>254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385</v>
      </c>
      <c r="E29" s="109">
        <v>527</v>
      </c>
      <c r="F29" s="110">
        <v>495</v>
      </c>
      <c r="G29" s="111">
        <f>E29+F29</f>
        <v>1022</v>
      </c>
      <c r="H29" s="23" t="s">
        <v>64</v>
      </c>
      <c r="I29" s="21">
        <v>82</v>
      </c>
      <c r="J29" s="24" t="s">
        <v>65</v>
      </c>
      <c r="K29" s="21">
        <v>222</v>
      </c>
      <c r="L29" s="21">
        <v>305</v>
      </c>
      <c r="M29" s="84">
        <v>319</v>
      </c>
      <c r="N29" s="89">
        <f>L29+M29</f>
        <v>624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509</v>
      </c>
      <c r="E30" s="115">
        <v>648</v>
      </c>
      <c r="F30" s="116">
        <v>609</v>
      </c>
      <c r="G30" s="117">
        <f>E30+F30</f>
        <v>1257</v>
      </c>
      <c r="H30" s="23" t="s">
        <v>67</v>
      </c>
      <c r="I30" s="21">
        <v>83</v>
      </c>
      <c r="J30" s="24" t="s">
        <v>68</v>
      </c>
      <c r="K30" s="21">
        <v>117</v>
      </c>
      <c r="L30" s="21">
        <v>162</v>
      </c>
      <c r="M30" s="84">
        <v>151</v>
      </c>
      <c r="N30" s="89">
        <f>L30+M30</f>
        <v>313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725</v>
      </c>
      <c r="E31" s="115">
        <v>927</v>
      </c>
      <c r="F31" s="116">
        <v>869</v>
      </c>
      <c r="G31" s="117">
        <f>E31+F31</f>
        <v>1796</v>
      </c>
      <c r="H31" s="90"/>
      <c r="I31" s="91">
        <v>84</v>
      </c>
      <c r="J31" s="92" t="s">
        <v>70</v>
      </c>
      <c r="K31" s="91">
        <v>184</v>
      </c>
      <c r="L31" s="91">
        <v>235</v>
      </c>
      <c r="M31" s="93">
        <v>218</v>
      </c>
      <c r="N31" s="94">
        <f>L31+M31</f>
        <v>453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115">
        <v>657</v>
      </c>
      <c r="E32" s="115">
        <v>828</v>
      </c>
      <c r="F32" s="116">
        <v>834</v>
      </c>
      <c r="G32" s="117">
        <f>E32+F32</f>
        <v>1662</v>
      </c>
      <c r="H32" s="95" t="s">
        <v>6</v>
      </c>
      <c r="I32" s="96"/>
      <c r="J32" s="96"/>
      <c r="K32" s="98">
        <f>SUM(K27:K31)</f>
        <v>757</v>
      </c>
      <c r="L32" s="98">
        <f>SUM(L27:L31)</f>
        <v>1038</v>
      </c>
      <c r="M32" s="98">
        <f>SUM(M27:M31)</f>
        <v>1055</v>
      </c>
      <c r="N32" s="99">
        <f>SUM(N27:N31)</f>
        <v>2093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585</v>
      </c>
      <c r="E33" s="121">
        <v>712</v>
      </c>
      <c r="F33" s="122">
        <v>681</v>
      </c>
      <c r="G33" s="117">
        <f>E33+F33</f>
        <v>1393</v>
      </c>
      <c r="H33" s="530" t="s">
        <v>169</v>
      </c>
      <c r="I33" s="15">
        <v>90</v>
      </c>
      <c r="J33" s="18" t="s">
        <v>142</v>
      </c>
      <c r="K33" s="15">
        <v>265</v>
      </c>
      <c r="L33" s="15">
        <v>395</v>
      </c>
      <c r="M33" s="88">
        <v>406</v>
      </c>
      <c r="N33" s="124">
        <f>L33+M33</f>
        <v>801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2861</v>
      </c>
      <c r="E34" s="97">
        <f>SUM(E29:E33)</f>
        <v>3642</v>
      </c>
      <c r="F34" s="98">
        <f>SUM(F29:F33)</f>
        <v>3488</v>
      </c>
      <c r="G34" s="104">
        <f>SUM(G29:G33)</f>
        <v>7130</v>
      </c>
      <c r="H34" s="518"/>
      <c r="I34" s="21">
        <v>91</v>
      </c>
      <c r="J34" s="24" t="s">
        <v>143</v>
      </c>
      <c r="K34" s="21">
        <v>478</v>
      </c>
      <c r="L34" s="21">
        <v>622</v>
      </c>
      <c r="M34" s="84">
        <v>658</v>
      </c>
      <c r="N34" s="125">
        <f>L34+M34</f>
        <v>1280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511</v>
      </c>
      <c r="E35" s="15">
        <v>634</v>
      </c>
      <c r="F35" s="88">
        <v>701</v>
      </c>
      <c r="G35" s="82">
        <f t="shared" ref="G35:G40" si="3">E35+F35</f>
        <v>1335</v>
      </c>
      <c r="H35" s="519"/>
      <c r="I35" s="91">
        <v>92</v>
      </c>
      <c r="J35" s="92" t="s">
        <v>145</v>
      </c>
      <c r="K35" s="91">
        <v>333</v>
      </c>
      <c r="L35" s="91">
        <v>392</v>
      </c>
      <c r="M35" s="93">
        <v>421</v>
      </c>
      <c r="N35" s="126">
        <f>L35+M35</f>
        <v>813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461</v>
      </c>
      <c r="E36" s="21">
        <v>695</v>
      </c>
      <c r="F36" s="84">
        <v>725</v>
      </c>
      <c r="G36" s="85">
        <f t="shared" si="3"/>
        <v>1420</v>
      </c>
      <c r="H36" s="95" t="s">
        <v>6</v>
      </c>
      <c r="I36" s="97"/>
      <c r="J36" s="97"/>
      <c r="K36" s="97">
        <f>SUM(K33:K35)</f>
        <v>1076</v>
      </c>
      <c r="L36" s="97">
        <f>SUM(L33:L35)</f>
        <v>1409</v>
      </c>
      <c r="M36" s="98">
        <f>SUM(M33:M35)</f>
        <v>1485</v>
      </c>
      <c r="N36" s="99">
        <f>SUM(N33:N35)</f>
        <v>2894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312</v>
      </c>
      <c r="F37" s="84">
        <v>306</v>
      </c>
      <c r="G37" s="85">
        <f t="shared" si="3"/>
        <v>618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47</v>
      </c>
      <c r="F38" s="84">
        <v>46</v>
      </c>
      <c r="G38" s="85">
        <f t="shared" si="3"/>
        <v>93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70</v>
      </c>
      <c r="E39" s="21">
        <v>62</v>
      </c>
      <c r="F39" s="84">
        <v>83</v>
      </c>
      <c r="G39" s="85">
        <f t="shared" si="3"/>
        <v>145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266</v>
      </c>
      <c r="F40" s="93">
        <v>264</v>
      </c>
      <c r="G40" s="102">
        <f t="shared" si="3"/>
        <v>530</v>
      </c>
      <c r="H40" s="72" t="s">
        <v>87</v>
      </c>
      <c r="I40" s="73"/>
      <c r="J40" s="74"/>
      <c r="K40" s="41">
        <f>SUM(D14+D28+D34+D41+D46+K9+K17+K26+K32+K36)</f>
        <v>25348</v>
      </c>
      <c r="L40" s="41">
        <f>SUM(E14+E28+E34+E41+E46+L9+L17+L26+L32+L36)</f>
        <v>33427</v>
      </c>
      <c r="M40" s="207">
        <f>SUM(F14+F28+F34+F41+F46+M9+M17+M26+M32+M36)</f>
        <v>33637</v>
      </c>
      <c r="N40" s="208">
        <f>L40+M40</f>
        <v>67064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1420</v>
      </c>
      <c r="E41" s="97">
        <f>SUM(E35:E40)</f>
        <v>2016</v>
      </c>
      <c r="F41" s="98">
        <f>SUM(F35:F40)</f>
        <v>2125</v>
      </c>
      <c r="G41" s="104">
        <f>SUM(G35:G40)</f>
        <v>4141</v>
      </c>
      <c r="H41" s="531" t="s">
        <v>74</v>
      </c>
      <c r="I41" s="532"/>
      <c r="J41" s="533"/>
      <c r="K41" s="191">
        <v>25286</v>
      </c>
      <c r="L41" s="191">
        <v>33419</v>
      </c>
      <c r="M41" s="192">
        <v>33604</v>
      </c>
      <c r="N41" s="202">
        <f>L41+M41</f>
        <v>67023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1657</v>
      </c>
      <c r="E42" s="15">
        <v>2005</v>
      </c>
      <c r="F42" s="88">
        <v>2006</v>
      </c>
      <c r="G42" s="82">
        <f>E42+F42</f>
        <v>4011</v>
      </c>
      <c r="H42" s="534" t="s">
        <v>77</v>
      </c>
      <c r="I42" s="535"/>
      <c r="J42" s="536"/>
      <c r="K42" s="171">
        <f>K40-K41</f>
        <v>62</v>
      </c>
      <c r="L42" s="171">
        <f>L40-L41</f>
        <v>8</v>
      </c>
      <c r="M42" s="172">
        <f>M40-M41</f>
        <v>33</v>
      </c>
      <c r="N42" s="133">
        <f>N40-N41</f>
        <v>41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894</v>
      </c>
      <c r="E43" s="21">
        <v>1254</v>
      </c>
      <c r="F43" s="84">
        <v>1279</v>
      </c>
      <c r="G43" s="85">
        <f>E43+F43</f>
        <v>2533</v>
      </c>
      <c r="H43" s="168" t="s">
        <v>85</v>
      </c>
      <c r="I43" s="167"/>
      <c r="J43" s="167"/>
      <c r="K43" s="178">
        <v>853</v>
      </c>
      <c r="L43" s="178">
        <v>554</v>
      </c>
      <c r="M43" s="179">
        <v>634</v>
      </c>
      <c r="N43" s="180">
        <f>L43+M43</f>
        <v>1188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593</v>
      </c>
      <c r="E44" s="21">
        <v>710</v>
      </c>
      <c r="F44" s="84">
        <v>760</v>
      </c>
      <c r="G44" s="85">
        <f>E44+F44</f>
        <v>1470</v>
      </c>
      <c r="H44" s="576" t="s">
        <v>74</v>
      </c>
      <c r="I44" s="577"/>
      <c r="J44" s="578"/>
      <c r="K44" s="178">
        <v>851</v>
      </c>
      <c r="L44" s="178">
        <v>549</v>
      </c>
      <c r="M44" s="179">
        <v>635</v>
      </c>
      <c r="N44" s="201">
        <f>L44+M44</f>
        <v>1184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2120</v>
      </c>
      <c r="E45" s="91">
        <v>2631</v>
      </c>
      <c r="F45" s="93">
        <v>2492</v>
      </c>
      <c r="G45" s="102">
        <f>E45+F45</f>
        <v>5123</v>
      </c>
      <c r="H45" s="569" t="s">
        <v>77</v>
      </c>
      <c r="I45" s="570"/>
      <c r="J45" s="571"/>
      <c r="K45" s="194">
        <f>K43-K44</f>
        <v>2</v>
      </c>
      <c r="L45" s="194">
        <f>L43-L44</f>
        <v>5</v>
      </c>
      <c r="M45" s="195">
        <f>M43-M44</f>
        <v>-1</v>
      </c>
      <c r="N45" s="155">
        <f>N43-N44</f>
        <v>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5264</v>
      </c>
      <c r="E46" s="140">
        <f>SUM(E42:E45)</f>
        <v>6600</v>
      </c>
      <c r="F46" s="65">
        <f>SUM(F42:F45)</f>
        <v>6537</v>
      </c>
      <c r="G46" s="65">
        <f>SUM(G42:G45)</f>
        <v>13137</v>
      </c>
      <c r="H46" s="575" t="s">
        <v>176</v>
      </c>
      <c r="I46" s="575"/>
      <c r="J46" s="575"/>
      <c r="K46" s="68">
        <f>K43+K40</f>
        <v>26201</v>
      </c>
      <c r="L46" s="68">
        <f>L40+L43</f>
        <v>33981</v>
      </c>
      <c r="M46" s="181">
        <f>M40+M43</f>
        <v>34271</v>
      </c>
      <c r="N46" s="69">
        <f>N40+N43</f>
        <v>68252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P12:Q12"/>
    <mergeCell ref="P13:Q13"/>
    <mergeCell ref="P19:R19"/>
    <mergeCell ref="A1:N1"/>
    <mergeCell ref="M2:N2"/>
    <mergeCell ref="H46:J46"/>
    <mergeCell ref="H41:J41"/>
    <mergeCell ref="H42:J42"/>
    <mergeCell ref="H44:J44"/>
    <mergeCell ref="H45:J45"/>
    <mergeCell ref="H33:H35"/>
    <mergeCell ref="P6:Q6"/>
    <mergeCell ref="P7:Q7"/>
    <mergeCell ref="P8:Q8"/>
    <mergeCell ref="P9:Q9"/>
    <mergeCell ref="P14:Q14"/>
    <mergeCell ref="P10:Q10"/>
    <mergeCell ref="P11:Q11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AE4A6-03AA-47EE-A924-016992D83195}">
  <sheetPr codeName="Sheet136"/>
  <dimension ref="A1:U81"/>
  <sheetViews>
    <sheetView topLeftCell="A22" zoomScaleNormal="100" workbookViewId="0">
      <selection activeCell="N43" sqref="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184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41000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185</v>
      </c>
      <c r="D4" s="15">
        <v>119</v>
      </c>
      <c r="E4" s="15">
        <v>133</v>
      </c>
      <c r="F4" s="88">
        <v>138</v>
      </c>
      <c r="G4" s="82">
        <f t="shared" ref="G4:G27" si="0">E4+F4</f>
        <v>271</v>
      </c>
      <c r="H4" s="17"/>
      <c r="I4" s="15">
        <v>55</v>
      </c>
      <c r="J4" s="18" t="s">
        <v>121</v>
      </c>
      <c r="K4" s="15">
        <v>707</v>
      </c>
      <c r="L4" s="15">
        <v>862</v>
      </c>
      <c r="M4" s="88">
        <v>603</v>
      </c>
      <c r="N4" s="83">
        <f>L4+M4</f>
        <v>1465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295</v>
      </c>
      <c r="E5" s="21">
        <v>388</v>
      </c>
      <c r="F5" s="186">
        <v>422</v>
      </c>
      <c r="G5" s="159">
        <f t="shared" si="0"/>
        <v>810</v>
      </c>
      <c r="H5" s="23" t="s">
        <v>10</v>
      </c>
      <c r="I5" s="21">
        <v>56</v>
      </c>
      <c r="J5" s="24" t="s">
        <v>123</v>
      </c>
      <c r="K5" s="21">
        <v>451</v>
      </c>
      <c r="L5" s="21">
        <v>568</v>
      </c>
      <c r="M5" s="84">
        <v>582</v>
      </c>
      <c r="N5" s="89">
        <f>L5+M5</f>
        <v>1150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354</v>
      </c>
      <c r="E6" s="21">
        <v>467</v>
      </c>
      <c r="F6" s="84">
        <v>473</v>
      </c>
      <c r="G6" s="85">
        <f t="shared" si="0"/>
        <v>940</v>
      </c>
      <c r="H6" s="23"/>
      <c r="I6" s="21">
        <v>57</v>
      </c>
      <c r="J6" s="24" t="s">
        <v>125</v>
      </c>
      <c r="K6" s="21">
        <v>769</v>
      </c>
      <c r="L6" s="21">
        <v>908</v>
      </c>
      <c r="M6" s="84">
        <v>942</v>
      </c>
      <c r="N6" s="89">
        <f>L6+M6</f>
        <v>1850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240</v>
      </c>
      <c r="F7" s="84">
        <v>272</v>
      </c>
      <c r="G7" s="159">
        <f t="shared" si="0"/>
        <v>512</v>
      </c>
      <c r="H7" s="23" t="s">
        <v>14</v>
      </c>
      <c r="I7" s="21">
        <v>58</v>
      </c>
      <c r="J7" s="24" t="s">
        <v>127</v>
      </c>
      <c r="K7" s="21">
        <v>778</v>
      </c>
      <c r="L7" s="21">
        <v>991</v>
      </c>
      <c r="M7" s="84">
        <v>932</v>
      </c>
      <c r="N7" s="89">
        <f>L7+M7</f>
        <v>1923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497</v>
      </c>
      <c r="E8" s="21">
        <v>662</v>
      </c>
      <c r="F8" s="84">
        <v>638</v>
      </c>
      <c r="G8" s="85">
        <f t="shared" si="0"/>
        <v>1300</v>
      </c>
      <c r="H8" s="90"/>
      <c r="I8" s="91">
        <v>59</v>
      </c>
      <c r="J8" s="92" t="s">
        <v>129</v>
      </c>
      <c r="K8" s="91">
        <v>1004</v>
      </c>
      <c r="L8" s="91">
        <v>1309</v>
      </c>
      <c r="M8" s="93">
        <v>1322</v>
      </c>
      <c r="N8" s="94">
        <f>L8+M8</f>
        <v>2631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335</v>
      </c>
      <c r="E9" s="21">
        <v>421</v>
      </c>
      <c r="F9" s="84">
        <v>442</v>
      </c>
      <c r="G9" s="159">
        <f t="shared" si="0"/>
        <v>863</v>
      </c>
      <c r="H9" s="95" t="s">
        <v>6</v>
      </c>
      <c r="I9" s="96"/>
      <c r="J9" s="96"/>
      <c r="K9" s="97">
        <f>SUM(K4:K8)</f>
        <v>3709</v>
      </c>
      <c r="L9" s="97">
        <f>SUM(L4:L8)</f>
        <v>4638</v>
      </c>
      <c r="M9" s="98">
        <f>SUM(M4:M8)</f>
        <v>4381</v>
      </c>
      <c r="N9" s="99">
        <f>SUM(N4:N8)</f>
        <v>9019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201</v>
      </c>
      <c r="E10" s="21">
        <v>237</v>
      </c>
      <c r="F10" s="84">
        <v>270</v>
      </c>
      <c r="G10" s="85">
        <f t="shared" si="0"/>
        <v>507</v>
      </c>
      <c r="H10" s="17"/>
      <c r="I10" s="15">
        <v>60</v>
      </c>
      <c r="J10" s="18" t="s">
        <v>18</v>
      </c>
      <c r="K10" s="15">
        <v>177</v>
      </c>
      <c r="L10" s="15">
        <v>292</v>
      </c>
      <c r="M10" s="88">
        <v>281</v>
      </c>
      <c r="N10" s="83">
        <f t="shared" ref="N10:N16" si="1">L10+M10</f>
        <v>573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153</v>
      </c>
      <c r="E11" s="21">
        <v>175</v>
      </c>
      <c r="F11" s="84">
        <v>194</v>
      </c>
      <c r="G11" s="85">
        <f t="shared" si="0"/>
        <v>369</v>
      </c>
      <c r="H11" s="23" t="s">
        <v>19</v>
      </c>
      <c r="I11" s="21">
        <v>61</v>
      </c>
      <c r="J11" s="24" t="s">
        <v>20</v>
      </c>
      <c r="K11" s="21">
        <v>142</v>
      </c>
      <c r="L11" s="21">
        <v>201</v>
      </c>
      <c r="M11" s="84">
        <v>219</v>
      </c>
      <c r="N11" s="89">
        <f t="shared" si="1"/>
        <v>420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1440</v>
      </c>
      <c r="E12" s="21">
        <v>1709</v>
      </c>
      <c r="F12" s="84">
        <v>1774</v>
      </c>
      <c r="G12" s="153">
        <f t="shared" si="0"/>
        <v>3483</v>
      </c>
      <c r="H12" s="23"/>
      <c r="I12" s="21">
        <v>62</v>
      </c>
      <c r="J12" s="24" t="s">
        <v>22</v>
      </c>
      <c r="K12" s="21">
        <v>298</v>
      </c>
      <c r="L12" s="21">
        <v>465</v>
      </c>
      <c r="M12" s="84">
        <v>483</v>
      </c>
      <c r="N12" s="89">
        <f t="shared" si="1"/>
        <v>948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212</v>
      </c>
      <c r="E13" s="91">
        <v>279</v>
      </c>
      <c r="F13" s="93">
        <v>289</v>
      </c>
      <c r="G13" s="153">
        <f t="shared" si="0"/>
        <v>568</v>
      </c>
      <c r="H13" s="23"/>
      <c r="I13" s="21">
        <v>63</v>
      </c>
      <c r="J13" s="24" t="s">
        <v>24</v>
      </c>
      <c r="K13" s="21">
        <v>445</v>
      </c>
      <c r="L13" s="21">
        <v>656</v>
      </c>
      <c r="M13" s="84">
        <v>677</v>
      </c>
      <c r="N13" s="89">
        <f t="shared" si="1"/>
        <v>1333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3800</v>
      </c>
      <c r="E14" s="97">
        <f>SUM(E4:E13)</f>
        <v>4711</v>
      </c>
      <c r="F14" s="98">
        <f>SUM(F4:F13)</f>
        <v>4912</v>
      </c>
      <c r="G14" s="160">
        <f t="shared" si="0"/>
        <v>9623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386</v>
      </c>
      <c r="M14" s="84">
        <v>388</v>
      </c>
      <c r="N14" s="89">
        <f t="shared" si="1"/>
        <v>774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99</v>
      </c>
      <c r="E15" s="15">
        <v>134</v>
      </c>
      <c r="F15" s="88">
        <v>150</v>
      </c>
      <c r="G15" s="82">
        <f t="shared" si="0"/>
        <v>284</v>
      </c>
      <c r="H15" s="23"/>
      <c r="I15" s="21">
        <v>65</v>
      </c>
      <c r="J15" s="24" t="s">
        <v>28</v>
      </c>
      <c r="K15" s="21">
        <v>273</v>
      </c>
      <c r="L15" s="21">
        <v>429</v>
      </c>
      <c r="M15" s="84">
        <v>440</v>
      </c>
      <c r="N15" s="89">
        <f t="shared" si="1"/>
        <v>869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245</v>
      </c>
      <c r="F16" s="84">
        <v>251</v>
      </c>
      <c r="G16" s="85">
        <f t="shared" si="0"/>
        <v>496</v>
      </c>
      <c r="H16" s="90"/>
      <c r="I16" s="91">
        <v>66</v>
      </c>
      <c r="J16" s="92" t="s">
        <v>30</v>
      </c>
      <c r="K16" s="91">
        <v>142</v>
      </c>
      <c r="L16" s="91">
        <v>193</v>
      </c>
      <c r="M16" s="93">
        <v>205</v>
      </c>
      <c r="N16" s="89">
        <f t="shared" si="1"/>
        <v>398</v>
      </c>
    </row>
    <row r="17" spans="1:18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112</v>
      </c>
      <c r="G17" s="85">
        <f t="shared" si="0"/>
        <v>220</v>
      </c>
      <c r="H17" s="95" t="s">
        <v>6</v>
      </c>
      <c r="I17" s="96"/>
      <c r="J17" s="96"/>
      <c r="K17" s="97">
        <f>SUM(K10:K16)</f>
        <v>1684</v>
      </c>
      <c r="L17" s="97">
        <f>SUM(L10:L16)</f>
        <v>2622</v>
      </c>
      <c r="M17" s="98">
        <f>SUM(M10:M16)</f>
        <v>2693</v>
      </c>
      <c r="N17" s="99">
        <f>SUM(N10:N16)</f>
        <v>5315</v>
      </c>
    </row>
    <row r="18" spans="1:18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320</v>
      </c>
      <c r="F18" s="84">
        <v>332</v>
      </c>
      <c r="G18" s="85">
        <f t="shared" si="0"/>
        <v>652</v>
      </c>
      <c r="H18" s="17"/>
      <c r="I18" s="15">
        <v>70</v>
      </c>
      <c r="J18" s="18" t="s">
        <v>35</v>
      </c>
      <c r="K18" s="15">
        <v>672</v>
      </c>
      <c r="L18" s="15">
        <v>844</v>
      </c>
      <c r="M18" s="88">
        <v>848</v>
      </c>
      <c r="N18" s="83">
        <f t="shared" ref="N18:N25" si="2">L18+M18</f>
        <v>1692</v>
      </c>
    </row>
    <row r="19" spans="1:18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125</v>
      </c>
      <c r="F19" s="84">
        <v>133</v>
      </c>
      <c r="G19" s="85">
        <f t="shared" si="0"/>
        <v>258</v>
      </c>
      <c r="H19" s="23"/>
      <c r="I19" s="21">
        <v>72</v>
      </c>
      <c r="J19" s="24" t="s">
        <v>40</v>
      </c>
      <c r="K19" s="21">
        <v>295</v>
      </c>
      <c r="L19" s="21">
        <v>451</v>
      </c>
      <c r="M19" s="84">
        <v>427</v>
      </c>
      <c r="N19" s="206">
        <f t="shared" si="2"/>
        <v>878</v>
      </c>
      <c r="P19" s="529"/>
      <c r="Q19" s="529"/>
      <c r="R19" s="529"/>
    </row>
    <row r="20" spans="1:18" ht="19.5" customHeight="1" x14ac:dyDescent="0.15">
      <c r="A20" s="20" t="s">
        <v>38</v>
      </c>
      <c r="B20" s="21">
        <v>25</v>
      </c>
      <c r="C20" s="24" t="s">
        <v>39</v>
      </c>
      <c r="D20" s="21">
        <v>198</v>
      </c>
      <c r="E20" s="21">
        <v>303</v>
      </c>
      <c r="F20" s="84">
        <v>312</v>
      </c>
      <c r="G20" s="85">
        <f t="shared" si="0"/>
        <v>615</v>
      </c>
      <c r="H20" s="23" t="s">
        <v>42</v>
      </c>
      <c r="I20" s="21">
        <v>73</v>
      </c>
      <c r="J20" s="24" t="s">
        <v>43</v>
      </c>
      <c r="K20" s="21">
        <v>216</v>
      </c>
      <c r="L20" s="21">
        <v>306</v>
      </c>
      <c r="M20" s="84">
        <v>328</v>
      </c>
      <c r="N20" s="89">
        <f t="shared" si="2"/>
        <v>634</v>
      </c>
      <c r="O20" s="9" t="s">
        <v>202</v>
      </c>
    </row>
    <row r="21" spans="1:18" ht="19.5" customHeight="1" x14ac:dyDescent="0.15">
      <c r="A21" s="20" t="s">
        <v>31</v>
      </c>
      <c r="B21" s="21">
        <v>26</v>
      </c>
      <c r="C21" s="24" t="s">
        <v>41</v>
      </c>
      <c r="D21" s="21">
        <v>305</v>
      </c>
      <c r="E21" s="21">
        <v>417</v>
      </c>
      <c r="F21" s="84">
        <v>448</v>
      </c>
      <c r="G21" s="85">
        <f t="shared" si="0"/>
        <v>865</v>
      </c>
      <c r="H21" s="23" t="s">
        <v>202</v>
      </c>
      <c r="I21" s="21">
        <v>74</v>
      </c>
      <c r="J21" s="24" t="s">
        <v>46</v>
      </c>
      <c r="K21" s="21">
        <v>269</v>
      </c>
      <c r="L21" s="21">
        <v>402</v>
      </c>
      <c r="M21" s="84">
        <v>441</v>
      </c>
      <c r="N21" s="89">
        <f t="shared" si="2"/>
        <v>843</v>
      </c>
    </row>
    <row r="22" spans="1:18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216</v>
      </c>
      <c r="F22" s="84">
        <v>233</v>
      </c>
      <c r="G22" s="85">
        <f t="shared" si="0"/>
        <v>449</v>
      </c>
      <c r="H22" s="23"/>
      <c r="I22" s="21">
        <v>75</v>
      </c>
      <c r="J22" s="24" t="s">
        <v>48</v>
      </c>
      <c r="K22" s="21">
        <v>357</v>
      </c>
      <c r="L22" s="21">
        <v>500</v>
      </c>
      <c r="M22" s="84">
        <v>493</v>
      </c>
      <c r="N22" s="89">
        <f t="shared" si="2"/>
        <v>993</v>
      </c>
    </row>
    <row r="23" spans="1:18" ht="19.5" customHeight="1" x14ac:dyDescent="0.15">
      <c r="A23" s="20"/>
      <c r="B23" s="21">
        <v>28</v>
      </c>
      <c r="C23" s="24" t="s">
        <v>47</v>
      </c>
      <c r="D23" s="21">
        <v>179</v>
      </c>
      <c r="E23" s="21">
        <v>293</v>
      </c>
      <c r="F23" s="84">
        <v>283</v>
      </c>
      <c r="G23" s="85">
        <f t="shared" si="0"/>
        <v>576</v>
      </c>
      <c r="H23" s="23" t="s">
        <v>50</v>
      </c>
      <c r="I23" s="21">
        <v>76</v>
      </c>
      <c r="J23" s="24" t="s">
        <v>51</v>
      </c>
      <c r="K23" s="21">
        <v>151</v>
      </c>
      <c r="L23" s="21">
        <v>225</v>
      </c>
      <c r="M23" s="84">
        <v>236</v>
      </c>
      <c r="N23" s="89">
        <f t="shared" si="2"/>
        <v>461</v>
      </c>
    </row>
    <row r="24" spans="1:18" ht="19.5" customHeight="1" x14ac:dyDescent="0.15">
      <c r="A24" s="20"/>
      <c r="B24" s="21">
        <v>29</v>
      </c>
      <c r="C24" s="24" t="s">
        <v>49</v>
      </c>
      <c r="D24" s="21">
        <v>775</v>
      </c>
      <c r="E24" s="21">
        <v>1104</v>
      </c>
      <c r="F24" s="84">
        <v>1150</v>
      </c>
      <c r="G24" s="85">
        <f t="shared" si="0"/>
        <v>2254</v>
      </c>
      <c r="H24" s="23" t="s">
        <v>202</v>
      </c>
      <c r="I24" s="21">
        <v>77</v>
      </c>
      <c r="J24" s="24" t="s">
        <v>53</v>
      </c>
      <c r="K24" s="21">
        <v>56</v>
      </c>
      <c r="L24" s="21">
        <v>86</v>
      </c>
      <c r="M24" s="84">
        <v>78</v>
      </c>
      <c r="N24" s="89">
        <f t="shared" si="2"/>
        <v>164</v>
      </c>
    </row>
    <row r="25" spans="1:18" ht="19.5" customHeight="1" x14ac:dyDescent="0.15">
      <c r="A25" s="20"/>
      <c r="B25" s="21">
        <v>30</v>
      </c>
      <c r="C25" s="24" t="s">
        <v>52</v>
      </c>
      <c r="D25" s="21">
        <v>96</v>
      </c>
      <c r="E25" s="21">
        <v>69</v>
      </c>
      <c r="F25" s="84">
        <v>93</v>
      </c>
      <c r="G25" s="85">
        <f t="shared" si="0"/>
        <v>162</v>
      </c>
      <c r="H25" s="23"/>
      <c r="I25" s="21">
        <v>78</v>
      </c>
      <c r="J25" s="24" t="s">
        <v>55</v>
      </c>
      <c r="K25" s="21">
        <v>57</v>
      </c>
      <c r="L25" s="21">
        <v>55</v>
      </c>
      <c r="M25" s="84">
        <v>57</v>
      </c>
      <c r="N25" s="89">
        <f t="shared" si="2"/>
        <v>112</v>
      </c>
    </row>
    <row r="26" spans="1:18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175</v>
      </c>
      <c r="F26" s="84">
        <v>171</v>
      </c>
      <c r="G26" s="85">
        <f t="shared" si="0"/>
        <v>346</v>
      </c>
      <c r="H26" s="95" t="s">
        <v>6</v>
      </c>
      <c r="I26" s="96"/>
      <c r="J26" s="96"/>
      <c r="K26" s="97">
        <f>SUM(K18:K25)</f>
        <v>2073</v>
      </c>
      <c r="L26" s="97">
        <f>SUM(L18:L25)</f>
        <v>2869</v>
      </c>
      <c r="M26" s="98">
        <f>SUM(M18:M25)</f>
        <v>2908</v>
      </c>
      <c r="N26" s="99">
        <f>SUM(N18:N25)</f>
        <v>5777</v>
      </c>
    </row>
    <row r="27" spans="1:18" ht="19.5" customHeight="1" x14ac:dyDescent="0.15">
      <c r="A27" s="100"/>
      <c r="B27" s="91">
        <v>32</v>
      </c>
      <c r="C27" s="92" t="s">
        <v>83</v>
      </c>
      <c r="D27" s="91">
        <v>221</v>
      </c>
      <c r="E27" s="91">
        <v>385</v>
      </c>
      <c r="F27" s="93">
        <v>369</v>
      </c>
      <c r="G27" s="102">
        <f t="shared" si="0"/>
        <v>754</v>
      </c>
      <c r="H27" s="17"/>
      <c r="I27" s="15">
        <v>80</v>
      </c>
      <c r="J27" s="18" t="s">
        <v>58</v>
      </c>
      <c r="K27" s="15">
        <v>143</v>
      </c>
      <c r="L27" s="15">
        <v>201</v>
      </c>
      <c r="M27" s="88">
        <v>247</v>
      </c>
      <c r="N27" s="83">
        <f>L27+M27</f>
        <v>448</v>
      </c>
    </row>
    <row r="28" spans="1:18" ht="19.5" customHeight="1" x14ac:dyDescent="0.15">
      <c r="A28" s="103" t="s">
        <v>6</v>
      </c>
      <c r="B28" s="96"/>
      <c r="C28" s="96"/>
      <c r="D28" s="97">
        <f>SUM(D15:D27)</f>
        <v>2677</v>
      </c>
      <c r="E28" s="97">
        <f>SUM(E15:E27)</f>
        <v>3894</v>
      </c>
      <c r="F28" s="98">
        <f>SUM(F15:F27)</f>
        <v>4037</v>
      </c>
      <c r="G28" s="104">
        <f>SUM(G15:G27)</f>
        <v>7931</v>
      </c>
      <c r="H28" s="23" t="s">
        <v>61</v>
      </c>
      <c r="I28" s="21">
        <v>81</v>
      </c>
      <c r="J28" s="24" t="s">
        <v>62</v>
      </c>
      <c r="K28" s="21">
        <v>85</v>
      </c>
      <c r="L28" s="21">
        <v>126</v>
      </c>
      <c r="M28" s="84">
        <v>112</v>
      </c>
      <c r="N28" s="89">
        <f>L28+M28</f>
        <v>238</v>
      </c>
    </row>
    <row r="29" spans="1:18" ht="19.5" customHeight="1" x14ac:dyDescent="0.15">
      <c r="A29" s="106"/>
      <c r="B29" s="107">
        <v>35</v>
      </c>
      <c r="C29" s="108" t="s">
        <v>134</v>
      </c>
      <c r="D29" s="109">
        <v>381</v>
      </c>
      <c r="E29" s="109">
        <v>523</v>
      </c>
      <c r="F29" s="110">
        <v>490</v>
      </c>
      <c r="G29" s="111">
        <f>E29+F29</f>
        <v>1013</v>
      </c>
      <c r="H29" s="23" t="s">
        <v>64</v>
      </c>
      <c r="I29" s="21">
        <v>82</v>
      </c>
      <c r="J29" s="24" t="s">
        <v>65</v>
      </c>
      <c r="K29" s="21">
        <v>222</v>
      </c>
      <c r="L29" s="21">
        <v>307</v>
      </c>
      <c r="M29" s="84">
        <v>322</v>
      </c>
      <c r="N29" s="89">
        <f>L29+M29</f>
        <v>629</v>
      </c>
    </row>
    <row r="30" spans="1:18" ht="19.5" customHeight="1" x14ac:dyDescent="0.15">
      <c r="A30" s="112" t="s">
        <v>135</v>
      </c>
      <c r="B30" s="113">
        <v>36</v>
      </c>
      <c r="C30" s="114" t="s">
        <v>136</v>
      </c>
      <c r="D30" s="115">
        <v>507</v>
      </c>
      <c r="E30" s="115">
        <v>645</v>
      </c>
      <c r="F30" s="116">
        <v>606</v>
      </c>
      <c r="G30" s="117">
        <f>E30+F30</f>
        <v>1251</v>
      </c>
      <c r="H30" s="23" t="s">
        <v>67</v>
      </c>
      <c r="I30" s="21">
        <v>83</v>
      </c>
      <c r="J30" s="24" t="s">
        <v>68</v>
      </c>
      <c r="K30" s="21">
        <v>118</v>
      </c>
      <c r="L30" s="21">
        <v>164</v>
      </c>
      <c r="M30" s="84">
        <v>152</v>
      </c>
      <c r="N30" s="89">
        <f>L30+M30</f>
        <v>316</v>
      </c>
    </row>
    <row r="31" spans="1:18" ht="19.5" customHeight="1" x14ac:dyDescent="0.15">
      <c r="A31" s="112"/>
      <c r="B31" s="113">
        <v>37</v>
      </c>
      <c r="C31" s="114" t="s">
        <v>137</v>
      </c>
      <c r="D31" s="115">
        <v>721</v>
      </c>
      <c r="E31" s="115">
        <v>925</v>
      </c>
      <c r="F31" s="116">
        <v>864</v>
      </c>
      <c r="G31" s="117">
        <f>E31+F31</f>
        <v>1789</v>
      </c>
      <c r="H31" s="90"/>
      <c r="I31" s="91">
        <v>84</v>
      </c>
      <c r="J31" s="92" t="s">
        <v>70</v>
      </c>
      <c r="K31" s="91">
        <v>186</v>
      </c>
      <c r="L31" s="91">
        <v>235</v>
      </c>
      <c r="M31" s="93">
        <v>221</v>
      </c>
      <c r="N31" s="94">
        <f>L31+M31</f>
        <v>456</v>
      </c>
    </row>
    <row r="32" spans="1:18" ht="19.5" customHeight="1" x14ac:dyDescent="0.15">
      <c r="A32" s="112" t="s">
        <v>138</v>
      </c>
      <c r="B32" s="113">
        <v>38</v>
      </c>
      <c r="C32" s="114" t="s">
        <v>139</v>
      </c>
      <c r="D32" s="115">
        <v>658</v>
      </c>
      <c r="E32" s="115">
        <v>829</v>
      </c>
      <c r="F32" s="116">
        <v>833</v>
      </c>
      <c r="G32" s="117">
        <f>E32+F32</f>
        <v>1662</v>
      </c>
      <c r="H32" s="95" t="s">
        <v>6</v>
      </c>
      <c r="I32" s="96"/>
      <c r="J32" s="96"/>
      <c r="K32" s="98">
        <f>SUM(K27:K31)</f>
        <v>754</v>
      </c>
      <c r="L32" s="98">
        <f>SUM(L27:L31)</f>
        <v>1033</v>
      </c>
      <c r="M32" s="98">
        <f>SUM(M27:M31)</f>
        <v>1054</v>
      </c>
      <c r="N32" s="99">
        <f>SUM(N27:N31)</f>
        <v>2087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574</v>
      </c>
      <c r="E33" s="121">
        <v>706</v>
      </c>
      <c r="F33" s="122">
        <v>674</v>
      </c>
      <c r="G33" s="117">
        <f>E33+F33</f>
        <v>1380</v>
      </c>
      <c r="H33" s="530" t="s">
        <v>169</v>
      </c>
      <c r="I33" s="15">
        <v>90</v>
      </c>
      <c r="J33" s="18" t="s">
        <v>142</v>
      </c>
      <c r="K33" s="15">
        <v>268</v>
      </c>
      <c r="L33" s="15">
        <v>399</v>
      </c>
      <c r="M33" s="88">
        <v>411</v>
      </c>
      <c r="N33" s="124">
        <f>L33+M33</f>
        <v>810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2841</v>
      </c>
      <c r="E34" s="97">
        <f>SUM(E29:E33)</f>
        <v>3628</v>
      </c>
      <c r="F34" s="98">
        <f>SUM(F29:F33)</f>
        <v>3467</v>
      </c>
      <c r="G34" s="104">
        <f>SUM(G29:G33)</f>
        <v>7095</v>
      </c>
      <c r="H34" s="518"/>
      <c r="I34" s="21">
        <v>91</v>
      </c>
      <c r="J34" s="24" t="s">
        <v>143</v>
      </c>
      <c r="K34" s="21">
        <v>478</v>
      </c>
      <c r="L34" s="21">
        <v>623</v>
      </c>
      <c r="M34" s="84">
        <v>656</v>
      </c>
      <c r="N34" s="125">
        <f>L34+M34</f>
        <v>1279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636</v>
      </c>
      <c r="F35" s="88">
        <v>696</v>
      </c>
      <c r="G35" s="82">
        <f t="shared" ref="G35:G40" si="3">E35+F35</f>
        <v>1332</v>
      </c>
      <c r="H35" s="519"/>
      <c r="I35" s="91">
        <v>92</v>
      </c>
      <c r="J35" s="92" t="s">
        <v>145</v>
      </c>
      <c r="K35" s="91">
        <v>332</v>
      </c>
      <c r="L35" s="91">
        <v>393</v>
      </c>
      <c r="M35" s="93">
        <v>422</v>
      </c>
      <c r="N35" s="126">
        <f>L35+M35</f>
        <v>815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463</v>
      </c>
      <c r="E36" s="21">
        <v>697</v>
      </c>
      <c r="F36" s="84">
        <v>729</v>
      </c>
      <c r="G36" s="85">
        <f t="shared" si="3"/>
        <v>1426</v>
      </c>
      <c r="H36" s="95" t="s">
        <v>6</v>
      </c>
      <c r="I36" s="97"/>
      <c r="J36" s="97"/>
      <c r="K36" s="97">
        <f>SUM(K33:K35)</f>
        <v>1078</v>
      </c>
      <c r="L36" s="97">
        <f>SUM(L33:L35)</f>
        <v>1415</v>
      </c>
      <c r="M36" s="98">
        <f>SUM(M33:M35)</f>
        <v>1489</v>
      </c>
      <c r="N36" s="99">
        <f>SUM(N33:N35)</f>
        <v>2904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314</v>
      </c>
      <c r="F37" s="84">
        <v>306</v>
      </c>
      <c r="G37" s="85">
        <f t="shared" si="3"/>
        <v>620</v>
      </c>
      <c r="N37" s="166"/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47</v>
      </c>
      <c r="F38" s="84">
        <v>46</v>
      </c>
      <c r="G38" s="85">
        <f t="shared" si="3"/>
        <v>93</v>
      </c>
      <c r="L38" s="13"/>
      <c r="M38" s="13"/>
      <c r="N38" s="203"/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63</v>
      </c>
      <c r="F39" s="84">
        <v>84</v>
      </c>
      <c r="G39" s="85">
        <f t="shared" si="3"/>
        <v>147</v>
      </c>
      <c r="M39" s="204"/>
      <c r="N39" s="205"/>
    </row>
    <row r="40" spans="1:14" ht="19.5" customHeight="1" x14ac:dyDescent="0.15">
      <c r="A40" s="100"/>
      <c r="B40" s="91">
        <v>45</v>
      </c>
      <c r="C40" s="92" t="s">
        <v>71</v>
      </c>
      <c r="D40" s="91">
        <v>148</v>
      </c>
      <c r="E40" s="91">
        <v>267</v>
      </c>
      <c r="F40" s="93">
        <v>264</v>
      </c>
      <c r="G40" s="102">
        <f t="shared" si="3"/>
        <v>531</v>
      </c>
      <c r="H40" s="72" t="s">
        <v>87</v>
      </c>
      <c r="I40" s="73"/>
      <c r="J40" s="74"/>
      <c r="K40" s="41">
        <f>SUM(D14+D28+D34+D41+D46+K9+K17+K26+K32+K36)</f>
        <v>25286</v>
      </c>
      <c r="L40" s="41">
        <f>SUM(E14+E28+E34+E41+E46+L9+L17+L26+L32+L36)</f>
        <v>33419</v>
      </c>
      <c r="M40" s="207">
        <f>SUM(F14+F28+F34+F41+F46+M9+M17+M26+M32+M36)</f>
        <v>33604</v>
      </c>
      <c r="N40" s="208">
        <f>L40+M40</f>
        <v>67023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1420</v>
      </c>
      <c r="E41" s="97">
        <f>SUM(E35:E40)</f>
        <v>2024</v>
      </c>
      <c r="F41" s="98">
        <f>SUM(F35:F40)</f>
        <v>2125</v>
      </c>
      <c r="G41" s="104">
        <f>SUM(G35:G40)</f>
        <v>4149</v>
      </c>
      <c r="H41" s="531" t="s">
        <v>74</v>
      </c>
      <c r="I41" s="532"/>
      <c r="J41" s="533"/>
      <c r="K41" s="191">
        <v>25132</v>
      </c>
      <c r="L41" s="191">
        <v>33352</v>
      </c>
      <c r="M41" s="192">
        <v>33633</v>
      </c>
      <c r="N41" s="202">
        <f>L41+M41</f>
        <v>66985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1656</v>
      </c>
      <c r="E42" s="15">
        <v>2004</v>
      </c>
      <c r="F42" s="88">
        <v>2007</v>
      </c>
      <c r="G42" s="82">
        <f>E42+F42</f>
        <v>4011</v>
      </c>
      <c r="H42" s="534" t="s">
        <v>77</v>
      </c>
      <c r="I42" s="535"/>
      <c r="J42" s="536"/>
      <c r="K42" s="171">
        <f>K40-K41</f>
        <v>154</v>
      </c>
      <c r="L42" s="171">
        <f>L40-L41</f>
        <v>67</v>
      </c>
      <c r="M42" s="172">
        <f>M40-M41</f>
        <v>-29</v>
      </c>
      <c r="N42" s="133">
        <f>N40-N41</f>
        <v>38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894</v>
      </c>
      <c r="E43" s="21">
        <v>1256</v>
      </c>
      <c r="F43" s="84">
        <v>1278</v>
      </c>
      <c r="G43" s="85">
        <f>E43+F43</f>
        <v>2534</v>
      </c>
      <c r="H43" s="168" t="s">
        <v>85</v>
      </c>
      <c r="I43" s="167"/>
      <c r="J43" s="167"/>
      <c r="K43" s="178">
        <v>851</v>
      </c>
      <c r="L43" s="178">
        <v>549</v>
      </c>
      <c r="M43" s="179">
        <v>635</v>
      </c>
      <c r="N43" s="180">
        <f>L43+M43</f>
        <v>1184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588</v>
      </c>
      <c r="E44" s="21">
        <v>702</v>
      </c>
      <c r="F44" s="84">
        <v>763</v>
      </c>
      <c r="G44" s="85">
        <f>E44+F44</f>
        <v>1465</v>
      </c>
      <c r="H44" s="576" t="s">
        <v>74</v>
      </c>
      <c r="I44" s="577"/>
      <c r="J44" s="578"/>
      <c r="K44" s="178">
        <v>838</v>
      </c>
      <c r="L44" s="178">
        <v>539</v>
      </c>
      <c r="M44" s="179">
        <v>638</v>
      </c>
      <c r="N44" s="201">
        <f>L44+M44</f>
        <v>1177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2112</v>
      </c>
      <c r="E45" s="91">
        <v>2623</v>
      </c>
      <c r="F45" s="93">
        <v>2490</v>
      </c>
      <c r="G45" s="102">
        <f>E45+F45</f>
        <v>5113</v>
      </c>
      <c r="H45" s="569" t="s">
        <v>77</v>
      </c>
      <c r="I45" s="570"/>
      <c r="J45" s="571"/>
      <c r="K45" s="194">
        <f>K43-K44</f>
        <v>13</v>
      </c>
      <c r="L45" s="194">
        <f>L43-L44</f>
        <v>10</v>
      </c>
      <c r="M45" s="195">
        <f>M43-M44</f>
        <v>-3</v>
      </c>
      <c r="N45" s="155">
        <f>N43-N44</f>
        <v>7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5250</v>
      </c>
      <c r="E46" s="140">
        <f>SUM(E42:E45)</f>
        <v>6585</v>
      </c>
      <c r="F46" s="65">
        <f>SUM(F42:F45)</f>
        <v>6538</v>
      </c>
      <c r="G46" s="65">
        <f>SUM(G42:G45)</f>
        <v>13123</v>
      </c>
      <c r="H46" s="575" t="s">
        <v>176</v>
      </c>
      <c r="I46" s="575"/>
      <c r="J46" s="575"/>
      <c r="K46" s="68">
        <f>K43+K40</f>
        <v>26137</v>
      </c>
      <c r="L46" s="68">
        <f>L40+L43</f>
        <v>33968</v>
      </c>
      <c r="M46" s="181">
        <f>M40+M43</f>
        <v>34239</v>
      </c>
      <c r="N46" s="69">
        <f>N40+N43</f>
        <v>68207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8">
    <mergeCell ref="H33:H35"/>
    <mergeCell ref="P6:Q6"/>
    <mergeCell ref="P7:Q7"/>
    <mergeCell ref="P8:Q8"/>
    <mergeCell ref="P9:Q9"/>
    <mergeCell ref="P14:Q14"/>
    <mergeCell ref="P10:Q10"/>
    <mergeCell ref="P11:Q11"/>
    <mergeCell ref="H46:J46"/>
    <mergeCell ref="H41:J41"/>
    <mergeCell ref="H42:J42"/>
    <mergeCell ref="H44:J44"/>
    <mergeCell ref="H45:J45"/>
    <mergeCell ref="P12:Q12"/>
    <mergeCell ref="P13:Q13"/>
    <mergeCell ref="P19:R19"/>
    <mergeCell ref="A1:N1"/>
    <mergeCell ref="M2:N2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EF45-7628-4831-9445-70C0545188C3}">
  <sheetPr codeName="Sheet135"/>
  <dimension ref="A1:U81"/>
  <sheetViews>
    <sheetView topLeftCell="A19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184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40969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185</v>
      </c>
      <c r="D4" s="15">
        <v>118</v>
      </c>
      <c r="E4" s="15">
        <v>132</v>
      </c>
      <c r="F4" s="88">
        <v>137</v>
      </c>
      <c r="G4" s="82">
        <f t="shared" ref="G4:G27" si="0">E4+F4</f>
        <v>269</v>
      </c>
      <c r="H4" s="17"/>
      <c r="I4" s="15">
        <v>55</v>
      </c>
      <c r="J4" s="18" t="s">
        <v>121</v>
      </c>
      <c r="K4" s="15">
        <v>619</v>
      </c>
      <c r="L4" s="15">
        <v>779</v>
      </c>
      <c r="M4" s="88">
        <v>611</v>
      </c>
      <c r="N4" s="83">
        <f>L4+M4</f>
        <v>1390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291</v>
      </c>
      <c r="E5" s="21">
        <v>388</v>
      </c>
      <c r="F5" s="186">
        <v>418</v>
      </c>
      <c r="G5" s="159">
        <f t="shared" si="0"/>
        <v>806</v>
      </c>
      <c r="H5" s="23" t="s">
        <v>10</v>
      </c>
      <c r="I5" s="21">
        <v>56</v>
      </c>
      <c r="J5" s="24" t="s">
        <v>123</v>
      </c>
      <c r="K5" s="21">
        <v>449</v>
      </c>
      <c r="L5" s="21">
        <v>568</v>
      </c>
      <c r="M5" s="84">
        <v>579</v>
      </c>
      <c r="N5" s="89">
        <f>L5+M5</f>
        <v>1147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358</v>
      </c>
      <c r="E6" s="21">
        <v>474</v>
      </c>
      <c r="F6" s="84">
        <v>478</v>
      </c>
      <c r="G6" s="85">
        <f t="shared" si="0"/>
        <v>952</v>
      </c>
      <c r="H6" s="23"/>
      <c r="I6" s="21">
        <v>57</v>
      </c>
      <c r="J6" s="24" t="s">
        <v>125</v>
      </c>
      <c r="K6" s="21">
        <v>769</v>
      </c>
      <c r="L6" s="21">
        <v>908</v>
      </c>
      <c r="M6" s="84">
        <v>954</v>
      </c>
      <c r="N6" s="89">
        <f>L6+M6</f>
        <v>1862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236</v>
      </c>
      <c r="F7" s="84">
        <v>279</v>
      </c>
      <c r="G7" s="159">
        <f t="shared" si="0"/>
        <v>515</v>
      </c>
      <c r="H7" s="23" t="s">
        <v>14</v>
      </c>
      <c r="I7" s="21">
        <v>58</v>
      </c>
      <c r="J7" s="24" t="s">
        <v>127</v>
      </c>
      <c r="K7" s="21">
        <v>776</v>
      </c>
      <c r="L7" s="21">
        <v>991</v>
      </c>
      <c r="M7" s="84">
        <v>935</v>
      </c>
      <c r="N7" s="89">
        <f>L7+M7</f>
        <v>1926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495</v>
      </c>
      <c r="E8" s="21">
        <v>660</v>
      </c>
      <c r="F8" s="84">
        <v>637</v>
      </c>
      <c r="G8" s="85">
        <f t="shared" si="0"/>
        <v>1297</v>
      </c>
      <c r="H8" s="90"/>
      <c r="I8" s="91">
        <v>59</v>
      </c>
      <c r="J8" s="92" t="s">
        <v>129</v>
      </c>
      <c r="K8" s="91">
        <v>996</v>
      </c>
      <c r="L8" s="91">
        <v>1304</v>
      </c>
      <c r="M8" s="93">
        <v>1315</v>
      </c>
      <c r="N8" s="94">
        <f>L8+M8</f>
        <v>2619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328</v>
      </c>
      <c r="E9" s="21">
        <v>419</v>
      </c>
      <c r="F9" s="84">
        <v>438</v>
      </c>
      <c r="G9" s="159">
        <f t="shared" si="0"/>
        <v>857</v>
      </c>
      <c r="H9" s="95" t="s">
        <v>6</v>
      </c>
      <c r="I9" s="96"/>
      <c r="J9" s="96"/>
      <c r="K9" s="97">
        <f>SUM(K4:K8)</f>
        <v>3609</v>
      </c>
      <c r="L9" s="97">
        <f>SUM(L4:L8)</f>
        <v>4550</v>
      </c>
      <c r="M9" s="98">
        <f>SUM(M4:M8)</f>
        <v>4394</v>
      </c>
      <c r="N9" s="99">
        <f>SUM(N4:N8)</f>
        <v>8944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201</v>
      </c>
      <c r="E10" s="21">
        <v>240</v>
      </c>
      <c r="F10" s="84">
        <v>270</v>
      </c>
      <c r="G10" s="85">
        <f t="shared" si="0"/>
        <v>510</v>
      </c>
      <c r="H10" s="17"/>
      <c r="I10" s="15">
        <v>60</v>
      </c>
      <c r="J10" s="18" t="s">
        <v>18</v>
      </c>
      <c r="K10" s="15">
        <v>178</v>
      </c>
      <c r="L10" s="15">
        <v>293</v>
      </c>
      <c r="M10" s="88">
        <v>284</v>
      </c>
      <c r="N10" s="83">
        <f t="shared" ref="N10:N16" si="1">L10+M10</f>
        <v>577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154</v>
      </c>
      <c r="E11" s="21">
        <v>177</v>
      </c>
      <c r="F11" s="84">
        <v>196</v>
      </c>
      <c r="G11" s="85">
        <f t="shared" si="0"/>
        <v>373</v>
      </c>
      <c r="H11" s="23" t="s">
        <v>19</v>
      </c>
      <c r="I11" s="21">
        <v>61</v>
      </c>
      <c r="J11" s="24" t="s">
        <v>20</v>
      </c>
      <c r="K11" s="21">
        <v>142</v>
      </c>
      <c r="L11" s="21">
        <v>199</v>
      </c>
      <c r="M11" s="84">
        <v>219</v>
      </c>
      <c r="N11" s="89">
        <f t="shared" si="1"/>
        <v>418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1411</v>
      </c>
      <c r="E12" s="21">
        <v>1711</v>
      </c>
      <c r="F12" s="84">
        <v>1744</v>
      </c>
      <c r="G12" s="153">
        <f t="shared" si="0"/>
        <v>3455</v>
      </c>
      <c r="H12" s="23"/>
      <c r="I12" s="21">
        <v>62</v>
      </c>
      <c r="J12" s="24" t="s">
        <v>22</v>
      </c>
      <c r="K12" s="21">
        <v>298</v>
      </c>
      <c r="L12" s="21">
        <v>466</v>
      </c>
      <c r="M12" s="84">
        <v>488</v>
      </c>
      <c r="N12" s="89">
        <f t="shared" si="1"/>
        <v>954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211</v>
      </c>
      <c r="E13" s="91">
        <v>274</v>
      </c>
      <c r="F13" s="93">
        <v>288</v>
      </c>
      <c r="G13" s="153">
        <f t="shared" si="0"/>
        <v>562</v>
      </c>
      <c r="H13" s="23"/>
      <c r="I13" s="21">
        <v>63</v>
      </c>
      <c r="J13" s="24" t="s">
        <v>24</v>
      </c>
      <c r="K13" s="21">
        <v>439</v>
      </c>
      <c r="L13" s="21">
        <v>651</v>
      </c>
      <c r="M13" s="84">
        <v>676</v>
      </c>
      <c r="N13" s="89">
        <f t="shared" si="1"/>
        <v>1327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3759</v>
      </c>
      <c r="E14" s="97">
        <f>SUM(E4:E13)</f>
        <v>4711</v>
      </c>
      <c r="F14" s="98">
        <f>SUM(F4:F13)</f>
        <v>4885</v>
      </c>
      <c r="G14" s="160">
        <f t="shared" si="0"/>
        <v>9596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387</v>
      </c>
      <c r="M14" s="84">
        <v>384</v>
      </c>
      <c r="N14" s="89">
        <f t="shared" si="1"/>
        <v>771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135</v>
      </c>
      <c r="F15" s="88">
        <v>152</v>
      </c>
      <c r="G15" s="82">
        <f t="shared" si="0"/>
        <v>287</v>
      </c>
      <c r="H15" s="23"/>
      <c r="I15" s="21">
        <v>65</v>
      </c>
      <c r="J15" s="24" t="s">
        <v>28</v>
      </c>
      <c r="K15" s="21">
        <v>273</v>
      </c>
      <c r="L15" s="21">
        <v>431</v>
      </c>
      <c r="M15" s="84">
        <v>438</v>
      </c>
      <c r="N15" s="89">
        <f t="shared" si="1"/>
        <v>869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245</v>
      </c>
      <c r="F16" s="84">
        <v>252</v>
      </c>
      <c r="G16" s="85">
        <f t="shared" si="0"/>
        <v>497</v>
      </c>
      <c r="H16" s="90"/>
      <c r="I16" s="91">
        <v>66</v>
      </c>
      <c r="J16" s="92" t="s">
        <v>30</v>
      </c>
      <c r="K16" s="91">
        <v>143</v>
      </c>
      <c r="L16" s="91">
        <v>191</v>
      </c>
      <c r="M16" s="93">
        <v>205</v>
      </c>
      <c r="N16" s="89">
        <f t="shared" si="1"/>
        <v>396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111</v>
      </c>
      <c r="G17" s="85">
        <f t="shared" si="0"/>
        <v>219</v>
      </c>
      <c r="H17" s="95" t="s">
        <v>6</v>
      </c>
      <c r="I17" s="96"/>
      <c r="J17" s="96"/>
      <c r="K17" s="97">
        <f>SUM(K10:K16)</f>
        <v>1679</v>
      </c>
      <c r="L17" s="97">
        <f>SUM(L10:L16)</f>
        <v>2618</v>
      </c>
      <c r="M17" s="98">
        <f>SUM(M10:M16)</f>
        <v>2694</v>
      </c>
      <c r="N17" s="99">
        <f>SUM(N10:N16)</f>
        <v>5312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322</v>
      </c>
      <c r="F18" s="84">
        <v>333</v>
      </c>
      <c r="G18" s="85">
        <f t="shared" si="0"/>
        <v>655</v>
      </c>
      <c r="H18" s="17"/>
      <c r="I18" s="15">
        <v>70</v>
      </c>
      <c r="J18" s="18" t="s">
        <v>35</v>
      </c>
      <c r="K18" s="15">
        <v>663</v>
      </c>
      <c r="L18" s="15">
        <v>838</v>
      </c>
      <c r="M18" s="88">
        <v>847</v>
      </c>
      <c r="N18" s="83">
        <f t="shared" ref="N18:N27" si="2">L18+M18</f>
        <v>1685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125</v>
      </c>
      <c r="F19" s="84">
        <v>134</v>
      </c>
      <c r="G19" s="85">
        <f t="shared" si="0"/>
        <v>259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/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197</v>
      </c>
      <c r="E20" s="21">
        <v>304</v>
      </c>
      <c r="F20" s="84">
        <v>313</v>
      </c>
      <c r="G20" s="85">
        <f t="shared" si="0"/>
        <v>617</v>
      </c>
      <c r="H20" s="23" t="s">
        <v>31</v>
      </c>
      <c r="I20" s="21">
        <v>72</v>
      </c>
      <c r="J20" s="24" t="s">
        <v>40</v>
      </c>
      <c r="K20" s="21">
        <v>295</v>
      </c>
      <c r="L20" s="21">
        <v>451</v>
      </c>
      <c r="M20" s="84">
        <v>428</v>
      </c>
      <c r="N20" s="83">
        <f t="shared" si="2"/>
        <v>879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302</v>
      </c>
      <c r="E21" s="21">
        <v>412</v>
      </c>
      <c r="F21" s="84">
        <v>446</v>
      </c>
      <c r="G21" s="85">
        <f t="shared" si="0"/>
        <v>858</v>
      </c>
      <c r="H21" s="23" t="s">
        <v>42</v>
      </c>
      <c r="I21" s="21">
        <v>73</v>
      </c>
      <c r="J21" s="24" t="s">
        <v>43</v>
      </c>
      <c r="K21" s="21">
        <v>216</v>
      </c>
      <c r="L21" s="21">
        <v>308</v>
      </c>
      <c r="M21" s="84">
        <v>328</v>
      </c>
      <c r="N21" s="89">
        <f t="shared" si="2"/>
        <v>636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215</v>
      </c>
      <c r="F22" s="84">
        <v>235</v>
      </c>
      <c r="G22" s="85">
        <f t="shared" si="0"/>
        <v>450</v>
      </c>
      <c r="H22" s="23"/>
      <c r="I22" s="21">
        <v>74</v>
      </c>
      <c r="J22" s="24" t="s">
        <v>46</v>
      </c>
      <c r="K22" s="21">
        <v>270</v>
      </c>
      <c r="L22" s="21">
        <v>404</v>
      </c>
      <c r="M22" s="84">
        <v>442</v>
      </c>
      <c r="N22" s="89">
        <f t="shared" si="2"/>
        <v>846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179</v>
      </c>
      <c r="E23" s="21">
        <v>296</v>
      </c>
      <c r="F23" s="84">
        <v>286</v>
      </c>
      <c r="G23" s="85">
        <f t="shared" si="0"/>
        <v>582</v>
      </c>
      <c r="H23" s="23" t="s">
        <v>31</v>
      </c>
      <c r="I23" s="21">
        <v>75</v>
      </c>
      <c r="J23" s="24" t="s">
        <v>48</v>
      </c>
      <c r="K23" s="21">
        <v>354</v>
      </c>
      <c r="L23" s="21">
        <v>501</v>
      </c>
      <c r="M23" s="84">
        <v>495</v>
      </c>
      <c r="N23" s="89">
        <f t="shared" si="2"/>
        <v>996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765</v>
      </c>
      <c r="E24" s="21">
        <v>1093</v>
      </c>
      <c r="F24" s="84">
        <v>1136</v>
      </c>
      <c r="G24" s="85">
        <f t="shared" si="0"/>
        <v>2229</v>
      </c>
      <c r="H24" s="23" t="s">
        <v>50</v>
      </c>
      <c r="I24" s="21">
        <v>76</v>
      </c>
      <c r="J24" s="24" t="s">
        <v>51</v>
      </c>
      <c r="K24" s="21">
        <v>153</v>
      </c>
      <c r="L24" s="21">
        <v>226</v>
      </c>
      <c r="M24" s="84">
        <v>240</v>
      </c>
      <c r="N24" s="89">
        <f t="shared" si="2"/>
        <v>466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71</v>
      </c>
      <c r="F25" s="84">
        <v>97</v>
      </c>
      <c r="G25" s="85">
        <f t="shared" si="0"/>
        <v>168</v>
      </c>
      <c r="H25" s="23"/>
      <c r="I25" s="21">
        <v>77</v>
      </c>
      <c r="J25" s="24" t="s">
        <v>53</v>
      </c>
      <c r="K25" s="21">
        <v>56</v>
      </c>
      <c r="L25" s="21">
        <v>86</v>
      </c>
      <c r="M25" s="84">
        <v>78</v>
      </c>
      <c r="N25" s="89">
        <f t="shared" si="2"/>
        <v>164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175</v>
      </c>
      <c r="F26" s="84">
        <v>173</v>
      </c>
      <c r="G26" s="85">
        <f t="shared" si="0"/>
        <v>348</v>
      </c>
      <c r="H26" s="23"/>
      <c r="I26" s="21">
        <v>78</v>
      </c>
      <c r="J26" s="24" t="s">
        <v>55</v>
      </c>
      <c r="K26" s="21">
        <v>57</v>
      </c>
      <c r="L26" s="21">
        <v>54</v>
      </c>
      <c r="M26" s="84">
        <v>57</v>
      </c>
      <c r="N26" s="89">
        <f t="shared" si="2"/>
        <v>111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219</v>
      </c>
      <c r="E27" s="91">
        <v>379</v>
      </c>
      <c r="F27" s="93">
        <v>365</v>
      </c>
      <c r="G27" s="102">
        <f t="shared" si="0"/>
        <v>744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2663</v>
      </c>
      <c r="E28" s="97">
        <f>SUM(E15:E27)</f>
        <v>3880</v>
      </c>
      <c r="F28" s="98">
        <f>SUM(F15:F27)</f>
        <v>4033</v>
      </c>
      <c r="G28" s="104">
        <f>SUM(G15:G27)</f>
        <v>7913</v>
      </c>
      <c r="H28" s="95" t="s">
        <v>6</v>
      </c>
      <c r="I28" s="96"/>
      <c r="J28" s="96"/>
      <c r="K28" s="97">
        <f>SUM(K18:K27)</f>
        <v>2064</v>
      </c>
      <c r="L28" s="97">
        <f>SUM(L18:L27)</f>
        <v>2868</v>
      </c>
      <c r="M28" s="98">
        <f>SUM(M18:M27)</f>
        <v>2915</v>
      </c>
      <c r="N28" s="99">
        <f>SUM(N18:N27)</f>
        <v>5783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385</v>
      </c>
      <c r="E29" s="109">
        <v>527</v>
      </c>
      <c r="F29" s="110">
        <v>501</v>
      </c>
      <c r="G29" s="111">
        <f>E29+F29</f>
        <v>1028</v>
      </c>
      <c r="H29" s="17"/>
      <c r="I29" s="15">
        <v>80</v>
      </c>
      <c r="J29" s="18" t="s">
        <v>58</v>
      </c>
      <c r="K29" s="15">
        <v>143</v>
      </c>
      <c r="L29" s="15">
        <v>200</v>
      </c>
      <c r="M29" s="88">
        <v>247</v>
      </c>
      <c r="N29" s="83">
        <f>L29+M29</f>
        <v>447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507</v>
      </c>
      <c r="E30" s="115">
        <v>646</v>
      </c>
      <c r="F30" s="116">
        <v>606</v>
      </c>
      <c r="G30" s="117">
        <f>E30+F30</f>
        <v>1252</v>
      </c>
      <c r="H30" s="23" t="s">
        <v>61</v>
      </c>
      <c r="I30" s="21">
        <v>81</v>
      </c>
      <c r="J30" s="24" t="s">
        <v>62</v>
      </c>
      <c r="K30" s="21">
        <v>79</v>
      </c>
      <c r="L30" s="21">
        <v>117</v>
      </c>
      <c r="M30" s="84">
        <v>107</v>
      </c>
      <c r="N30" s="89">
        <f>L30+M30</f>
        <v>224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718</v>
      </c>
      <c r="E31" s="115">
        <v>930</v>
      </c>
      <c r="F31" s="116">
        <v>868</v>
      </c>
      <c r="G31" s="117">
        <f>E31+F31</f>
        <v>1798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303</v>
      </c>
      <c r="M31" s="84">
        <v>318</v>
      </c>
      <c r="N31" s="89">
        <f>L31+M31</f>
        <v>621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657</v>
      </c>
      <c r="E32" s="115">
        <v>828</v>
      </c>
      <c r="F32" s="116">
        <v>841</v>
      </c>
      <c r="G32" s="117">
        <f>E32+F32</f>
        <v>1669</v>
      </c>
      <c r="H32" s="23" t="s">
        <v>67</v>
      </c>
      <c r="I32" s="21">
        <v>83</v>
      </c>
      <c r="J32" s="24" t="s">
        <v>68</v>
      </c>
      <c r="K32" s="21">
        <v>117</v>
      </c>
      <c r="L32" s="21">
        <v>163</v>
      </c>
      <c r="M32" s="84">
        <v>153</v>
      </c>
      <c r="N32" s="89">
        <f>L32+M32</f>
        <v>316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582</v>
      </c>
      <c r="E33" s="121">
        <v>711</v>
      </c>
      <c r="F33" s="122">
        <v>667</v>
      </c>
      <c r="G33" s="117">
        <f>E33+F33</f>
        <v>1378</v>
      </c>
      <c r="H33" s="90"/>
      <c r="I33" s="91">
        <v>84</v>
      </c>
      <c r="J33" s="92" t="s">
        <v>70</v>
      </c>
      <c r="K33" s="91">
        <v>187</v>
      </c>
      <c r="L33" s="91">
        <v>236</v>
      </c>
      <c r="M33" s="93">
        <v>222</v>
      </c>
      <c r="N33" s="94">
        <f>L33+M33</f>
        <v>458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2849</v>
      </c>
      <c r="E34" s="97">
        <f>SUM(E29:E33)</f>
        <v>3642</v>
      </c>
      <c r="F34" s="98">
        <f>SUM(F29:F33)</f>
        <v>3483</v>
      </c>
      <c r="G34" s="104">
        <f>SUM(G29:G33)</f>
        <v>7125</v>
      </c>
      <c r="H34" s="95" t="s">
        <v>6</v>
      </c>
      <c r="I34" s="96"/>
      <c r="J34" s="96"/>
      <c r="K34" s="98">
        <f>SUM(K29:K33)</f>
        <v>746</v>
      </c>
      <c r="L34" s="98">
        <f>SUM(L29:L33)</f>
        <v>1019</v>
      </c>
      <c r="M34" s="98">
        <f>SUM(M29:M33)</f>
        <v>1047</v>
      </c>
      <c r="N34" s="99">
        <f>SUM(N29:N33)</f>
        <v>2066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641</v>
      </c>
      <c r="F35" s="88">
        <v>702</v>
      </c>
      <c r="G35" s="82">
        <f t="shared" ref="G35:G40" si="3">E35+F35</f>
        <v>1343</v>
      </c>
      <c r="H35" s="530" t="s">
        <v>169</v>
      </c>
      <c r="I35" s="15">
        <v>90</v>
      </c>
      <c r="J35" s="18" t="s">
        <v>142</v>
      </c>
      <c r="K35" s="15">
        <v>268</v>
      </c>
      <c r="L35" s="15">
        <v>398</v>
      </c>
      <c r="M35" s="88">
        <v>411</v>
      </c>
      <c r="N35" s="124">
        <f>L35+M35</f>
        <v>809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697</v>
      </c>
      <c r="F36" s="84">
        <v>725</v>
      </c>
      <c r="G36" s="85">
        <f t="shared" si="3"/>
        <v>1422</v>
      </c>
      <c r="H36" s="579"/>
      <c r="I36" s="21">
        <v>91</v>
      </c>
      <c r="J36" s="24" t="s">
        <v>143</v>
      </c>
      <c r="K36" s="21">
        <v>477</v>
      </c>
      <c r="L36" s="21">
        <v>622</v>
      </c>
      <c r="M36" s="84">
        <v>654</v>
      </c>
      <c r="N36" s="125">
        <f>L36+M36</f>
        <v>1276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317</v>
      </c>
      <c r="F37" s="84">
        <v>308</v>
      </c>
      <c r="G37" s="85">
        <f t="shared" si="3"/>
        <v>625</v>
      </c>
      <c r="H37" s="580"/>
      <c r="I37" s="91">
        <v>92</v>
      </c>
      <c r="J37" s="92" t="s">
        <v>145</v>
      </c>
      <c r="K37" s="91">
        <v>333</v>
      </c>
      <c r="L37" s="91">
        <v>395</v>
      </c>
      <c r="M37" s="93">
        <v>428</v>
      </c>
      <c r="N37" s="126">
        <f>L37+M37</f>
        <v>823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47</v>
      </c>
      <c r="F38" s="84">
        <v>46</v>
      </c>
      <c r="G38" s="85">
        <f t="shared" si="3"/>
        <v>93</v>
      </c>
      <c r="H38" s="95" t="s">
        <v>6</v>
      </c>
      <c r="I38" s="97"/>
      <c r="J38" s="97"/>
      <c r="K38" s="97">
        <f>SUM(K35:K37)</f>
        <v>1078</v>
      </c>
      <c r="L38" s="97">
        <f>SUM(L35:L37)</f>
        <v>1415</v>
      </c>
      <c r="M38" s="98">
        <f>SUM(M35:M37)</f>
        <v>1493</v>
      </c>
      <c r="N38" s="99">
        <f>SUM(N35:N37)</f>
        <v>2908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65</v>
      </c>
      <c r="F39" s="84">
        <v>85</v>
      </c>
      <c r="G39" s="85">
        <f t="shared" si="3"/>
        <v>150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268</v>
      </c>
      <c r="F40" s="93">
        <v>267</v>
      </c>
      <c r="G40" s="102">
        <f t="shared" si="3"/>
        <v>535</v>
      </c>
      <c r="H40" s="72" t="s">
        <v>87</v>
      </c>
      <c r="I40" s="73"/>
      <c r="J40" s="74"/>
      <c r="K40" s="41">
        <f>D14+D28+D34+D41+D46+K9+K17+K28+K34+K38</f>
        <v>25132</v>
      </c>
      <c r="L40" s="41">
        <f>E14+E28+E34+E41+E46+L9+L17+L28+L34+L38</f>
        <v>33352</v>
      </c>
      <c r="M40" s="176">
        <f>F14+F28+F34+F41+F46+M9+M17+M28+M34+M38</f>
        <v>33633</v>
      </c>
      <c r="N40" s="177">
        <f>L40+M40</f>
        <v>66985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1423</v>
      </c>
      <c r="E41" s="97">
        <f>SUM(E35:E40)</f>
        <v>2035</v>
      </c>
      <c r="F41" s="98">
        <f>SUM(F35:F40)</f>
        <v>2133</v>
      </c>
      <c r="G41" s="104">
        <f>SUM(G35:G40)</f>
        <v>4168</v>
      </c>
      <c r="H41" s="531" t="s">
        <v>74</v>
      </c>
      <c r="I41" s="532"/>
      <c r="J41" s="533"/>
      <c r="K41" s="191">
        <v>25143</v>
      </c>
      <c r="L41" s="191">
        <v>33374</v>
      </c>
      <c r="M41" s="192">
        <v>33635</v>
      </c>
      <c r="N41" s="202">
        <f>L41+M41</f>
        <v>67009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1661</v>
      </c>
      <c r="E42" s="15">
        <v>2011</v>
      </c>
      <c r="F42" s="88">
        <v>2015</v>
      </c>
      <c r="G42" s="82">
        <f>E42+F42</f>
        <v>4026</v>
      </c>
      <c r="H42" s="534" t="s">
        <v>77</v>
      </c>
      <c r="I42" s="535"/>
      <c r="J42" s="536"/>
      <c r="K42" s="171">
        <f>K40-K41</f>
        <v>-11</v>
      </c>
      <c r="L42" s="171">
        <f>L40-L41</f>
        <v>-22</v>
      </c>
      <c r="M42" s="172">
        <f>M40-M41</f>
        <v>-2</v>
      </c>
      <c r="N42" s="133">
        <f>N40-N41</f>
        <v>-24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895</v>
      </c>
      <c r="E43" s="21">
        <v>1260</v>
      </c>
      <c r="F43" s="84">
        <v>1280</v>
      </c>
      <c r="G43" s="85">
        <f>E43+F43</f>
        <v>2540</v>
      </c>
      <c r="H43" s="168" t="s">
        <v>85</v>
      </c>
      <c r="I43" s="167"/>
      <c r="J43" s="167"/>
      <c r="K43" s="178">
        <v>838</v>
      </c>
      <c r="L43" s="178">
        <v>539</v>
      </c>
      <c r="M43" s="179">
        <v>638</v>
      </c>
      <c r="N43" s="180">
        <f>L43+M43</f>
        <v>1177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590</v>
      </c>
      <c r="E44" s="21">
        <v>707</v>
      </c>
      <c r="F44" s="84">
        <v>766</v>
      </c>
      <c r="G44" s="85">
        <f>E44+F44</f>
        <v>1473</v>
      </c>
      <c r="H44" s="576" t="s">
        <v>74</v>
      </c>
      <c r="I44" s="577"/>
      <c r="J44" s="578"/>
      <c r="K44" s="178">
        <v>822</v>
      </c>
      <c r="L44" s="178">
        <v>542</v>
      </c>
      <c r="M44" s="179">
        <v>624</v>
      </c>
      <c r="N44" s="180">
        <f>L44+M44</f>
        <v>1166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2116</v>
      </c>
      <c r="E45" s="91">
        <v>2636</v>
      </c>
      <c r="F45" s="93">
        <v>2495</v>
      </c>
      <c r="G45" s="102">
        <f>E45+F45</f>
        <v>5131</v>
      </c>
      <c r="H45" s="569" t="s">
        <v>77</v>
      </c>
      <c r="I45" s="570"/>
      <c r="J45" s="571"/>
      <c r="K45" s="194">
        <f>K43-K44</f>
        <v>16</v>
      </c>
      <c r="L45" s="194">
        <f>L43-L44</f>
        <v>-3</v>
      </c>
      <c r="M45" s="195">
        <f>M43-M44</f>
        <v>14</v>
      </c>
      <c r="N45" s="155">
        <f>N43-N44</f>
        <v>11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5262</v>
      </c>
      <c r="E46" s="140">
        <f>SUM(E42:E45)</f>
        <v>6614</v>
      </c>
      <c r="F46" s="65">
        <f>SUM(F42:F45)</f>
        <v>6556</v>
      </c>
      <c r="G46" s="65">
        <f>SUM(G42:G45)</f>
        <v>13170</v>
      </c>
      <c r="H46" s="575" t="s">
        <v>176</v>
      </c>
      <c r="I46" s="575"/>
      <c r="J46" s="575"/>
      <c r="K46" s="68">
        <f>K43+K40</f>
        <v>25970</v>
      </c>
      <c r="L46" s="68">
        <f>L40+L43</f>
        <v>33891</v>
      </c>
      <c r="M46" s="181">
        <f>M40+M43</f>
        <v>34271</v>
      </c>
      <c r="N46" s="69">
        <f>N40+N43</f>
        <v>68162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5AAFC-2458-4E76-A3C0-EE2C726B2C71}">
  <sheetPr codeName="Sheet134"/>
  <dimension ref="A1:U81"/>
  <sheetViews>
    <sheetView topLeftCell="L19" zoomScaleNormal="100" workbookViewId="0">
      <selection activeCell="N43" sqref="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184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40940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185</v>
      </c>
      <c r="D4" s="15">
        <v>118</v>
      </c>
      <c r="E4" s="15">
        <v>131</v>
      </c>
      <c r="F4" s="88">
        <v>138</v>
      </c>
      <c r="G4" s="82">
        <f t="shared" ref="G4:G27" si="0">E4+F4</f>
        <v>269</v>
      </c>
      <c r="H4" s="17"/>
      <c r="I4" s="15">
        <v>55</v>
      </c>
      <c r="J4" s="18" t="s">
        <v>121</v>
      </c>
      <c r="K4" s="15">
        <v>628</v>
      </c>
      <c r="L4" s="15">
        <v>788</v>
      </c>
      <c r="M4" s="88">
        <v>612</v>
      </c>
      <c r="N4" s="83">
        <f>L4+M4</f>
        <v>1400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293</v>
      </c>
      <c r="E5" s="21">
        <v>390</v>
      </c>
      <c r="F5" s="186">
        <v>417</v>
      </c>
      <c r="G5" s="159">
        <f t="shared" si="0"/>
        <v>807</v>
      </c>
      <c r="H5" s="23" t="s">
        <v>10</v>
      </c>
      <c r="I5" s="21">
        <v>56</v>
      </c>
      <c r="J5" s="24" t="s">
        <v>123</v>
      </c>
      <c r="K5" s="21">
        <v>445</v>
      </c>
      <c r="L5" s="21">
        <v>566</v>
      </c>
      <c r="M5" s="84">
        <v>575</v>
      </c>
      <c r="N5" s="89">
        <f>L5+M5</f>
        <v>1141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356</v>
      </c>
      <c r="E6" s="21">
        <v>472</v>
      </c>
      <c r="F6" s="84">
        <v>478</v>
      </c>
      <c r="G6" s="85">
        <f t="shared" si="0"/>
        <v>950</v>
      </c>
      <c r="H6" s="23"/>
      <c r="I6" s="21">
        <v>57</v>
      </c>
      <c r="J6" s="24" t="s">
        <v>125</v>
      </c>
      <c r="K6" s="21">
        <v>770</v>
      </c>
      <c r="L6" s="21">
        <v>909</v>
      </c>
      <c r="M6" s="84">
        <v>957</v>
      </c>
      <c r="N6" s="89">
        <f>L6+M6</f>
        <v>1866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237</v>
      </c>
      <c r="F7" s="84">
        <v>278</v>
      </c>
      <c r="G7" s="159">
        <f t="shared" si="0"/>
        <v>515</v>
      </c>
      <c r="H7" s="23" t="s">
        <v>14</v>
      </c>
      <c r="I7" s="21">
        <v>58</v>
      </c>
      <c r="J7" s="24" t="s">
        <v>127</v>
      </c>
      <c r="K7" s="21">
        <v>771</v>
      </c>
      <c r="L7" s="21">
        <v>987</v>
      </c>
      <c r="M7" s="84">
        <v>934</v>
      </c>
      <c r="N7" s="89">
        <f>L7+M7</f>
        <v>1921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497</v>
      </c>
      <c r="E8" s="21">
        <v>660</v>
      </c>
      <c r="F8" s="84">
        <v>642</v>
      </c>
      <c r="G8" s="85">
        <f t="shared" si="0"/>
        <v>1302</v>
      </c>
      <c r="H8" s="90"/>
      <c r="I8" s="91">
        <v>59</v>
      </c>
      <c r="J8" s="92" t="s">
        <v>129</v>
      </c>
      <c r="K8" s="91">
        <v>998</v>
      </c>
      <c r="L8" s="91">
        <v>1306</v>
      </c>
      <c r="M8" s="93">
        <v>1314</v>
      </c>
      <c r="N8" s="94">
        <f>L8+M8</f>
        <v>2620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329</v>
      </c>
      <c r="E9" s="21">
        <v>421</v>
      </c>
      <c r="F9" s="84">
        <v>439</v>
      </c>
      <c r="G9" s="159">
        <f t="shared" si="0"/>
        <v>860</v>
      </c>
      <c r="H9" s="95" t="s">
        <v>6</v>
      </c>
      <c r="I9" s="96"/>
      <c r="J9" s="96"/>
      <c r="K9" s="97">
        <f>SUM(K4:K8)</f>
        <v>3612</v>
      </c>
      <c r="L9" s="97">
        <f>SUM(L4:L8)</f>
        <v>4556</v>
      </c>
      <c r="M9" s="98">
        <f>SUM(M4:M8)</f>
        <v>4392</v>
      </c>
      <c r="N9" s="99">
        <f>SUM(N4:N8)</f>
        <v>8948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200</v>
      </c>
      <c r="E10" s="21">
        <v>240</v>
      </c>
      <c r="F10" s="84">
        <v>268</v>
      </c>
      <c r="G10" s="85">
        <f t="shared" si="0"/>
        <v>508</v>
      </c>
      <c r="H10" s="17"/>
      <c r="I10" s="15">
        <v>60</v>
      </c>
      <c r="J10" s="18" t="s">
        <v>18</v>
      </c>
      <c r="K10" s="15">
        <v>177</v>
      </c>
      <c r="L10" s="15">
        <v>291</v>
      </c>
      <c r="M10" s="88">
        <v>284</v>
      </c>
      <c r="N10" s="83">
        <f t="shared" ref="N10:N16" si="1">L10+M10</f>
        <v>575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153</v>
      </c>
      <c r="E11" s="21">
        <v>176</v>
      </c>
      <c r="F11" s="84">
        <v>197</v>
      </c>
      <c r="G11" s="85">
        <f t="shared" si="0"/>
        <v>373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197</v>
      </c>
      <c r="M11" s="84">
        <v>216</v>
      </c>
      <c r="N11" s="89">
        <f t="shared" si="1"/>
        <v>413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1413</v>
      </c>
      <c r="E12" s="21">
        <v>1712</v>
      </c>
      <c r="F12" s="84">
        <v>1741</v>
      </c>
      <c r="G12" s="153">
        <f t="shared" si="0"/>
        <v>3453</v>
      </c>
      <c r="H12" s="23"/>
      <c r="I12" s="21">
        <v>62</v>
      </c>
      <c r="J12" s="24" t="s">
        <v>22</v>
      </c>
      <c r="K12" s="21">
        <v>298</v>
      </c>
      <c r="L12" s="21">
        <v>469</v>
      </c>
      <c r="M12" s="84">
        <v>489</v>
      </c>
      <c r="N12" s="89">
        <f t="shared" si="1"/>
        <v>958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210</v>
      </c>
      <c r="E13" s="91">
        <v>272</v>
      </c>
      <c r="F13" s="93">
        <v>287</v>
      </c>
      <c r="G13" s="153">
        <f t="shared" si="0"/>
        <v>559</v>
      </c>
      <c r="H13" s="23"/>
      <c r="I13" s="21">
        <v>63</v>
      </c>
      <c r="J13" s="24" t="s">
        <v>24</v>
      </c>
      <c r="K13" s="21">
        <v>441</v>
      </c>
      <c r="L13" s="21">
        <v>652</v>
      </c>
      <c r="M13" s="84">
        <v>678</v>
      </c>
      <c r="N13" s="89">
        <f t="shared" si="1"/>
        <v>1330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3761</v>
      </c>
      <c r="E14" s="97">
        <f>SUM(E4:E13)</f>
        <v>4711</v>
      </c>
      <c r="F14" s="98">
        <f>SUM(F4:F13)</f>
        <v>4885</v>
      </c>
      <c r="G14" s="160">
        <f t="shared" si="0"/>
        <v>9596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387</v>
      </c>
      <c r="M14" s="84">
        <v>384</v>
      </c>
      <c r="N14" s="89">
        <f t="shared" si="1"/>
        <v>771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136</v>
      </c>
      <c r="F15" s="88">
        <v>153</v>
      </c>
      <c r="G15" s="82">
        <f t="shared" si="0"/>
        <v>289</v>
      </c>
      <c r="H15" s="23"/>
      <c r="I15" s="21">
        <v>65</v>
      </c>
      <c r="J15" s="24" t="s">
        <v>28</v>
      </c>
      <c r="K15" s="21">
        <v>272</v>
      </c>
      <c r="L15" s="21">
        <v>430</v>
      </c>
      <c r="M15" s="84">
        <v>438</v>
      </c>
      <c r="N15" s="89">
        <f t="shared" si="1"/>
        <v>868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245</v>
      </c>
      <c r="F16" s="84">
        <v>252</v>
      </c>
      <c r="G16" s="85">
        <f t="shared" si="0"/>
        <v>497</v>
      </c>
      <c r="H16" s="90"/>
      <c r="I16" s="91">
        <v>66</v>
      </c>
      <c r="J16" s="92" t="s">
        <v>30</v>
      </c>
      <c r="K16" s="91">
        <v>143</v>
      </c>
      <c r="L16" s="91">
        <v>191</v>
      </c>
      <c r="M16" s="93">
        <v>205</v>
      </c>
      <c r="N16" s="89">
        <f t="shared" si="1"/>
        <v>396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111</v>
      </c>
      <c r="G17" s="85">
        <f t="shared" si="0"/>
        <v>219</v>
      </c>
      <c r="H17" s="95" t="s">
        <v>6</v>
      </c>
      <c r="I17" s="96"/>
      <c r="J17" s="96"/>
      <c r="K17" s="97">
        <f>SUM(K10:K16)</f>
        <v>1678</v>
      </c>
      <c r="L17" s="97">
        <f>SUM(L10:L16)</f>
        <v>2617</v>
      </c>
      <c r="M17" s="98">
        <f>SUM(M10:M16)</f>
        <v>2694</v>
      </c>
      <c r="N17" s="99">
        <f>SUM(N10:N16)</f>
        <v>5311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324</v>
      </c>
      <c r="F18" s="84">
        <v>332</v>
      </c>
      <c r="G18" s="85">
        <f t="shared" si="0"/>
        <v>656</v>
      </c>
      <c r="H18" s="17"/>
      <c r="I18" s="15">
        <v>70</v>
      </c>
      <c r="J18" s="18" t="s">
        <v>35</v>
      </c>
      <c r="K18" s="15">
        <v>659</v>
      </c>
      <c r="L18" s="15">
        <v>838</v>
      </c>
      <c r="M18" s="88">
        <v>846</v>
      </c>
      <c r="N18" s="83">
        <f t="shared" ref="N18:N27" si="2">L18+M18</f>
        <v>1684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126</v>
      </c>
      <c r="F19" s="84">
        <v>135</v>
      </c>
      <c r="G19" s="85">
        <f t="shared" si="0"/>
        <v>261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/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197</v>
      </c>
      <c r="E20" s="21">
        <v>304</v>
      </c>
      <c r="F20" s="84">
        <v>311</v>
      </c>
      <c r="G20" s="85">
        <f t="shared" si="0"/>
        <v>615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447</v>
      </c>
      <c r="M20" s="84">
        <v>430</v>
      </c>
      <c r="N20" s="83">
        <f t="shared" si="2"/>
        <v>877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303</v>
      </c>
      <c r="E21" s="21">
        <v>413</v>
      </c>
      <c r="F21" s="84">
        <v>448</v>
      </c>
      <c r="G21" s="85">
        <f t="shared" si="0"/>
        <v>861</v>
      </c>
      <c r="H21" s="23" t="s">
        <v>42</v>
      </c>
      <c r="I21" s="21">
        <v>73</v>
      </c>
      <c r="J21" s="24" t="s">
        <v>43</v>
      </c>
      <c r="K21" s="21">
        <v>215</v>
      </c>
      <c r="L21" s="21">
        <v>307</v>
      </c>
      <c r="M21" s="84">
        <v>328</v>
      </c>
      <c r="N21" s="89">
        <f t="shared" si="2"/>
        <v>635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216</v>
      </c>
      <c r="F22" s="84">
        <v>235</v>
      </c>
      <c r="G22" s="85">
        <f t="shared" si="0"/>
        <v>451</v>
      </c>
      <c r="H22" s="23"/>
      <c r="I22" s="21">
        <v>74</v>
      </c>
      <c r="J22" s="24" t="s">
        <v>46</v>
      </c>
      <c r="K22" s="21">
        <v>270</v>
      </c>
      <c r="L22" s="21">
        <v>404</v>
      </c>
      <c r="M22" s="84">
        <v>442</v>
      </c>
      <c r="N22" s="89">
        <f t="shared" si="2"/>
        <v>846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179</v>
      </c>
      <c r="E23" s="21">
        <v>295</v>
      </c>
      <c r="F23" s="84">
        <v>286</v>
      </c>
      <c r="G23" s="85">
        <f t="shared" si="0"/>
        <v>581</v>
      </c>
      <c r="H23" s="23" t="s">
        <v>31</v>
      </c>
      <c r="I23" s="21">
        <v>75</v>
      </c>
      <c r="J23" s="24" t="s">
        <v>48</v>
      </c>
      <c r="K23" s="21">
        <v>356</v>
      </c>
      <c r="L23" s="21">
        <v>506</v>
      </c>
      <c r="M23" s="84">
        <v>495</v>
      </c>
      <c r="N23" s="89">
        <f t="shared" si="2"/>
        <v>1001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767</v>
      </c>
      <c r="E24" s="21">
        <v>1096</v>
      </c>
      <c r="F24" s="84">
        <v>1133</v>
      </c>
      <c r="G24" s="85">
        <f t="shared" si="0"/>
        <v>2229</v>
      </c>
      <c r="H24" s="23" t="s">
        <v>50</v>
      </c>
      <c r="I24" s="21">
        <v>76</v>
      </c>
      <c r="J24" s="24" t="s">
        <v>51</v>
      </c>
      <c r="K24" s="21">
        <v>154</v>
      </c>
      <c r="L24" s="21">
        <v>228</v>
      </c>
      <c r="M24" s="84">
        <v>241</v>
      </c>
      <c r="N24" s="89">
        <f t="shared" si="2"/>
        <v>469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71</v>
      </c>
      <c r="F25" s="84">
        <v>97</v>
      </c>
      <c r="G25" s="85">
        <f t="shared" si="0"/>
        <v>168</v>
      </c>
      <c r="H25" s="23"/>
      <c r="I25" s="21">
        <v>77</v>
      </c>
      <c r="J25" s="24" t="s">
        <v>53</v>
      </c>
      <c r="K25" s="21">
        <v>56</v>
      </c>
      <c r="L25" s="21">
        <v>86</v>
      </c>
      <c r="M25" s="84">
        <v>78</v>
      </c>
      <c r="N25" s="89">
        <f t="shared" si="2"/>
        <v>164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175</v>
      </c>
      <c r="F26" s="84">
        <v>173</v>
      </c>
      <c r="G26" s="85">
        <f t="shared" si="0"/>
        <v>348</v>
      </c>
      <c r="H26" s="23"/>
      <c r="I26" s="21">
        <v>78</v>
      </c>
      <c r="J26" s="24" t="s">
        <v>55</v>
      </c>
      <c r="K26" s="21">
        <v>57</v>
      </c>
      <c r="L26" s="21">
        <v>54</v>
      </c>
      <c r="M26" s="84">
        <v>57</v>
      </c>
      <c r="N26" s="89">
        <f t="shared" si="2"/>
        <v>111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379</v>
      </c>
      <c r="F27" s="93">
        <v>365</v>
      </c>
      <c r="G27" s="102">
        <f t="shared" si="0"/>
        <v>744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2667</v>
      </c>
      <c r="E28" s="97">
        <f>SUM(E15:E27)</f>
        <v>3888</v>
      </c>
      <c r="F28" s="98">
        <f>SUM(F15:F27)</f>
        <v>4031</v>
      </c>
      <c r="G28" s="104">
        <f>SUM(G15:G27)</f>
        <v>7919</v>
      </c>
      <c r="H28" s="95" t="s">
        <v>6</v>
      </c>
      <c r="I28" s="96"/>
      <c r="J28" s="96"/>
      <c r="K28" s="97">
        <f>SUM(K18:K27)</f>
        <v>2061</v>
      </c>
      <c r="L28" s="97">
        <f>SUM(L18:L27)</f>
        <v>2870</v>
      </c>
      <c r="M28" s="98">
        <f>SUM(M18:M27)</f>
        <v>2917</v>
      </c>
      <c r="N28" s="99">
        <f>SUM(N18:N27)</f>
        <v>5787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384</v>
      </c>
      <c r="E29" s="109">
        <v>526</v>
      </c>
      <c r="F29" s="110">
        <v>503</v>
      </c>
      <c r="G29" s="111">
        <f>E29+F29</f>
        <v>1029</v>
      </c>
      <c r="H29" s="17"/>
      <c r="I29" s="15">
        <v>80</v>
      </c>
      <c r="J29" s="18" t="s">
        <v>58</v>
      </c>
      <c r="K29" s="15">
        <v>143</v>
      </c>
      <c r="L29" s="15">
        <v>202</v>
      </c>
      <c r="M29" s="88">
        <v>246</v>
      </c>
      <c r="N29" s="83">
        <f>L29+M29</f>
        <v>448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507</v>
      </c>
      <c r="E30" s="115">
        <v>643</v>
      </c>
      <c r="F30" s="116">
        <v>603</v>
      </c>
      <c r="G30" s="117">
        <f>E30+F30</f>
        <v>1246</v>
      </c>
      <c r="H30" s="23" t="s">
        <v>61</v>
      </c>
      <c r="I30" s="21">
        <v>81</v>
      </c>
      <c r="J30" s="24" t="s">
        <v>62</v>
      </c>
      <c r="K30" s="21">
        <v>79</v>
      </c>
      <c r="L30" s="21">
        <v>118</v>
      </c>
      <c r="M30" s="84">
        <v>107</v>
      </c>
      <c r="N30" s="89">
        <f>L30+M30</f>
        <v>225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725</v>
      </c>
      <c r="E31" s="115">
        <v>935</v>
      </c>
      <c r="F31" s="116">
        <v>876</v>
      </c>
      <c r="G31" s="117">
        <f>E31+F31</f>
        <v>1811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303</v>
      </c>
      <c r="M31" s="84">
        <v>318</v>
      </c>
      <c r="N31" s="89">
        <f>L31+M31</f>
        <v>621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655</v>
      </c>
      <c r="E32" s="115">
        <v>826</v>
      </c>
      <c r="F32" s="116">
        <v>833</v>
      </c>
      <c r="G32" s="117">
        <f>E32+F32</f>
        <v>1659</v>
      </c>
      <c r="H32" s="23" t="s">
        <v>67</v>
      </c>
      <c r="I32" s="21">
        <v>83</v>
      </c>
      <c r="J32" s="24" t="s">
        <v>68</v>
      </c>
      <c r="K32" s="21">
        <v>117</v>
      </c>
      <c r="L32" s="21">
        <v>163</v>
      </c>
      <c r="M32" s="84">
        <v>153</v>
      </c>
      <c r="N32" s="89">
        <f>L32+M32</f>
        <v>316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579</v>
      </c>
      <c r="E33" s="121">
        <v>706</v>
      </c>
      <c r="F33" s="122">
        <v>664</v>
      </c>
      <c r="G33" s="117">
        <f>E33+F33</f>
        <v>1370</v>
      </c>
      <c r="H33" s="90"/>
      <c r="I33" s="91">
        <v>84</v>
      </c>
      <c r="J33" s="92" t="s">
        <v>70</v>
      </c>
      <c r="K33" s="91">
        <v>187</v>
      </c>
      <c r="L33" s="91">
        <v>236</v>
      </c>
      <c r="M33" s="93">
        <v>223</v>
      </c>
      <c r="N33" s="94">
        <f>L33+M33</f>
        <v>459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2850</v>
      </c>
      <c r="E34" s="97">
        <f>SUM(E29:E33)</f>
        <v>3636</v>
      </c>
      <c r="F34" s="98">
        <f>SUM(F29:F33)</f>
        <v>3479</v>
      </c>
      <c r="G34" s="104">
        <f>SUM(G29:G33)</f>
        <v>7115</v>
      </c>
      <c r="H34" s="95" t="s">
        <v>6</v>
      </c>
      <c r="I34" s="96"/>
      <c r="J34" s="96"/>
      <c r="K34" s="98">
        <f>SUM(K29:K33)</f>
        <v>746</v>
      </c>
      <c r="L34" s="98">
        <f>SUM(L29:L33)</f>
        <v>1022</v>
      </c>
      <c r="M34" s="98">
        <f>SUM(M29:M33)</f>
        <v>1047</v>
      </c>
      <c r="N34" s="99">
        <f>SUM(N29:N33)</f>
        <v>2069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639</v>
      </c>
      <c r="F35" s="88">
        <v>701</v>
      </c>
      <c r="G35" s="82">
        <f t="shared" ref="G35:G40" si="3">E35+F35</f>
        <v>1340</v>
      </c>
      <c r="H35" s="530" t="s">
        <v>169</v>
      </c>
      <c r="I35" s="15">
        <v>90</v>
      </c>
      <c r="J35" s="18" t="s">
        <v>142</v>
      </c>
      <c r="K35" s="15">
        <v>268</v>
      </c>
      <c r="L35" s="15">
        <v>396</v>
      </c>
      <c r="M35" s="88">
        <v>411</v>
      </c>
      <c r="N35" s="124">
        <f>L35+M35</f>
        <v>807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697</v>
      </c>
      <c r="F36" s="84">
        <v>727</v>
      </c>
      <c r="G36" s="85">
        <f t="shared" si="3"/>
        <v>1424</v>
      </c>
      <c r="H36" s="579"/>
      <c r="I36" s="21">
        <v>91</v>
      </c>
      <c r="J36" s="24" t="s">
        <v>143</v>
      </c>
      <c r="K36" s="21">
        <v>477</v>
      </c>
      <c r="L36" s="21">
        <v>622</v>
      </c>
      <c r="M36" s="84">
        <v>654</v>
      </c>
      <c r="N36" s="125">
        <f>L36+M36</f>
        <v>1276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317</v>
      </c>
      <c r="F37" s="84">
        <v>309</v>
      </c>
      <c r="G37" s="85">
        <f t="shared" si="3"/>
        <v>626</v>
      </c>
      <c r="H37" s="580"/>
      <c r="I37" s="91">
        <v>92</v>
      </c>
      <c r="J37" s="92" t="s">
        <v>145</v>
      </c>
      <c r="K37" s="91">
        <v>333</v>
      </c>
      <c r="L37" s="91">
        <v>395</v>
      </c>
      <c r="M37" s="93">
        <v>429</v>
      </c>
      <c r="N37" s="126">
        <f>L37+M37</f>
        <v>824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46</v>
      </c>
      <c r="F38" s="84">
        <v>45</v>
      </c>
      <c r="G38" s="85">
        <f t="shared" si="3"/>
        <v>91</v>
      </c>
      <c r="H38" s="95" t="s">
        <v>6</v>
      </c>
      <c r="I38" s="97"/>
      <c r="J38" s="97"/>
      <c r="K38" s="97">
        <f>SUM(K35:K37)</f>
        <v>1078</v>
      </c>
      <c r="L38" s="97">
        <f>SUM(L35:L37)</f>
        <v>1413</v>
      </c>
      <c r="M38" s="98">
        <f>SUM(M35:M37)</f>
        <v>1494</v>
      </c>
      <c r="N38" s="99">
        <f>SUM(N35:N37)</f>
        <v>2907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67</v>
      </c>
      <c r="F39" s="84">
        <v>86</v>
      </c>
      <c r="G39" s="85">
        <f t="shared" si="3"/>
        <v>153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268</v>
      </c>
      <c r="F40" s="93">
        <v>267</v>
      </c>
      <c r="G40" s="102">
        <f t="shared" si="3"/>
        <v>535</v>
      </c>
      <c r="H40" s="72" t="s">
        <v>87</v>
      </c>
      <c r="I40" s="73"/>
      <c r="J40" s="74"/>
      <c r="K40" s="41">
        <f>D14+D28+D34+D41+D46+K9+K17+K28+K34+K38</f>
        <v>25143</v>
      </c>
      <c r="L40" s="41">
        <f>E14+E28+E34+E41+E46+L9+L17+L28+L34+L38</f>
        <v>33374</v>
      </c>
      <c r="M40" s="176">
        <f>F14+F28+F34+F41+F46+M9+M17+M28+M34+M38</f>
        <v>33635</v>
      </c>
      <c r="N40" s="177">
        <f>L40+M40</f>
        <v>67009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1420</v>
      </c>
      <c r="E41" s="97">
        <f>SUM(E35:E40)</f>
        <v>2034</v>
      </c>
      <c r="F41" s="98">
        <f>SUM(F35:F40)</f>
        <v>2135</v>
      </c>
      <c r="G41" s="104">
        <f>SUM(G35:G40)</f>
        <v>4169</v>
      </c>
      <c r="H41" s="531" t="s">
        <v>74</v>
      </c>
      <c r="I41" s="532"/>
      <c r="J41" s="533"/>
      <c r="K41" s="191">
        <v>25141</v>
      </c>
      <c r="L41" s="191">
        <v>33373</v>
      </c>
      <c r="M41" s="192">
        <v>33660</v>
      </c>
      <c r="N41" s="202">
        <f>L41+M41</f>
        <v>67033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1671</v>
      </c>
      <c r="E42" s="15">
        <v>2023</v>
      </c>
      <c r="F42" s="88">
        <v>2025</v>
      </c>
      <c r="G42" s="82">
        <f>E42+F42</f>
        <v>4048</v>
      </c>
      <c r="H42" s="534" t="s">
        <v>77</v>
      </c>
      <c r="I42" s="535"/>
      <c r="J42" s="536"/>
      <c r="K42" s="171">
        <f>K40-K41</f>
        <v>2</v>
      </c>
      <c r="L42" s="171">
        <f>L40-L41</f>
        <v>1</v>
      </c>
      <c r="M42" s="172">
        <f>M40-M41</f>
        <v>-25</v>
      </c>
      <c r="N42" s="133">
        <f>N40-N41</f>
        <v>-24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890</v>
      </c>
      <c r="E43" s="21">
        <v>1255</v>
      </c>
      <c r="F43" s="84">
        <v>1276</v>
      </c>
      <c r="G43" s="85">
        <f>E43+F43</f>
        <v>2531</v>
      </c>
      <c r="H43" s="168" t="s">
        <v>85</v>
      </c>
      <c r="I43" s="167"/>
      <c r="J43" s="167"/>
      <c r="K43" s="178">
        <v>822</v>
      </c>
      <c r="L43" s="178">
        <v>542</v>
      </c>
      <c r="M43" s="179">
        <v>624</v>
      </c>
      <c r="N43" s="180">
        <f>L43+M43</f>
        <v>1166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595</v>
      </c>
      <c r="E44" s="21">
        <v>712</v>
      </c>
      <c r="F44" s="84">
        <v>768</v>
      </c>
      <c r="G44" s="85">
        <f>E44+F44</f>
        <v>1480</v>
      </c>
      <c r="H44" s="576" t="s">
        <v>74</v>
      </c>
      <c r="I44" s="577"/>
      <c r="J44" s="578"/>
      <c r="K44" s="178">
        <v>830</v>
      </c>
      <c r="L44" s="178">
        <v>548</v>
      </c>
      <c r="M44" s="179">
        <v>636</v>
      </c>
      <c r="N44" s="180">
        <f>L44+M44</f>
        <v>1184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2114</v>
      </c>
      <c r="E45" s="91">
        <v>2637</v>
      </c>
      <c r="F45" s="93">
        <v>2492</v>
      </c>
      <c r="G45" s="102">
        <f>E45+F45</f>
        <v>5129</v>
      </c>
      <c r="H45" s="569" t="s">
        <v>77</v>
      </c>
      <c r="I45" s="570"/>
      <c r="J45" s="571"/>
      <c r="K45" s="194">
        <f>K43-K44</f>
        <v>-8</v>
      </c>
      <c r="L45" s="194">
        <f>L43-L44</f>
        <v>-6</v>
      </c>
      <c r="M45" s="195">
        <f>M43-M44</f>
        <v>-12</v>
      </c>
      <c r="N45" s="155">
        <f>N43-N44</f>
        <v>-18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5270</v>
      </c>
      <c r="E46" s="140">
        <f>SUM(E42:E45)</f>
        <v>6627</v>
      </c>
      <c r="F46" s="65">
        <f>SUM(F42:F45)</f>
        <v>6561</v>
      </c>
      <c r="G46" s="65">
        <f>SUM(G42:G45)</f>
        <v>13188</v>
      </c>
      <c r="H46" s="575" t="s">
        <v>176</v>
      </c>
      <c r="I46" s="575"/>
      <c r="J46" s="575"/>
      <c r="K46" s="68">
        <f>K43+K40</f>
        <v>25965</v>
      </c>
      <c r="L46" s="68">
        <f>L40+L43</f>
        <v>33916</v>
      </c>
      <c r="M46" s="181">
        <f>M40+M43</f>
        <v>34259</v>
      </c>
      <c r="N46" s="69">
        <f>N40+N43</f>
        <v>68175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39841-DE0C-491D-8417-B02DC9EA5D52}">
  <sheetPr codeName="Sheet133"/>
  <dimension ref="A1:U81"/>
  <sheetViews>
    <sheetView topLeftCell="A28" zoomScaleNormal="100" workbookViewId="0">
      <selection activeCell="K43" sqref="K43: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184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40909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185</v>
      </c>
      <c r="D4" s="15">
        <v>118</v>
      </c>
      <c r="E4" s="15">
        <v>132</v>
      </c>
      <c r="F4" s="88">
        <v>138</v>
      </c>
      <c r="G4" s="82">
        <f t="shared" ref="G4:G27" si="0">E4+F4</f>
        <v>270</v>
      </c>
      <c r="H4" s="17"/>
      <c r="I4" s="15">
        <v>55</v>
      </c>
      <c r="J4" s="18" t="s">
        <v>121</v>
      </c>
      <c r="K4" s="15">
        <v>640</v>
      </c>
      <c r="L4" s="15">
        <v>801</v>
      </c>
      <c r="M4" s="88">
        <v>612</v>
      </c>
      <c r="N4" s="83">
        <f>L4+M4</f>
        <v>1413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391</v>
      </c>
      <c r="F5" s="186">
        <v>414</v>
      </c>
      <c r="G5" s="159">
        <f t="shared" si="0"/>
        <v>805</v>
      </c>
      <c r="H5" s="23" t="s">
        <v>10</v>
      </c>
      <c r="I5" s="21">
        <v>56</v>
      </c>
      <c r="J5" s="24" t="s">
        <v>123</v>
      </c>
      <c r="K5" s="21">
        <v>449</v>
      </c>
      <c r="L5" s="21">
        <v>565</v>
      </c>
      <c r="M5" s="84">
        <v>579</v>
      </c>
      <c r="N5" s="89">
        <f>L5+M5</f>
        <v>1144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355</v>
      </c>
      <c r="E6" s="21">
        <v>470</v>
      </c>
      <c r="F6" s="84">
        <v>477</v>
      </c>
      <c r="G6" s="85">
        <f t="shared" si="0"/>
        <v>947</v>
      </c>
      <c r="H6" s="23"/>
      <c r="I6" s="21">
        <v>57</v>
      </c>
      <c r="J6" s="24" t="s">
        <v>125</v>
      </c>
      <c r="K6" s="21">
        <v>770</v>
      </c>
      <c r="L6" s="21">
        <v>910</v>
      </c>
      <c r="M6" s="84">
        <v>960</v>
      </c>
      <c r="N6" s="89">
        <f>L6+M6</f>
        <v>1870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234</v>
      </c>
      <c r="F7" s="84">
        <v>278</v>
      </c>
      <c r="G7" s="159">
        <f t="shared" si="0"/>
        <v>512</v>
      </c>
      <c r="H7" s="23" t="s">
        <v>14</v>
      </c>
      <c r="I7" s="21">
        <v>58</v>
      </c>
      <c r="J7" s="24" t="s">
        <v>127</v>
      </c>
      <c r="K7" s="21">
        <v>771</v>
      </c>
      <c r="L7" s="21">
        <v>987</v>
      </c>
      <c r="M7" s="84">
        <v>937</v>
      </c>
      <c r="N7" s="89">
        <f>L7+M7</f>
        <v>1924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495</v>
      </c>
      <c r="E8" s="21">
        <v>658</v>
      </c>
      <c r="F8" s="84">
        <v>642</v>
      </c>
      <c r="G8" s="85">
        <f t="shared" si="0"/>
        <v>1300</v>
      </c>
      <c r="H8" s="90"/>
      <c r="I8" s="91">
        <v>59</v>
      </c>
      <c r="J8" s="92" t="s">
        <v>129</v>
      </c>
      <c r="K8" s="91">
        <v>992</v>
      </c>
      <c r="L8" s="91">
        <v>1302</v>
      </c>
      <c r="M8" s="93">
        <v>1308</v>
      </c>
      <c r="N8" s="94">
        <f>L8+M8</f>
        <v>2610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329</v>
      </c>
      <c r="E9" s="21">
        <v>421</v>
      </c>
      <c r="F9" s="84">
        <v>438</v>
      </c>
      <c r="G9" s="159">
        <f t="shared" si="0"/>
        <v>859</v>
      </c>
      <c r="H9" s="95" t="s">
        <v>6</v>
      </c>
      <c r="I9" s="96"/>
      <c r="J9" s="96"/>
      <c r="K9" s="97">
        <f>SUM(K4:K8)</f>
        <v>3622</v>
      </c>
      <c r="L9" s="97">
        <f>SUM(L4:L8)</f>
        <v>4565</v>
      </c>
      <c r="M9" s="98">
        <f>SUM(M4:M8)</f>
        <v>4396</v>
      </c>
      <c r="N9" s="99">
        <f>SUM(N4:N8)</f>
        <v>8961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200</v>
      </c>
      <c r="E10" s="21">
        <v>241</v>
      </c>
      <c r="F10" s="84">
        <v>268</v>
      </c>
      <c r="G10" s="85">
        <f t="shared" si="0"/>
        <v>509</v>
      </c>
      <c r="H10" s="17"/>
      <c r="I10" s="15">
        <v>60</v>
      </c>
      <c r="J10" s="18" t="s">
        <v>18</v>
      </c>
      <c r="K10" s="15">
        <v>177</v>
      </c>
      <c r="L10" s="15">
        <v>292</v>
      </c>
      <c r="M10" s="88">
        <v>284</v>
      </c>
      <c r="N10" s="83">
        <f t="shared" ref="N10:N16" si="1">L10+M10</f>
        <v>576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152</v>
      </c>
      <c r="E11" s="21">
        <v>177</v>
      </c>
      <c r="F11" s="84">
        <v>197</v>
      </c>
      <c r="G11" s="85">
        <f t="shared" si="0"/>
        <v>374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197</v>
      </c>
      <c r="M11" s="84">
        <v>216</v>
      </c>
      <c r="N11" s="89">
        <f t="shared" si="1"/>
        <v>413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1416</v>
      </c>
      <c r="E12" s="21">
        <v>1719</v>
      </c>
      <c r="F12" s="84">
        <v>1745</v>
      </c>
      <c r="G12" s="153">
        <f t="shared" si="0"/>
        <v>3464</v>
      </c>
      <c r="H12" s="23"/>
      <c r="I12" s="21">
        <v>62</v>
      </c>
      <c r="J12" s="24" t="s">
        <v>22</v>
      </c>
      <c r="K12" s="21">
        <v>298</v>
      </c>
      <c r="L12" s="21">
        <v>469</v>
      </c>
      <c r="M12" s="84">
        <v>488</v>
      </c>
      <c r="N12" s="89">
        <f t="shared" si="1"/>
        <v>957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210</v>
      </c>
      <c r="E13" s="91">
        <v>273</v>
      </c>
      <c r="F13" s="93">
        <v>287</v>
      </c>
      <c r="G13" s="153">
        <f t="shared" si="0"/>
        <v>560</v>
      </c>
      <c r="H13" s="23"/>
      <c r="I13" s="21">
        <v>63</v>
      </c>
      <c r="J13" s="24" t="s">
        <v>24</v>
      </c>
      <c r="K13" s="21">
        <v>441</v>
      </c>
      <c r="L13" s="21">
        <v>653</v>
      </c>
      <c r="M13" s="84">
        <v>685</v>
      </c>
      <c r="N13" s="89">
        <f t="shared" si="1"/>
        <v>1338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3757</v>
      </c>
      <c r="E14" s="97">
        <f>SUM(E4:E13)</f>
        <v>4716</v>
      </c>
      <c r="F14" s="98">
        <f>SUM(F4:F13)</f>
        <v>4884</v>
      </c>
      <c r="G14" s="160">
        <f t="shared" si="0"/>
        <v>9600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389</v>
      </c>
      <c r="M14" s="84">
        <v>386</v>
      </c>
      <c r="N14" s="89">
        <f t="shared" si="1"/>
        <v>775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136</v>
      </c>
      <c r="F15" s="88">
        <v>153</v>
      </c>
      <c r="G15" s="82">
        <f t="shared" si="0"/>
        <v>289</v>
      </c>
      <c r="H15" s="23"/>
      <c r="I15" s="21">
        <v>65</v>
      </c>
      <c r="J15" s="24" t="s">
        <v>28</v>
      </c>
      <c r="K15" s="21">
        <v>272</v>
      </c>
      <c r="L15" s="21">
        <v>431</v>
      </c>
      <c r="M15" s="84">
        <v>439</v>
      </c>
      <c r="N15" s="89">
        <f t="shared" si="1"/>
        <v>870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245</v>
      </c>
      <c r="F16" s="84">
        <v>252</v>
      </c>
      <c r="G16" s="85">
        <f t="shared" si="0"/>
        <v>497</v>
      </c>
      <c r="H16" s="90"/>
      <c r="I16" s="91">
        <v>66</v>
      </c>
      <c r="J16" s="92" t="s">
        <v>30</v>
      </c>
      <c r="K16" s="91">
        <v>143</v>
      </c>
      <c r="L16" s="91">
        <v>192</v>
      </c>
      <c r="M16" s="93">
        <v>205</v>
      </c>
      <c r="N16" s="89">
        <f t="shared" si="1"/>
        <v>397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111</v>
      </c>
      <c r="G17" s="85">
        <f t="shared" si="0"/>
        <v>219</v>
      </c>
      <c r="H17" s="95" t="s">
        <v>6</v>
      </c>
      <c r="I17" s="96"/>
      <c r="J17" s="96"/>
      <c r="K17" s="97">
        <f>SUM(K10:K16)</f>
        <v>1679</v>
      </c>
      <c r="L17" s="97">
        <f>SUM(L10:L16)</f>
        <v>2623</v>
      </c>
      <c r="M17" s="98">
        <f>SUM(M10:M16)</f>
        <v>2703</v>
      </c>
      <c r="N17" s="99">
        <f>SUM(N10:N16)</f>
        <v>5326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324</v>
      </c>
      <c r="F18" s="84">
        <v>330</v>
      </c>
      <c r="G18" s="85">
        <f t="shared" si="0"/>
        <v>654</v>
      </c>
      <c r="H18" s="17"/>
      <c r="I18" s="15">
        <v>70</v>
      </c>
      <c r="J18" s="18" t="s">
        <v>35</v>
      </c>
      <c r="K18" s="15">
        <v>662</v>
      </c>
      <c r="L18" s="15">
        <v>840</v>
      </c>
      <c r="M18" s="88">
        <v>848</v>
      </c>
      <c r="N18" s="83">
        <f t="shared" ref="N18:N27" si="2">L18+M18</f>
        <v>1688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126</v>
      </c>
      <c r="F19" s="84">
        <v>135</v>
      </c>
      <c r="G19" s="85">
        <f t="shared" si="0"/>
        <v>261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/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197</v>
      </c>
      <c r="E20" s="21">
        <v>304</v>
      </c>
      <c r="F20" s="84">
        <v>311</v>
      </c>
      <c r="G20" s="85">
        <f t="shared" si="0"/>
        <v>615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446</v>
      </c>
      <c r="M20" s="84">
        <v>431</v>
      </c>
      <c r="N20" s="83">
        <f t="shared" si="2"/>
        <v>877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304</v>
      </c>
      <c r="E21" s="21">
        <v>414</v>
      </c>
      <c r="F21" s="84">
        <v>447</v>
      </c>
      <c r="G21" s="85">
        <f t="shared" si="0"/>
        <v>861</v>
      </c>
      <c r="H21" s="23" t="s">
        <v>42</v>
      </c>
      <c r="I21" s="21">
        <v>73</v>
      </c>
      <c r="J21" s="24" t="s">
        <v>43</v>
      </c>
      <c r="K21" s="21">
        <v>215</v>
      </c>
      <c r="L21" s="21">
        <v>307</v>
      </c>
      <c r="M21" s="84">
        <v>330</v>
      </c>
      <c r="N21" s="89">
        <f t="shared" si="2"/>
        <v>637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215</v>
      </c>
      <c r="F22" s="84">
        <v>235</v>
      </c>
      <c r="G22" s="85">
        <f t="shared" si="0"/>
        <v>450</v>
      </c>
      <c r="H22" s="23"/>
      <c r="I22" s="21">
        <v>74</v>
      </c>
      <c r="J22" s="24" t="s">
        <v>46</v>
      </c>
      <c r="K22" s="21">
        <v>271</v>
      </c>
      <c r="L22" s="21">
        <v>405</v>
      </c>
      <c r="M22" s="84">
        <v>444</v>
      </c>
      <c r="N22" s="89">
        <f t="shared" si="2"/>
        <v>849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180</v>
      </c>
      <c r="E23" s="21">
        <v>296</v>
      </c>
      <c r="F23" s="84">
        <v>286</v>
      </c>
      <c r="G23" s="85">
        <f t="shared" si="0"/>
        <v>582</v>
      </c>
      <c r="H23" s="23" t="s">
        <v>31</v>
      </c>
      <c r="I23" s="21">
        <v>75</v>
      </c>
      <c r="J23" s="24" t="s">
        <v>48</v>
      </c>
      <c r="K23" s="21">
        <v>354</v>
      </c>
      <c r="L23" s="21">
        <v>506</v>
      </c>
      <c r="M23" s="84">
        <v>492</v>
      </c>
      <c r="N23" s="89">
        <f t="shared" si="2"/>
        <v>998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764</v>
      </c>
      <c r="E24" s="21">
        <v>1088</v>
      </c>
      <c r="F24" s="84">
        <v>1130</v>
      </c>
      <c r="G24" s="85">
        <f t="shared" si="0"/>
        <v>2218</v>
      </c>
      <c r="H24" s="23" t="s">
        <v>50</v>
      </c>
      <c r="I24" s="21">
        <v>76</v>
      </c>
      <c r="J24" s="24" t="s">
        <v>51</v>
      </c>
      <c r="K24" s="21">
        <v>154</v>
      </c>
      <c r="L24" s="21">
        <v>228</v>
      </c>
      <c r="M24" s="84">
        <v>241</v>
      </c>
      <c r="N24" s="89">
        <f t="shared" si="2"/>
        <v>469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71</v>
      </c>
      <c r="F25" s="84">
        <v>97</v>
      </c>
      <c r="G25" s="85">
        <f t="shared" si="0"/>
        <v>168</v>
      </c>
      <c r="H25" s="23"/>
      <c r="I25" s="21">
        <v>77</v>
      </c>
      <c r="J25" s="24" t="s">
        <v>53</v>
      </c>
      <c r="K25" s="21">
        <v>56</v>
      </c>
      <c r="L25" s="21">
        <v>86</v>
      </c>
      <c r="M25" s="84">
        <v>78</v>
      </c>
      <c r="N25" s="89">
        <f t="shared" si="2"/>
        <v>164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134</v>
      </c>
      <c r="E26" s="21">
        <v>176</v>
      </c>
      <c r="F26" s="84">
        <v>173</v>
      </c>
      <c r="G26" s="85">
        <f t="shared" si="0"/>
        <v>349</v>
      </c>
      <c r="H26" s="23"/>
      <c r="I26" s="21">
        <v>78</v>
      </c>
      <c r="J26" s="24" t="s">
        <v>55</v>
      </c>
      <c r="K26" s="21">
        <v>57</v>
      </c>
      <c r="L26" s="21">
        <v>54</v>
      </c>
      <c r="M26" s="84">
        <v>57</v>
      </c>
      <c r="N26" s="89">
        <f t="shared" si="2"/>
        <v>111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380</v>
      </c>
      <c r="F27" s="93">
        <v>366</v>
      </c>
      <c r="G27" s="102">
        <f t="shared" si="0"/>
        <v>746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2665</v>
      </c>
      <c r="E28" s="97">
        <f>SUM(E15:E27)</f>
        <v>3883</v>
      </c>
      <c r="F28" s="98">
        <f>SUM(F15:F27)</f>
        <v>4026</v>
      </c>
      <c r="G28" s="104">
        <f>SUM(G15:G27)</f>
        <v>7909</v>
      </c>
      <c r="H28" s="95" t="s">
        <v>6</v>
      </c>
      <c r="I28" s="96"/>
      <c r="J28" s="96"/>
      <c r="K28" s="97">
        <f>SUM(K18:K27)</f>
        <v>2063</v>
      </c>
      <c r="L28" s="97">
        <f>SUM(L18:L27)</f>
        <v>2872</v>
      </c>
      <c r="M28" s="98">
        <f>SUM(M18:M27)</f>
        <v>2921</v>
      </c>
      <c r="N28" s="99">
        <f>SUM(N18:N27)</f>
        <v>5793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381</v>
      </c>
      <c r="E29" s="109">
        <v>522</v>
      </c>
      <c r="F29" s="110">
        <v>503</v>
      </c>
      <c r="G29" s="111">
        <f>E29+F29</f>
        <v>1025</v>
      </c>
      <c r="H29" s="17"/>
      <c r="I29" s="15">
        <v>80</v>
      </c>
      <c r="J29" s="18" t="s">
        <v>58</v>
      </c>
      <c r="K29" s="15">
        <v>143</v>
      </c>
      <c r="L29" s="15">
        <v>202</v>
      </c>
      <c r="M29" s="88">
        <v>247</v>
      </c>
      <c r="N29" s="83">
        <f>L29+M29</f>
        <v>449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504</v>
      </c>
      <c r="E30" s="115">
        <v>640</v>
      </c>
      <c r="F30" s="116">
        <v>603</v>
      </c>
      <c r="G30" s="117">
        <f>E30+F30</f>
        <v>1243</v>
      </c>
      <c r="H30" s="23" t="s">
        <v>61</v>
      </c>
      <c r="I30" s="21">
        <v>81</v>
      </c>
      <c r="J30" s="24" t="s">
        <v>62</v>
      </c>
      <c r="K30" s="21">
        <v>79</v>
      </c>
      <c r="L30" s="21">
        <v>118</v>
      </c>
      <c r="M30" s="84">
        <v>107</v>
      </c>
      <c r="N30" s="89">
        <f>L30+M30</f>
        <v>225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724</v>
      </c>
      <c r="E31" s="115">
        <v>932</v>
      </c>
      <c r="F31" s="116">
        <v>873</v>
      </c>
      <c r="G31" s="117">
        <f>E31+F31</f>
        <v>1805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305</v>
      </c>
      <c r="M31" s="84">
        <v>318</v>
      </c>
      <c r="N31" s="89">
        <f>L31+M31</f>
        <v>623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653</v>
      </c>
      <c r="E32" s="115">
        <v>826</v>
      </c>
      <c r="F32" s="116">
        <v>828</v>
      </c>
      <c r="G32" s="117">
        <f>E32+F32</f>
        <v>1654</v>
      </c>
      <c r="H32" s="23" t="s">
        <v>67</v>
      </c>
      <c r="I32" s="21">
        <v>83</v>
      </c>
      <c r="J32" s="24" t="s">
        <v>68</v>
      </c>
      <c r="K32" s="21">
        <v>117</v>
      </c>
      <c r="L32" s="21">
        <v>163</v>
      </c>
      <c r="M32" s="84">
        <v>153</v>
      </c>
      <c r="N32" s="89">
        <f>L32+M32</f>
        <v>316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582</v>
      </c>
      <c r="E33" s="121">
        <v>707</v>
      </c>
      <c r="F33" s="122">
        <v>672</v>
      </c>
      <c r="G33" s="117">
        <f>E33+F33</f>
        <v>1379</v>
      </c>
      <c r="H33" s="90"/>
      <c r="I33" s="91">
        <v>84</v>
      </c>
      <c r="J33" s="92" t="s">
        <v>70</v>
      </c>
      <c r="K33" s="91">
        <v>185</v>
      </c>
      <c r="L33" s="91">
        <v>236</v>
      </c>
      <c r="M33" s="93">
        <v>223</v>
      </c>
      <c r="N33" s="94">
        <f>L33+M33</f>
        <v>459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2844</v>
      </c>
      <c r="E34" s="97">
        <f>SUM(E29:E33)</f>
        <v>3627</v>
      </c>
      <c r="F34" s="98">
        <f>SUM(F29:F33)</f>
        <v>3479</v>
      </c>
      <c r="G34" s="104">
        <f>SUM(G29:G33)</f>
        <v>7106</v>
      </c>
      <c r="H34" s="95" t="s">
        <v>6</v>
      </c>
      <c r="I34" s="96"/>
      <c r="J34" s="96"/>
      <c r="K34" s="98">
        <f>SUM(K29:K33)</f>
        <v>744</v>
      </c>
      <c r="L34" s="98">
        <f>SUM(L29:L33)</f>
        <v>1024</v>
      </c>
      <c r="M34" s="98">
        <f>SUM(M29:M33)</f>
        <v>1048</v>
      </c>
      <c r="N34" s="99">
        <f>SUM(N29:N33)</f>
        <v>2072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638</v>
      </c>
      <c r="F35" s="88">
        <v>705</v>
      </c>
      <c r="G35" s="82">
        <f t="shared" ref="G35:G40" si="3">E35+F35</f>
        <v>1343</v>
      </c>
      <c r="H35" s="530" t="s">
        <v>169</v>
      </c>
      <c r="I35" s="15">
        <v>90</v>
      </c>
      <c r="J35" s="18" t="s">
        <v>142</v>
      </c>
      <c r="K35" s="15">
        <v>268</v>
      </c>
      <c r="L35" s="15">
        <v>397</v>
      </c>
      <c r="M35" s="88">
        <v>412</v>
      </c>
      <c r="N35" s="124">
        <f>L35+M35</f>
        <v>809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463</v>
      </c>
      <c r="E36" s="21">
        <v>696</v>
      </c>
      <c r="F36" s="84">
        <v>728</v>
      </c>
      <c r="G36" s="85">
        <f t="shared" si="3"/>
        <v>1424</v>
      </c>
      <c r="H36" s="579"/>
      <c r="I36" s="21">
        <v>91</v>
      </c>
      <c r="J36" s="24" t="s">
        <v>143</v>
      </c>
      <c r="K36" s="21">
        <v>478</v>
      </c>
      <c r="L36" s="21">
        <v>625</v>
      </c>
      <c r="M36" s="84">
        <v>656</v>
      </c>
      <c r="N36" s="125">
        <f>L36+M36</f>
        <v>1281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318</v>
      </c>
      <c r="F37" s="84">
        <v>310</v>
      </c>
      <c r="G37" s="85">
        <f t="shared" si="3"/>
        <v>628</v>
      </c>
      <c r="H37" s="580"/>
      <c r="I37" s="91">
        <v>92</v>
      </c>
      <c r="J37" s="92" t="s">
        <v>145</v>
      </c>
      <c r="K37" s="91">
        <v>333</v>
      </c>
      <c r="L37" s="91">
        <v>395</v>
      </c>
      <c r="M37" s="93">
        <v>429</v>
      </c>
      <c r="N37" s="126">
        <f>L37+M37</f>
        <v>824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47</v>
      </c>
      <c r="F38" s="84">
        <v>45</v>
      </c>
      <c r="G38" s="85">
        <f t="shared" si="3"/>
        <v>92</v>
      </c>
      <c r="H38" s="95" t="s">
        <v>6</v>
      </c>
      <c r="I38" s="97"/>
      <c r="J38" s="97"/>
      <c r="K38" s="97">
        <f>SUM(K35:K37)</f>
        <v>1079</v>
      </c>
      <c r="L38" s="97">
        <f>SUM(L35:L37)</f>
        <v>1417</v>
      </c>
      <c r="M38" s="98">
        <f>SUM(M35:M37)</f>
        <v>1497</v>
      </c>
      <c r="N38" s="99">
        <f>SUM(N35:N37)</f>
        <v>2914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67</v>
      </c>
      <c r="F39" s="84">
        <v>86</v>
      </c>
      <c r="G39" s="85">
        <f t="shared" si="3"/>
        <v>153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267</v>
      </c>
      <c r="F40" s="93">
        <v>266</v>
      </c>
      <c r="G40" s="102">
        <f t="shared" si="3"/>
        <v>533</v>
      </c>
      <c r="H40" s="72" t="s">
        <v>87</v>
      </c>
      <c r="I40" s="73"/>
      <c r="J40" s="74"/>
      <c r="K40" s="41">
        <f>D14+D28+D34+D41+D46+K9+K17+K28+K34+K38</f>
        <v>25141</v>
      </c>
      <c r="L40" s="41">
        <f>E14+E28+E34+E41+E46+L9+L17+L28+L34+L38</f>
        <v>33373</v>
      </c>
      <c r="M40" s="176">
        <f>F14+F28+F34+F41+F46+M9+M17+M28+M34+M38</f>
        <v>33660</v>
      </c>
      <c r="N40" s="177">
        <f>L40+M40</f>
        <v>67033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1421</v>
      </c>
      <c r="E41" s="97">
        <f>SUM(E35:E40)</f>
        <v>2033</v>
      </c>
      <c r="F41" s="98">
        <f>SUM(F35:F40)</f>
        <v>2140</v>
      </c>
      <c r="G41" s="104">
        <f>SUM(G35:G40)</f>
        <v>4173</v>
      </c>
      <c r="H41" s="531" t="s">
        <v>74</v>
      </c>
      <c r="I41" s="532"/>
      <c r="J41" s="533"/>
      <c r="K41" s="191">
        <v>25161</v>
      </c>
      <c r="L41" s="191">
        <v>33405</v>
      </c>
      <c r="M41" s="192">
        <v>33648</v>
      </c>
      <c r="N41" s="202">
        <f>L41+M41</f>
        <v>67053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1668</v>
      </c>
      <c r="E42" s="15">
        <v>2020</v>
      </c>
      <c r="F42" s="88">
        <v>2020</v>
      </c>
      <c r="G42" s="82">
        <f>E42+F42</f>
        <v>4040</v>
      </c>
      <c r="H42" s="534" t="s">
        <v>77</v>
      </c>
      <c r="I42" s="535"/>
      <c r="J42" s="536"/>
      <c r="K42" s="171">
        <f>K40-K41</f>
        <v>-20</v>
      </c>
      <c r="L42" s="171">
        <f>L40-L41</f>
        <v>-32</v>
      </c>
      <c r="M42" s="172">
        <f>M40-M41</f>
        <v>12</v>
      </c>
      <c r="N42" s="133">
        <f>N40-N41</f>
        <v>-20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884</v>
      </c>
      <c r="E43" s="21">
        <v>1244</v>
      </c>
      <c r="F43" s="84">
        <v>1277</v>
      </c>
      <c r="G43" s="85">
        <f>E43+F43</f>
        <v>2521</v>
      </c>
      <c r="H43" s="168" t="s">
        <v>85</v>
      </c>
      <c r="I43" s="167"/>
      <c r="J43" s="167"/>
      <c r="K43" s="178">
        <v>830</v>
      </c>
      <c r="L43" s="178">
        <v>548</v>
      </c>
      <c r="M43" s="179">
        <v>636</v>
      </c>
      <c r="N43" s="180">
        <f>L43+M43</f>
        <v>1184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599</v>
      </c>
      <c r="E44" s="21">
        <v>711</v>
      </c>
      <c r="F44" s="84">
        <v>773</v>
      </c>
      <c r="G44" s="85">
        <f>E44+F44</f>
        <v>1484</v>
      </c>
      <c r="H44" s="576" t="s">
        <v>74</v>
      </c>
      <c r="I44" s="577"/>
      <c r="J44" s="578"/>
      <c r="K44" s="178">
        <v>840</v>
      </c>
      <c r="L44" s="178">
        <v>551</v>
      </c>
      <c r="M44" s="179">
        <v>641</v>
      </c>
      <c r="N44" s="180">
        <v>1192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2116</v>
      </c>
      <c r="E45" s="91">
        <v>2638</v>
      </c>
      <c r="F45" s="93">
        <v>2496</v>
      </c>
      <c r="G45" s="102">
        <f>E45+F45</f>
        <v>5134</v>
      </c>
      <c r="H45" s="569" t="s">
        <v>77</v>
      </c>
      <c r="I45" s="570"/>
      <c r="J45" s="571"/>
      <c r="K45" s="194">
        <f>K43-K44</f>
        <v>-10</v>
      </c>
      <c r="L45" s="194">
        <f>L43-L44</f>
        <v>-3</v>
      </c>
      <c r="M45" s="195">
        <f>M43-M44</f>
        <v>-5</v>
      </c>
      <c r="N45" s="155">
        <f>N43-N44</f>
        <v>-8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5267</v>
      </c>
      <c r="E46" s="140">
        <f>SUM(E42:E45)</f>
        <v>6613</v>
      </c>
      <c r="F46" s="65">
        <f>SUM(F42:F45)</f>
        <v>6566</v>
      </c>
      <c r="G46" s="65">
        <f>SUM(G42:G45)</f>
        <v>13179</v>
      </c>
      <c r="H46" s="575" t="s">
        <v>172</v>
      </c>
      <c r="I46" s="575"/>
      <c r="J46" s="575"/>
      <c r="K46" s="68">
        <f>K43+K40</f>
        <v>25971</v>
      </c>
      <c r="L46" s="68">
        <f>L40+L43</f>
        <v>33921</v>
      </c>
      <c r="M46" s="181">
        <f>M40+M43</f>
        <v>34296</v>
      </c>
      <c r="N46" s="69">
        <f>N40+N43</f>
        <v>68217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A1E2-B139-4D6A-8C21-4A83FB916A4E}">
  <sheetPr codeName="Sheet132"/>
  <dimension ref="A1:U81"/>
  <sheetViews>
    <sheetView topLeftCell="A22" zoomScaleNormal="100" workbookViewId="0">
      <selection activeCell="M2" sqref="M2:N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184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40878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185</v>
      </c>
      <c r="D4" s="15">
        <v>119</v>
      </c>
      <c r="E4" s="15">
        <v>133</v>
      </c>
      <c r="F4" s="88">
        <v>138</v>
      </c>
      <c r="G4" s="82">
        <f t="shared" ref="G4:G27" si="0">E4+F4</f>
        <v>271</v>
      </c>
      <c r="H4" s="17"/>
      <c r="I4" s="15">
        <v>55</v>
      </c>
      <c r="J4" s="18" t="s">
        <v>121</v>
      </c>
      <c r="K4" s="15">
        <v>673</v>
      </c>
      <c r="L4" s="15">
        <v>835</v>
      </c>
      <c r="M4" s="88">
        <v>610</v>
      </c>
      <c r="N4" s="83">
        <f>L4+M4</f>
        <v>1445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294</v>
      </c>
      <c r="E5" s="21">
        <v>391</v>
      </c>
      <c r="F5" s="186">
        <v>414</v>
      </c>
      <c r="G5" s="159">
        <f t="shared" si="0"/>
        <v>805</v>
      </c>
      <c r="H5" s="23" t="s">
        <v>10</v>
      </c>
      <c r="I5" s="21">
        <v>56</v>
      </c>
      <c r="J5" s="24" t="s">
        <v>123</v>
      </c>
      <c r="K5" s="21">
        <v>453</v>
      </c>
      <c r="L5" s="21">
        <v>567</v>
      </c>
      <c r="M5" s="84">
        <v>581</v>
      </c>
      <c r="N5" s="89">
        <f>L5+M5</f>
        <v>1148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353</v>
      </c>
      <c r="E6" s="21">
        <v>469</v>
      </c>
      <c r="F6" s="84">
        <v>472</v>
      </c>
      <c r="G6" s="85">
        <f t="shared" si="0"/>
        <v>941</v>
      </c>
      <c r="H6" s="23"/>
      <c r="I6" s="21">
        <v>57</v>
      </c>
      <c r="J6" s="24" t="s">
        <v>125</v>
      </c>
      <c r="K6" s="21">
        <v>771</v>
      </c>
      <c r="L6" s="21">
        <v>912</v>
      </c>
      <c r="M6" s="84">
        <v>961</v>
      </c>
      <c r="N6" s="89">
        <f>L6+M6</f>
        <v>1873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235</v>
      </c>
      <c r="F7" s="84">
        <v>280</v>
      </c>
      <c r="G7" s="159">
        <f t="shared" si="0"/>
        <v>515</v>
      </c>
      <c r="H7" s="23" t="s">
        <v>14</v>
      </c>
      <c r="I7" s="21">
        <v>58</v>
      </c>
      <c r="J7" s="24" t="s">
        <v>127</v>
      </c>
      <c r="K7" s="21">
        <v>771</v>
      </c>
      <c r="L7" s="21">
        <v>987</v>
      </c>
      <c r="M7" s="84">
        <v>935</v>
      </c>
      <c r="N7" s="89">
        <f>L7+M7</f>
        <v>1922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493</v>
      </c>
      <c r="E8" s="21">
        <v>658</v>
      </c>
      <c r="F8" s="84">
        <v>639</v>
      </c>
      <c r="G8" s="85">
        <f t="shared" si="0"/>
        <v>1297</v>
      </c>
      <c r="H8" s="90"/>
      <c r="I8" s="91">
        <v>59</v>
      </c>
      <c r="J8" s="92" t="s">
        <v>129</v>
      </c>
      <c r="K8" s="91">
        <v>993</v>
      </c>
      <c r="L8" s="91">
        <v>1306</v>
      </c>
      <c r="M8" s="93">
        <v>1309</v>
      </c>
      <c r="N8" s="94">
        <f>L8+M8</f>
        <v>2615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332</v>
      </c>
      <c r="E9" s="21">
        <v>425</v>
      </c>
      <c r="F9" s="84">
        <v>442</v>
      </c>
      <c r="G9" s="159">
        <f t="shared" si="0"/>
        <v>867</v>
      </c>
      <c r="H9" s="95" t="s">
        <v>6</v>
      </c>
      <c r="I9" s="96"/>
      <c r="J9" s="96"/>
      <c r="K9" s="97">
        <f>SUM(K4:K8)</f>
        <v>3661</v>
      </c>
      <c r="L9" s="97">
        <f>SUM(L4:L8)</f>
        <v>4607</v>
      </c>
      <c r="M9" s="98">
        <f>SUM(M4:M8)</f>
        <v>4396</v>
      </c>
      <c r="N9" s="99">
        <f>SUM(N4:N8)</f>
        <v>9003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198</v>
      </c>
      <c r="E10" s="21">
        <v>240</v>
      </c>
      <c r="F10" s="84">
        <v>266</v>
      </c>
      <c r="G10" s="85">
        <f t="shared" si="0"/>
        <v>506</v>
      </c>
      <c r="H10" s="17"/>
      <c r="I10" s="15">
        <v>60</v>
      </c>
      <c r="J10" s="18" t="s">
        <v>18</v>
      </c>
      <c r="K10" s="15">
        <v>177</v>
      </c>
      <c r="L10" s="15">
        <v>294</v>
      </c>
      <c r="M10" s="88">
        <v>284</v>
      </c>
      <c r="N10" s="83">
        <f t="shared" ref="N10:N16" si="1">L10+M10</f>
        <v>578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153</v>
      </c>
      <c r="E11" s="21">
        <v>178</v>
      </c>
      <c r="F11" s="84">
        <v>197</v>
      </c>
      <c r="G11" s="85">
        <f t="shared" si="0"/>
        <v>375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195</v>
      </c>
      <c r="M11" s="84">
        <v>214</v>
      </c>
      <c r="N11" s="89">
        <f t="shared" si="1"/>
        <v>409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1407</v>
      </c>
      <c r="E12" s="21">
        <v>1707</v>
      </c>
      <c r="F12" s="84">
        <v>1733</v>
      </c>
      <c r="G12" s="153">
        <f t="shared" si="0"/>
        <v>3440</v>
      </c>
      <c r="H12" s="23"/>
      <c r="I12" s="21">
        <v>62</v>
      </c>
      <c r="J12" s="24" t="s">
        <v>22</v>
      </c>
      <c r="K12" s="21">
        <v>299</v>
      </c>
      <c r="L12" s="21">
        <v>471</v>
      </c>
      <c r="M12" s="84">
        <v>487</v>
      </c>
      <c r="N12" s="89">
        <f t="shared" si="1"/>
        <v>958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209</v>
      </c>
      <c r="E13" s="91">
        <v>272</v>
      </c>
      <c r="F13" s="93">
        <v>287</v>
      </c>
      <c r="G13" s="153">
        <f t="shared" si="0"/>
        <v>559</v>
      </c>
      <c r="H13" s="23"/>
      <c r="I13" s="21">
        <v>63</v>
      </c>
      <c r="J13" s="24" t="s">
        <v>24</v>
      </c>
      <c r="K13" s="21">
        <v>441</v>
      </c>
      <c r="L13" s="21">
        <v>653</v>
      </c>
      <c r="M13" s="84">
        <v>686</v>
      </c>
      <c r="N13" s="89">
        <f t="shared" si="1"/>
        <v>1339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3749</v>
      </c>
      <c r="E14" s="97">
        <f>SUM(E4:E13)</f>
        <v>4708</v>
      </c>
      <c r="F14" s="98">
        <f>SUM(F4:F13)</f>
        <v>4868</v>
      </c>
      <c r="G14" s="160">
        <f t="shared" si="0"/>
        <v>9576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390</v>
      </c>
      <c r="M14" s="84">
        <v>388</v>
      </c>
      <c r="N14" s="89">
        <f t="shared" si="1"/>
        <v>778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135</v>
      </c>
      <c r="F15" s="88">
        <v>153</v>
      </c>
      <c r="G15" s="82">
        <f t="shared" si="0"/>
        <v>288</v>
      </c>
      <c r="H15" s="23"/>
      <c r="I15" s="21">
        <v>65</v>
      </c>
      <c r="J15" s="24" t="s">
        <v>28</v>
      </c>
      <c r="K15" s="21">
        <v>272</v>
      </c>
      <c r="L15" s="21">
        <v>433</v>
      </c>
      <c r="M15" s="84">
        <v>439</v>
      </c>
      <c r="N15" s="89">
        <f t="shared" si="1"/>
        <v>872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245</v>
      </c>
      <c r="F16" s="84">
        <v>252</v>
      </c>
      <c r="G16" s="85">
        <f t="shared" si="0"/>
        <v>497</v>
      </c>
      <c r="H16" s="90"/>
      <c r="I16" s="91">
        <v>66</v>
      </c>
      <c r="J16" s="92" t="s">
        <v>30</v>
      </c>
      <c r="K16" s="91">
        <v>143</v>
      </c>
      <c r="L16" s="91">
        <v>190</v>
      </c>
      <c r="M16" s="93">
        <v>205</v>
      </c>
      <c r="N16" s="89">
        <f t="shared" si="1"/>
        <v>395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111</v>
      </c>
      <c r="G17" s="85">
        <f t="shared" si="0"/>
        <v>219</v>
      </c>
      <c r="H17" s="95" t="s">
        <v>6</v>
      </c>
      <c r="I17" s="96"/>
      <c r="J17" s="96"/>
      <c r="K17" s="97">
        <f>SUM(K10:K16)</f>
        <v>1680</v>
      </c>
      <c r="L17" s="97">
        <f>SUM(L10:L16)</f>
        <v>2626</v>
      </c>
      <c r="M17" s="98">
        <f>SUM(M10:M16)</f>
        <v>2703</v>
      </c>
      <c r="N17" s="99">
        <f>SUM(N10:N16)</f>
        <v>5329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325</v>
      </c>
      <c r="F18" s="84">
        <v>330</v>
      </c>
      <c r="G18" s="85">
        <f t="shared" si="0"/>
        <v>655</v>
      </c>
      <c r="H18" s="17"/>
      <c r="I18" s="15">
        <v>70</v>
      </c>
      <c r="J18" s="18" t="s">
        <v>35</v>
      </c>
      <c r="K18" s="15">
        <v>661</v>
      </c>
      <c r="L18" s="15">
        <v>842</v>
      </c>
      <c r="M18" s="88">
        <v>849</v>
      </c>
      <c r="N18" s="83">
        <f t="shared" ref="N18:N27" si="2">L18+M18</f>
        <v>1691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126</v>
      </c>
      <c r="F19" s="84">
        <v>135</v>
      </c>
      <c r="G19" s="85">
        <f t="shared" si="0"/>
        <v>261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197</v>
      </c>
      <c r="E20" s="21">
        <v>304</v>
      </c>
      <c r="F20" s="84">
        <v>311</v>
      </c>
      <c r="G20" s="85">
        <f t="shared" si="0"/>
        <v>615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446</v>
      </c>
      <c r="M20" s="84">
        <v>434</v>
      </c>
      <c r="N20" s="83">
        <f t="shared" si="2"/>
        <v>880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305</v>
      </c>
      <c r="E21" s="21">
        <v>416</v>
      </c>
      <c r="F21" s="84">
        <v>446</v>
      </c>
      <c r="G21" s="85">
        <f t="shared" si="0"/>
        <v>862</v>
      </c>
      <c r="H21" s="23" t="s">
        <v>42</v>
      </c>
      <c r="I21" s="21">
        <v>73</v>
      </c>
      <c r="J21" s="24" t="s">
        <v>43</v>
      </c>
      <c r="K21" s="21">
        <v>215</v>
      </c>
      <c r="L21" s="21">
        <v>307</v>
      </c>
      <c r="M21" s="84">
        <v>329</v>
      </c>
      <c r="N21" s="89">
        <f t="shared" si="2"/>
        <v>636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216</v>
      </c>
      <c r="F22" s="84">
        <v>235</v>
      </c>
      <c r="G22" s="85">
        <f t="shared" si="0"/>
        <v>451</v>
      </c>
      <c r="H22" s="23"/>
      <c r="I22" s="21">
        <v>74</v>
      </c>
      <c r="J22" s="24" t="s">
        <v>46</v>
      </c>
      <c r="K22" s="21">
        <v>270</v>
      </c>
      <c r="L22" s="21">
        <v>407</v>
      </c>
      <c r="M22" s="84">
        <v>443</v>
      </c>
      <c r="N22" s="89">
        <f t="shared" si="2"/>
        <v>850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180</v>
      </c>
      <c r="E23" s="21">
        <v>297</v>
      </c>
      <c r="F23" s="84">
        <v>287</v>
      </c>
      <c r="G23" s="85">
        <f t="shared" si="0"/>
        <v>584</v>
      </c>
      <c r="H23" s="23" t="s">
        <v>31</v>
      </c>
      <c r="I23" s="21">
        <v>75</v>
      </c>
      <c r="J23" s="24" t="s">
        <v>48</v>
      </c>
      <c r="K23" s="21">
        <v>355</v>
      </c>
      <c r="L23" s="21">
        <v>510</v>
      </c>
      <c r="M23" s="84">
        <v>498</v>
      </c>
      <c r="N23" s="89">
        <f t="shared" si="2"/>
        <v>1008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765</v>
      </c>
      <c r="E24" s="21">
        <v>1091</v>
      </c>
      <c r="F24" s="84">
        <v>1131</v>
      </c>
      <c r="G24" s="85">
        <f t="shared" si="0"/>
        <v>2222</v>
      </c>
      <c r="H24" s="23" t="s">
        <v>50</v>
      </c>
      <c r="I24" s="21">
        <v>76</v>
      </c>
      <c r="J24" s="24" t="s">
        <v>51</v>
      </c>
      <c r="K24" s="21">
        <v>153</v>
      </c>
      <c r="L24" s="21">
        <v>229</v>
      </c>
      <c r="M24" s="84">
        <v>240</v>
      </c>
      <c r="N24" s="89">
        <f t="shared" si="2"/>
        <v>469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72</v>
      </c>
      <c r="F25" s="84">
        <v>99</v>
      </c>
      <c r="G25" s="85">
        <f t="shared" si="0"/>
        <v>171</v>
      </c>
      <c r="H25" s="23"/>
      <c r="I25" s="21">
        <v>77</v>
      </c>
      <c r="J25" s="24" t="s">
        <v>53</v>
      </c>
      <c r="K25" s="21">
        <v>57</v>
      </c>
      <c r="L25" s="21">
        <v>88</v>
      </c>
      <c r="M25" s="84">
        <v>79</v>
      </c>
      <c r="N25" s="89">
        <f t="shared" si="2"/>
        <v>167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133</v>
      </c>
      <c r="E26" s="21">
        <v>176</v>
      </c>
      <c r="F26" s="84">
        <v>174</v>
      </c>
      <c r="G26" s="85">
        <f t="shared" si="0"/>
        <v>350</v>
      </c>
      <c r="H26" s="23"/>
      <c r="I26" s="21">
        <v>78</v>
      </c>
      <c r="J26" s="24" t="s">
        <v>55</v>
      </c>
      <c r="K26" s="21">
        <v>57</v>
      </c>
      <c r="L26" s="21">
        <v>54</v>
      </c>
      <c r="M26" s="84">
        <v>57</v>
      </c>
      <c r="N26" s="89">
        <f t="shared" si="2"/>
        <v>111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380</v>
      </c>
      <c r="F27" s="93">
        <v>366</v>
      </c>
      <c r="G27" s="102">
        <f t="shared" si="0"/>
        <v>746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2668</v>
      </c>
      <c r="E28" s="97">
        <f>SUM(E15:E27)</f>
        <v>3891</v>
      </c>
      <c r="F28" s="98">
        <f>SUM(F15:F27)</f>
        <v>4030</v>
      </c>
      <c r="G28" s="104">
        <f>SUM(G15:G27)</f>
        <v>7921</v>
      </c>
      <c r="H28" s="95" t="s">
        <v>6</v>
      </c>
      <c r="I28" s="96"/>
      <c r="J28" s="96"/>
      <c r="K28" s="97">
        <f>SUM(K18:K27)</f>
        <v>2062</v>
      </c>
      <c r="L28" s="97">
        <f>SUM(L18:L27)</f>
        <v>2883</v>
      </c>
      <c r="M28" s="98">
        <f>SUM(M18:M27)</f>
        <v>2929</v>
      </c>
      <c r="N28" s="99">
        <f>SUM(N18:N27)</f>
        <v>5812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382</v>
      </c>
      <c r="E29" s="109">
        <v>523</v>
      </c>
      <c r="F29" s="110">
        <v>504</v>
      </c>
      <c r="G29" s="111">
        <f>E29+F29</f>
        <v>1027</v>
      </c>
      <c r="H29" s="17"/>
      <c r="I29" s="15">
        <v>80</v>
      </c>
      <c r="J29" s="18" t="s">
        <v>58</v>
      </c>
      <c r="K29" s="15">
        <v>143</v>
      </c>
      <c r="L29" s="15">
        <v>202</v>
      </c>
      <c r="M29" s="88">
        <v>248</v>
      </c>
      <c r="N29" s="83">
        <f>L29+M29</f>
        <v>450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498</v>
      </c>
      <c r="E30" s="115">
        <v>637</v>
      </c>
      <c r="F30" s="116">
        <v>601</v>
      </c>
      <c r="G30" s="117">
        <f>E30+F30</f>
        <v>1238</v>
      </c>
      <c r="H30" s="23" t="s">
        <v>61</v>
      </c>
      <c r="I30" s="21">
        <v>81</v>
      </c>
      <c r="J30" s="24" t="s">
        <v>62</v>
      </c>
      <c r="K30" s="21">
        <v>79</v>
      </c>
      <c r="L30" s="21">
        <v>118</v>
      </c>
      <c r="M30" s="84">
        <v>107</v>
      </c>
      <c r="N30" s="89">
        <f>L30+M30</f>
        <v>225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723</v>
      </c>
      <c r="E31" s="115">
        <v>935</v>
      </c>
      <c r="F31" s="116">
        <v>871</v>
      </c>
      <c r="G31" s="117">
        <f>E31+F31</f>
        <v>1806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307</v>
      </c>
      <c r="M31" s="84">
        <v>318</v>
      </c>
      <c r="N31" s="89">
        <f>L31+M31</f>
        <v>625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647</v>
      </c>
      <c r="E32" s="115">
        <v>816</v>
      </c>
      <c r="F32" s="116">
        <v>822</v>
      </c>
      <c r="G32" s="117">
        <f>E32+F32</f>
        <v>1638</v>
      </c>
      <c r="H32" s="23" t="s">
        <v>67</v>
      </c>
      <c r="I32" s="21">
        <v>83</v>
      </c>
      <c r="J32" s="24" t="s">
        <v>68</v>
      </c>
      <c r="K32" s="21">
        <v>117</v>
      </c>
      <c r="L32" s="21">
        <v>163</v>
      </c>
      <c r="M32" s="84">
        <v>153</v>
      </c>
      <c r="N32" s="89">
        <f>L32+M32</f>
        <v>316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580</v>
      </c>
      <c r="E33" s="121">
        <v>705</v>
      </c>
      <c r="F33" s="122">
        <v>671</v>
      </c>
      <c r="G33" s="117">
        <f>E33+F33</f>
        <v>1376</v>
      </c>
      <c r="H33" s="90"/>
      <c r="I33" s="91">
        <v>84</v>
      </c>
      <c r="J33" s="92" t="s">
        <v>70</v>
      </c>
      <c r="K33" s="91">
        <v>184</v>
      </c>
      <c r="L33" s="91">
        <v>237</v>
      </c>
      <c r="M33" s="93">
        <v>222</v>
      </c>
      <c r="N33" s="94">
        <f>L33+M33</f>
        <v>459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2830</v>
      </c>
      <c r="E34" s="97">
        <f>SUM(E29:E33)</f>
        <v>3616</v>
      </c>
      <c r="F34" s="98">
        <f>SUM(F29:F33)</f>
        <v>3469</v>
      </c>
      <c r="G34" s="104">
        <f>SUM(G29:G33)</f>
        <v>7085</v>
      </c>
      <c r="H34" s="95" t="s">
        <v>6</v>
      </c>
      <c r="I34" s="96"/>
      <c r="J34" s="96"/>
      <c r="K34" s="98">
        <f>SUM(K29:K33)</f>
        <v>743</v>
      </c>
      <c r="L34" s="98">
        <f>SUM(L29:L33)</f>
        <v>1027</v>
      </c>
      <c r="M34" s="98">
        <f>SUM(M29:M33)</f>
        <v>1048</v>
      </c>
      <c r="N34" s="99">
        <f>SUM(N29:N33)</f>
        <v>2075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512</v>
      </c>
      <c r="E35" s="15">
        <v>637</v>
      </c>
      <c r="F35" s="88">
        <v>709</v>
      </c>
      <c r="G35" s="82">
        <f t="shared" ref="G35:G40" si="3">E35+F35</f>
        <v>1346</v>
      </c>
      <c r="H35" s="530" t="s">
        <v>169</v>
      </c>
      <c r="I35" s="15">
        <v>90</v>
      </c>
      <c r="J35" s="18" t="s">
        <v>142</v>
      </c>
      <c r="K35" s="15">
        <v>268</v>
      </c>
      <c r="L35" s="15">
        <v>398</v>
      </c>
      <c r="M35" s="88">
        <v>413</v>
      </c>
      <c r="N35" s="124">
        <f>L35+M35</f>
        <v>811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463</v>
      </c>
      <c r="E36" s="21">
        <v>695</v>
      </c>
      <c r="F36" s="84">
        <v>730</v>
      </c>
      <c r="G36" s="85">
        <f t="shared" si="3"/>
        <v>1425</v>
      </c>
      <c r="H36" s="579"/>
      <c r="I36" s="21">
        <v>91</v>
      </c>
      <c r="J36" s="24" t="s">
        <v>143</v>
      </c>
      <c r="K36" s="21">
        <v>480</v>
      </c>
      <c r="L36" s="21">
        <v>626</v>
      </c>
      <c r="M36" s="84">
        <v>658</v>
      </c>
      <c r="N36" s="125">
        <f>L36+M36</f>
        <v>1284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316</v>
      </c>
      <c r="F37" s="84">
        <v>309</v>
      </c>
      <c r="G37" s="85">
        <f t="shared" si="3"/>
        <v>625</v>
      </c>
      <c r="H37" s="580"/>
      <c r="I37" s="91">
        <v>92</v>
      </c>
      <c r="J37" s="92" t="s">
        <v>145</v>
      </c>
      <c r="K37" s="91">
        <v>333</v>
      </c>
      <c r="L37" s="91">
        <v>395</v>
      </c>
      <c r="M37" s="93">
        <v>427</v>
      </c>
      <c r="N37" s="126">
        <f>L37+M37</f>
        <v>822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47</v>
      </c>
      <c r="F38" s="84">
        <v>45</v>
      </c>
      <c r="G38" s="85">
        <f t="shared" si="3"/>
        <v>92</v>
      </c>
      <c r="H38" s="95" t="s">
        <v>6</v>
      </c>
      <c r="I38" s="97"/>
      <c r="J38" s="97"/>
      <c r="K38" s="97">
        <f>SUM(K35:K37)</f>
        <v>1081</v>
      </c>
      <c r="L38" s="97">
        <f>SUM(L35:L37)</f>
        <v>1419</v>
      </c>
      <c r="M38" s="98">
        <f>SUM(M35:M37)</f>
        <v>1498</v>
      </c>
      <c r="N38" s="99">
        <f>SUM(N35:N37)</f>
        <v>2917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66</v>
      </c>
      <c r="F39" s="84">
        <v>84</v>
      </c>
      <c r="G39" s="85">
        <f t="shared" si="3"/>
        <v>150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267</v>
      </c>
      <c r="F40" s="93">
        <v>266</v>
      </c>
      <c r="G40" s="102">
        <f t="shared" si="3"/>
        <v>533</v>
      </c>
      <c r="H40" s="72" t="s">
        <v>87</v>
      </c>
      <c r="I40" s="73"/>
      <c r="J40" s="74"/>
      <c r="K40" s="41">
        <f>D14+D28+D34+D41+D46+K9+K17+K28+K34+K38</f>
        <v>25161</v>
      </c>
      <c r="L40" s="41">
        <f>E14+E28+E34+E41+E46+L9+L17+L28+L34+L38</f>
        <v>33405</v>
      </c>
      <c r="M40" s="176">
        <f>F14+F28+F34+F41+F46+M9+M17+M28+M34+M38</f>
        <v>33648</v>
      </c>
      <c r="N40" s="177">
        <f>L40+M40</f>
        <v>67053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1420</v>
      </c>
      <c r="E41" s="97">
        <f>SUM(E35:E40)</f>
        <v>2028</v>
      </c>
      <c r="F41" s="98">
        <f>SUM(F35:F40)</f>
        <v>2143</v>
      </c>
      <c r="G41" s="104">
        <f>SUM(G35:G40)</f>
        <v>4171</v>
      </c>
      <c r="H41" s="531" t="s">
        <v>74</v>
      </c>
      <c r="I41" s="532"/>
      <c r="J41" s="533"/>
      <c r="K41" s="191">
        <v>25150</v>
      </c>
      <c r="L41" s="191">
        <v>33375</v>
      </c>
      <c r="M41" s="192">
        <v>33648</v>
      </c>
      <c r="N41" s="202">
        <f>L41+M41</f>
        <v>67023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1667</v>
      </c>
      <c r="E42" s="15">
        <v>2017</v>
      </c>
      <c r="F42" s="88">
        <v>2024</v>
      </c>
      <c r="G42" s="82">
        <f>E42+F42</f>
        <v>4041</v>
      </c>
      <c r="H42" s="534" t="s">
        <v>77</v>
      </c>
      <c r="I42" s="535"/>
      <c r="J42" s="536"/>
      <c r="K42" s="171">
        <f>K40-K41</f>
        <v>11</v>
      </c>
      <c r="L42" s="171">
        <f>L40-L41</f>
        <v>30</v>
      </c>
      <c r="M42" s="172">
        <f>M40-M41</f>
        <v>0</v>
      </c>
      <c r="N42" s="133">
        <f>N40-N41</f>
        <v>30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879</v>
      </c>
      <c r="E43" s="21">
        <v>1234</v>
      </c>
      <c r="F43" s="84">
        <v>1270</v>
      </c>
      <c r="G43" s="85">
        <f>E43+F43</f>
        <v>2504</v>
      </c>
      <c r="H43" s="168" t="s">
        <v>85</v>
      </c>
      <c r="I43" s="167"/>
      <c r="J43" s="167"/>
      <c r="K43" s="178">
        <v>840</v>
      </c>
      <c r="L43" s="178">
        <v>551</v>
      </c>
      <c r="M43" s="179">
        <v>641</v>
      </c>
      <c r="N43" s="180">
        <f>L43+M43</f>
        <v>1192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599</v>
      </c>
      <c r="E44" s="21">
        <v>714</v>
      </c>
      <c r="F44" s="84">
        <v>772</v>
      </c>
      <c r="G44" s="85">
        <f>E44+F44</f>
        <v>1486</v>
      </c>
      <c r="H44" s="576" t="s">
        <v>74</v>
      </c>
      <c r="I44" s="577"/>
      <c r="J44" s="578"/>
      <c r="K44" s="178">
        <v>838</v>
      </c>
      <c r="L44" s="178">
        <v>552</v>
      </c>
      <c r="M44" s="179">
        <v>637</v>
      </c>
      <c r="N44" s="180">
        <f>L44+M44</f>
        <v>1189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2122</v>
      </c>
      <c r="E45" s="91">
        <v>2635</v>
      </c>
      <c r="F45" s="93">
        <v>2498</v>
      </c>
      <c r="G45" s="102">
        <f>E45+F45</f>
        <v>5133</v>
      </c>
      <c r="H45" s="569" t="s">
        <v>77</v>
      </c>
      <c r="I45" s="570"/>
      <c r="J45" s="571"/>
      <c r="K45" s="194">
        <f>K43-K44</f>
        <v>2</v>
      </c>
      <c r="L45" s="194">
        <f>L43-L44</f>
        <v>-1</v>
      </c>
      <c r="M45" s="195">
        <f>M43-M44</f>
        <v>4</v>
      </c>
      <c r="N45" s="155">
        <f>N43-N44</f>
        <v>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5267</v>
      </c>
      <c r="E46" s="140">
        <f>SUM(E42:E45)</f>
        <v>6600</v>
      </c>
      <c r="F46" s="65">
        <f>SUM(F42:F45)</f>
        <v>6564</v>
      </c>
      <c r="G46" s="65">
        <f>SUM(G42:G45)</f>
        <v>13164</v>
      </c>
      <c r="H46" s="575" t="s">
        <v>172</v>
      </c>
      <c r="I46" s="575"/>
      <c r="J46" s="575"/>
      <c r="K46" s="68">
        <f>K43+K40</f>
        <v>26001</v>
      </c>
      <c r="L46" s="68">
        <f>L40+L43</f>
        <v>33956</v>
      </c>
      <c r="M46" s="181">
        <f>M40+M43</f>
        <v>34289</v>
      </c>
      <c r="N46" s="69">
        <f>N40+N43</f>
        <v>68245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06BA-41A7-4F49-899D-03827ED02A90}">
  <sheetPr codeName="Sheet131"/>
  <dimension ref="A1:U81"/>
  <sheetViews>
    <sheetView topLeftCell="A22" zoomScaleNormal="100" workbookViewId="0">
      <selection activeCell="K43" sqref="K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40848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186</v>
      </c>
      <c r="D4" s="15">
        <v>119</v>
      </c>
      <c r="E4" s="15">
        <v>133</v>
      </c>
      <c r="F4" s="88">
        <v>138</v>
      </c>
      <c r="G4" s="82">
        <f t="shared" ref="G4:G27" si="0">E4+F4</f>
        <v>271</v>
      </c>
      <c r="H4" s="17"/>
      <c r="I4" s="15">
        <v>55</v>
      </c>
      <c r="J4" s="18" t="s">
        <v>121</v>
      </c>
      <c r="K4" s="15">
        <v>693</v>
      </c>
      <c r="L4" s="15">
        <v>852</v>
      </c>
      <c r="M4" s="88">
        <v>610</v>
      </c>
      <c r="N4" s="83">
        <f>L4+M4</f>
        <v>1462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389</v>
      </c>
      <c r="F5" s="186">
        <v>411</v>
      </c>
      <c r="G5" s="159">
        <f t="shared" si="0"/>
        <v>800</v>
      </c>
      <c r="H5" s="23" t="s">
        <v>10</v>
      </c>
      <c r="I5" s="21">
        <v>56</v>
      </c>
      <c r="J5" s="24" t="s">
        <v>123</v>
      </c>
      <c r="K5" s="21">
        <v>457</v>
      </c>
      <c r="L5" s="21">
        <v>563</v>
      </c>
      <c r="M5" s="84">
        <v>582</v>
      </c>
      <c r="N5" s="89">
        <f>L5+M5</f>
        <v>1145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354</v>
      </c>
      <c r="E6" s="21">
        <v>467</v>
      </c>
      <c r="F6" s="84">
        <v>468</v>
      </c>
      <c r="G6" s="85">
        <f t="shared" si="0"/>
        <v>935</v>
      </c>
      <c r="H6" s="23"/>
      <c r="I6" s="21">
        <v>57</v>
      </c>
      <c r="J6" s="24" t="s">
        <v>125</v>
      </c>
      <c r="K6" s="21">
        <v>770</v>
      </c>
      <c r="L6" s="21">
        <v>909</v>
      </c>
      <c r="M6" s="84">
        <v>960</v>
      </c>
      <c r="N6" s="89">
        <f>L6+M6</f>
        <v>1869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237</v>
      </c>
      <c r="F7" s="84">
        <v>281</v>
      </c>
      <c r="G7" s="159">
        <f t="shared" si="0"/>
        <v>518</v>
      </c>
      <c r="H7" s="23" t="s">
        <v>14</v>
      </c>
      <c r="I7" s="21">
        <v>58</v>
      </c>
      <c r="J7" s="24" t="s">
        <v>127</v>
      </c>
      <c r="K7" s="21">
        <v>768</v>
      </c>
      <c r="L7" s="21">
        <v>982</v>
      </c>
      <c r="M7" s="84">
        <v>932</v>
      </c>
      <c r="N7" s="89">
        <f>L7+M7</f>
        <v>1914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491</v>
      </c>
      <c r="E8" s="21">
        <v>655</v>
      </c>
      <c r="F8" s="84">
        <v>635</v>
      </c>
      <c r="G8" s="85">
        <f t="shared" si="0"/>
        <v>1290</v>
      </c>
      <c r="H8" s="90"/>
      <c r="I8" s="91">
        <v>59</v>
      </c>
      <c r="J8" s="92" t="s">
        <v>129</v>
      </c>
      <c r="K8" s="91">
        <v>989</v>
      </c>
      <c r="L8" s="91">
        <v>1300</v>
      </c>
      <c r="M8" s="93">
        <v>1315</v>
      </c>
      <c r="N8" s="94">
        <f>L8+M8</f>
        <v>2615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333</v>
      </c>
      <c r="E9" s="21">
        <v>421</v>
      </c>
      <c r="F9" s="84">
        <v>442</v>
      </c>
      <c r="G9" s="159">
        <f t="shared" si="0"/>
        <v>863</v>
      </c>
      <c r="H9" s="95" t="s">
        <v>6</v>
      </c>
      <c r="I9" s="96"/>
      <c r="J9" s="96"/>
      <c r="K9" s="97">
        <f>SUM(K4:K8)</f>
        <v>3677</v>
      </c>
      <c r="L9" s="97">
        <f>SUM(L4:L8)</f>
        <v>4606</v>
      </c>
      <c r="M9" s="98">
        <f>SUM(M4:M8)</f>
        <v>4399</v>
      </c>
      <c r="N9" s="99">
        <f>SUM(N4:N8)</f>
        <v>9005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200</v>
      </c>
      <c r="E10" s="21">
        <v>241</v>
      </c>
      <c r="F10" s="84">
        <v>268</v>
      </c>
      <c r="G10" s="85">
        <f t="shared" si="0"/>
        <v>509</v>
      </c>
      <c r="H10" s="17"/>
      <c r="I10" s="15">
        <v>60</v>
      </c>
      <c r="J10" s="18" t="s">
        <v>18</v>
      </c>
      <c r="K10" s="15">
        <v>178</v>
      </c>
      <c r="L10" s="15">
        <v>293</v>
      </c>
      <c r="M10" s="88">
        <v>286</v>
      </c>
      <c r="N10" s="83">
        <f t="shared" ref="N10:N16" si="1">L10+M10</f>
        <v>579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154</v>
      </c>
      <c r="E11" s="21">
        <v>179</v>
      </c>
      <c r="F11" s="84">
        <v>200</v>
      </c>
      <c r="G11" s="85">
        <f t="shared" si="0"/>
        <v>379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196</v>
      </c>
      <c r="M11" s="84">
        <v>214</v>
      </c>
      <c r="N11" s="89">
        <f t="shared" si="1"/>
        <v>410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1406</v>
      </c>
      <c r="E12" s="21">
        <v>1704</v>
      </c>
      <c r="F12" s="84">
        <v>1739</v>
      </c>
      <c r="G12" s="153">
        <f t="shared" si="0"/>
        <v>3443</v>
      </c>
      <c r="H12" s="23"/>
      <c r="I12" s="21">
        <v>62</v>
      </c>
      <c r="J12" s="24" t="s">
        <v>22</v>
      </c>
      <c r="K12" s="21">
        <v>298</v>
      </c>
      <c r="L12" s="21">
        <v>470</v>
      </c>
      <c r="M12" s="84">
        <v>489</v>
      </c>
      <c r="N12" s="89">
        <f t="shared" si="1"/>
        <v>959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209</v>
      </c>
      <c r="E13" s="91">
        <v>272</v>
      </c>
      <c r="F13" s="93">
        <v>285</v>
      </c>
      <c r="G13" s="153">
        <f t="shared" si="0"/>
        <v>557</v>
      </c>
      <c r="H13" s="23"/>
      <c r="I13" s="21">
        <v>63</v>
      </c>
      <c r="J13" s="24" t="s">
        <v>24</v>
      </c>
      <c r="K13" s="21">
        <v>442</v>
      </c>
      <c r="L13" s="21">
        <v>653</v>
      </c>
      <c r="M13" s="84">
        <v>685</v>
      </c>
      <c r="N13" s="89">
        <f t="shared" si="1"/>
        <v>1338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3750</v>
      </c>
      <c r="E14" s="97">
        <f>SUM(E4:E13)</f>
        <v>4698</v>
      </c>
      <c r="F14" s="98">
        <f>SUM(F4:F13)</f>
        <v>4867</v>
      </c>
      <c r="G14" s="160">
        <f t="shared" si="0"/>
        <v>9565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391</v>
      </c>
      <c r="M14" s="84">
        <v>388</v>
      </c>
      <c r="N14" s="89">
        <f t="shared" si="1"/>
        <v>779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136</v>
      </c>
      <c r="F15" s="88">
        <v>153</v>
      </c>
      <c r="G15" s="82">
        <f t="shared" si="0"/>
        <v>289</v>
      </c>
      <c r="H15" s="23"/>
      <c r="I15" s="21">
        <v>65</v>
      </c>
      <c r="J15" s="24" t="s">
        <v>28</v>
      </c>
      <c r="K15" s="21">
        <v>271</v>
      </c>
      <c r="L15" s="21">
        <v>433</v>
      </c>
      <c r="M15" s="84">
        <v>440</v>
      </c>
      <c r="N15" s="89">
        <f t="shared" si="1"/>
        <v>873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246</v>
      </c>
      <c r="F16" s="84">
        <v>253</v>
      </c>
      <c r="G16" s="85">
        <f t="shared" si="0"/>
        <v>499</v>
      </c>
      <c r="H16" s="90"/>
      <c r="I16" s="91">
        <v>66</v>
      </c>
      <c r="J16" s="92" t="s">
        <v>30</v>
      </c>
      <c r="K16" s="91">
        <v>144</v>
      </c>
      <c r="L16" s="91">
        <v>191</v>
      </c>
      <c r="M16" s="93">
        <v>205</v>
      </c>
      <c r="N16" s="89">
        <f t="shared" si="1"/>
        <v>396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111</v>
      </c>
      <c r="G17" s="85">
        <f t="shared" si="0"/>
        <v>219</v>
      </c>
      <c r="H17" s="95" t="s">
        <v>6</v>
      </c>
      <c r="I17" s="96"/>
      <c r="J17" s="96"/>
      <c r="K17" s="97">
        <f>SUM(K10:K16)</f>
        <v>1681</v>
      </c>
      <c r="L17" s="97">
        <f>SUM(L10:L16)</f>
        <v>2627</v>
      </c>
      <c r="M17" s="98">
        <f>SUM(M10:M16)</f>
        <v>2707</v>
      </c>
      <c r="N17" s="99">
        <f>SUM(N10:N16)</f>
        <v>5334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329</v>
      </c>
      <c r="F18" s="84">
        <v>333</v>
      </c>
      <c r="G18" s="85">
        <f t="shared" si="0"/>
        <v>662</v>
      </c>
      <c r="H18" s="17"/>
      <c r="I18" s="15">
        <v>70</v>
      </c>
      <c r="J18" s="18" t="s">
        <v>35</v>
      </c>
      <c r="K18" s="15">
        <v>654</v>
      </c>
      <c r="L18" s="15">
        <v>834</v>
      </c>
      <c r="M18" s="88">
        <v>844</v>
      </c>
      <c r="N18" s="83">
        <f t="shared" ref="N18:N27" si="2">L18+M18</f>
        <v>1678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127</v>
      </c>
      <c r="F19" s="84">
        <v>137</v>
      </c>
      <c r="G19" s="85">
        <f t="shared" si="0"/>
        <v>264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198</v>
      </c>
      <c r="E20" s="21">
        <v>305</v>
      </c>
      <c r="F20" s="84">
        <v>314</v>
      </c>
      <c r="G20" s="85">
        <f t="shared" si="0"/>
        <v>619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447</v>
      </c>
      <c r="M20" s="84">
        <v>435</v>
      </c>
      <c r="N20" s="83">
        <f t="shared" si="2"/>
        <v>882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301</v>
      </c>
      <c r="E21" s="21">
        <v>411</v>
      </c>
      <c r="F21" s="84">
        <v>445</v>
      </c>
      <c r="G21" s="85">
        <f t="shared" si="0"/>
        <v>856</v>
      </c>
      <c r="H21" s="23" t="s">
        <v>42</v>
      </c>
      <c r="I21" s="21">
        <v>73</v>
      </c>
      <c r="J21" s="24" t="s">
        <v>43</v>
      </c>
      <c r="K21" s="21">
        <v>214</v>
      </c>
      <c r="L21" s="21">
        <v>308</v>
      </c>
      <c r="M21" s="84">
        <v>331</v>
      </c>
      <c r="N21" s="89">
        <f t="shared" si="2"/>
        <v>639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217</v>
      </c>
      <c r="F22" s="84">
        <v>235</v>
      </c>
      <c r="G22" s="85">
        <f t="shared" si="0"/>
        <v>452</v>
      </c>
      <c r="H22" s="23"/>
      <c r="I22" s="21">
        <v>74</v>
      </c>
      <c r="J22" s="24" t="s">
        <v>46</v>
      </c>
      <c r="K22" s="21">
        <v>269</v>
      </c>
      <c r="L22" s="21">
        <v>407</v>
      </c>
      <c r="M22" s="84">
        <v>443</v>
      </c>
      <c r="N22" s="89">
        <f t="shared" si="2"/>
        <v>850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179</v>
      </c>
      <c r="E23" s="21">
        <v>296</v>
      </c>
      <c r="F23" s="84">
        <v>286</v>
      </c>
      <c r="G23" s="85">
        <f t="shared" si="0"/>
        <v>582</v>
      </c>
      <c r="H23" s="23" t="s">
        <v>31</v>
      </c>
      <c r="I23" s="21">
        <v>75</v>
      </c>
      <c r="J23" s="24" t="s">
        <v>48</v>
      </c>
      <c r="K23" s="21">
        <v>352</v>
      </c>
      <c r="L23" s="21">
        <v>506</v>
      </c>
      <c r="M23" s="84">
        <v>497</v>
      </c>
      <c r="N23" s="89">
        <f t="shared" si="2"/>
        <v>1003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763</v>
      </c>
      <c r="E24" s="21">
        <v>1090</v>
      </c>
      <c r="F24" s="84">
        <v>1131</v>
      </c>
      <c r="G24" s="85">
        <f t="shared" si="0"/>
        <v>2221</v>
      </c>
      <c r="H24" s="23" t="s">
        <v>50</v>
      </c>
      <c r="I24" s="21">
        <v>76</v>
      </c>
      <c r="J24" s="24" t="s">
        <v>51</v>
      </c>
      <c r="K24" s="21">
        <v>152</v>
      </c>
      <c r="L24" s="21">
        <v>228</v>
      </c>
      <c r="M24" s="84">
        <v>237</v>
      </c>
      <c r="N24" s="89">
        <f t="shared" si="2"/>
        <v>465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72</v>
      </c>
      <c r="F25" s="84">
        <v>101</v>
      </c>
      <c r="G25" s="85">
        <f t="shared" si="0"/>
        <v>173</v>
      </c>
      <c r="H25" s="23"/>
      <c r="I25" s="21">
        <v>77</v>
      </c>
      <c r="J25" s="24" t="s">
        <v>53</v>
      </c>
      <c r="K25" s="21">
        <v>57</v>
      </c>
      <c r="L25" s="21">
        <v>88</v>
      </c>
      <c r="M25" s="84">
        <v>81</v>
      </c>
      <c r="N25" s="89">
        <f t="shared" si="2"/>
        <v>169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133</v>
      </c>
      <c r="E26" s="21">
        <v>177</v>
      </c>
      <c r="F26" s="84">
        <v>177</v>
      </c>
      <c r="G26" s="85">
        <f t="shared" si="0"/>
        <v>354</v>
      </c>
      <c r="H26" s="23"/>
      <c r="I26" s="21">
        <v>78</v>
      </c>
      <c r="J26" s="24" t="s">
        <v>55</v>
      </c>
      <c r="K26" s="21">
        <v>59</v>
      </c>
      <c r="L26" s="21">
        <v>56</v>
      </c>
      <c r="M26" s="84">
        <v>57</v>
      </c>
      <c r="N26" s="89">
        <f t="shared" si="2"/>
        <v>113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381</v>
      </c>
      <c r="F27" s="93">
        <v>366</v>
      </c>
      <c r="G27" s="102">
        <f t="shared" si="0"/>
        <v>747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2666</v>
      </c>
      <c r="E28" s="97">
        <f>SUM(E15:E27)</f>
        <v>3895</v>
      </c>
      <c r="F28" s="98">
        <f>SUM(F15:F27)</f>
        <v>4042</v>
      </c>
      <c r="G28" s="104">
        <f>SUM(G15:G27)</f>
        <v>7937</v>
      </c>
      <c r="H28" s="95" t="s">
        <v>6</v>
      </c>
      <c r="I28" s="96"/>
      <c r="J28" s="96"/>
      <c r="K28" s="97">
        <f>SUM(K18:K27)</f>
        <v>2051</v>
      </c>
      <c r="L28" s="97">
        <f>SUM(L18:L27)</f>
        <v>2874</v>
      </c>
      <c r="M28" s="98">
        <f>SUM(M18:M27)</f>
        <v>2925</v>
      </c>
      <c r="N28" s="99">
        <f>SUM(N18:N27)</f>
        <v>5799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380</v>
      </c>
      <c r="E29" s="109">
        <v>520</v>
      </c>
      <c r="F29" s="110">
        <v>502</v>
      </c>
      <c r="G29" s="111">
        <f>E29+F29</f>
        <v>1022</v>
      </c>
      <c r="H29" s="17"/>
      <c r="I29" s="15">
        <v>80</v>
      </c>
      <c r="J29" s="18" t="s">
        <v>58</v>
      </c>
      <c r="K29" s="15">
        <v>142</v>
      </c>
      <c r="L29" s="15">
        <v>201</v>
      </c>
      <c r="M29" s="88">
        <v>249</v>
      </c>
      <c r="N29" s="83">
        <f>L29+M29</f>
        <v>450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496</v>
      </c>
      <c r="E30" s="115">
        <v>635</v>
      </c>
      <c r="F30" s="116">
        <v>601</v>
      </c>
      <c r="G30" s="117">
        <f>E30+F30</f>
        <v>1236</v>
      </c>
      <c r="H30" s="23" t="s">
        <v>61</v>
      </c>
      <c r="I30" s="21">
        <v>81</v>
      </c>
      <c r="J30" s="24" t="s">
        <v>62</v>
      </c>
      <c r="K30" s="21">
        <v>79</v>
      </c>
      <c r="L30" s="21">
        <v>118</v>
      </c>
      <c r="M30" s="84">
        <v>108</v>
      </c>
      <c r="N30" s="89">
        <f>L30+M30</f>
        <v>226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719</v>
      </c>
      <c r="E31" s="115">
        <v>931</v>
      </c>
      <c r="F31" s="116">
        <v>868</v>
      </c>
      <c r="G31" s="117">
        <f>E31+F31</f>
        <v>1799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306</v>
      </c>
      <c r="M31" s="84">
        <v>320</v>
      </c>
      <c r="N31" s="89">
        <f>L31+M31</f>
        <v>626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653</v>
      </c>
      <c r="E32" s="115">
        <v>824</v>
      </c>
      <c r="F32" s="116">
        <v>828</v>
      </c>
      <c r="G32" s="117">
        <f>E32+F32</f>
        <v>1652</v>
      </c>
      <c r="H32" s="23" t="s">
        <v>67</v>
      </c>
      <c r="I32" s="21">
        <v>83</v>
      </c>
      <c r="J32" s="24" t="s">
        <v>68</v>
      </c>
      <c r="K32" s="21">
        <v>117</v>
      </c>
      <c r="L32" s="21">
        <v>164</v>
      </c>
      <c r="M32" s="84">
        <v>153</v>
      </c>
      <c r="N32" s="89">
        <f>L32+M32</f>
        <v>317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577</v>
      </c>
      <c r="E33" s="121">
        <v>702</v>
      </c>
      <c r="F33" s="122">
        <v>665</v>
      </c>
      <c r="G33" s="117">
        <f>E33+F33</f>
        <v>1367</v>
      </c>
      <c r="H33" s="90"/>
      <c r="I33" s="91">
        <v>84</v>
      </c>
      <c r="J33" s="92" t="s">
        <v>70</v>
      </c>
      <c r="K33" s="91">
        <v>183</v>
      </c>
      <c r="L33" s="91">
        <v>237</v>
      </c>
      <c r="M33" s="93">
        <v>222</v>
      </c>
      <c r="N33" s="94">
        <f>L33+M33</f>
        <v>459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2825</v>
      </c>
      <c r="E34" s="97">
        <f>SUM(E29:E33)</f>
        <v>3612</v>
      </c>
      <c r="F34" s="98">
        <f>SUM(F29:F33)</f>
        <v>3464</v>
      </c>
      <c r="G34" s="104">
        <f>SUM(G29:G33)</f>
        <v>7076</v>
      </c>
      <c r="H34" s="95" t="s">
        <v>6</v>
      </c>
      <c r="I34" s="96"/>
      <c r="J34" s="96"/>
      <c r="K34" s="98">
        <f>SUM(K29:K33)</f>
        <v>741</v>
      </c>
      <c r="L34" s="98">
        <f>SUM(L29:L33)</f>
        <v>1026</v>
      </c>
      <c r="M34" s="98">
        <f>SUM(M29:M33)</f>
        <v>1052</v>
      </c>
      <c r="N34" s="99">
        <f>SUM(N29:N33)</f>
        <v>2078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637</v>
      </c>
      <c r="F35" s="88">
        <v>708</v>
      </c>
      <c r="G35" s="82">
        <f t="shared" ref="G35:G40" si="3">E35+F35</f>
        <v>1345</v>
      </c>
      <c r="H35" s="530" t="s">
        <v>169</v>
      </c>
      <c r="I35" s="15">
        <v>90</v>
      </c>
      <c r="J35" s="18" t="s">
        <v>142</v>
      </c>
      <c r="K35" s="15">
        <v>271</v>
      </c>
      <c r="L35" s="15">
        <v>399</v>
      </c>
      <c r="M35" s="88">
        <v>417</v>
      </c>
      <c r="N35" s="124">
        <f>L35+M35</f>
        <v>816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696</v>
      </c>
      <c r="F36" s="84">
        <v>729</v>
      </c>
      <c r="G36" s="85">
        <f t="shared" si="3"/>
        <v>1425</v>
      </c>
      <c r="H36" s="579"/>
      <c r="I36" s="21">
        <v>91</v>
      </c>
      <c r="J36" s="24" t="s">
        <v>143</v>
      </c>
      <c r="K36" s="21">
        <v>479</v>
      </c>
      <c r="L36" s="21">
        <v>629</v>
      </c>
      <c r="M36" s="84">
        <v>661</v>
      </c>
      <c r="N36" s="125">
        <f>L36+M36</f>
        <v>1290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316</v>
      </c>
      <c r="F37" s="84">
        <v>310</v>
      </c>
      <c r="G37" s="85">
        <f t="shared" si="3"/>
        <v>626</v>
      </c>
      <c r="H37" s="580"/>
      <c r="I37" s="91">
        <v>92</v>
      </c>
      <c r="J37" s="92" t="s">
        <v>145</v>
      </c>
      <c r="K37" s="91">
        <v>332</v>
      </c>
      <c r="L37" s="91">
        <v>393</v>
      </c>
      <c r="M37" s="93">
        <v>425</v>
      </c>
      <c r="N37" s="126">
        <f>L37+M37</f>
        <v>818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48</v>
      </c>
      <c r="F38" s="84">
        <v>45</v>
      </c>
      <c r="G38" s="85">
        <f t="shared" si="3"/>
        <v>93</v>
      </c>
      <c r="H38" s="95" t="s">
        <v>6</v>
      </c>
      <c r="I38" s="97"/>
      <c r="J38" s="97"/>
      <c r="K38" s="97">
        <f>SUM(K35:K37)</f>
        <v>1082</v>
      </c>
      <c r="L38" s="97">
        <f>SUM(L35:L37)</f>
        <v>1421</v>
      </c>
      <c r="M38" s="98">
        <f>SUM(M35:M37)</f>
        <v>1503</v>
      </c>
      <c r="N38" s="99">
        <f>SUM(N35:N37)</f>
        <v>2924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66</v>
      </c>
      <c r="F39" s="84">
        <v>84</v>
      </c>
      <c r="G39" s="85">
        <f t="shared" si="3"/>
        <v>150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267</v>
      </c>
      <c r="F40" s="93">
        <v>266</v>
      </c>
      <c r="G40" s="102">
        <f t="shared" si="3"/>
        <v>533</v>
      </c>
      <c r="H40" s="72" t="s">
        <v>87</v>
      </c>
      <c r="I40" s="73"/>
      <c r="J40" s="74"/>
      <c r="K40" s="41">
        <f>D14+D28+D34+D41+D46+K9+K17+K28+K34+K38</f>
        <v>25150</v>
      </c>
      <c r="L40" s="41">
        <f>E14+E28+E34+E41+E46+L9+L17+L28+L34+L38</f>
        <v>33375</v>
      </c>
      <c r="M40" s="176">
        <f>F14+F28+F34+F41+F46+M9+M17+M28+M34+M38</f>
        <v>33648</v>
      </c>
      <c r="N40" s="177">
        <f>L40+M40</f>
        <v>67023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1421</v>
      </c>
      <c r="E41" s="97">
        <f>SUM(E35:E40)</f>
        <v>2030</v>
      </c>
      <c r="F41" s="98">
        <f>SUM(F35:F40)</f>
        <v>2142</v>
      </c>
      <c r="G41" s="104">
        <f>SUM(G35:G40)</f>
        <v>4172</v>
      </c>
      <c r="H41" s="531" t="s">
        <v>74</v>
      </c>
      <c r="I41" s="532"/>
      <c r="J41" s="533"/>
      <c r="K41" s="191">
        <v>25128</v>
      </c>
      <c r="L41" s="191">
        <v>33382</v>
      </c>
      <c r="M41" s="192">
        <v>33637</v>
      </c>
      <c r="N41" s="202">
        <f>L41+M41</f>
        <v>67019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1665</v>
      </c>
      <c r="E42" s="15">
        <v>2018</v>
      </c>
      <c r="F42" s="88">
        <v>2021</v>
      </c>
      <c r="G42" s="82">
        <f>E42+F42</f>
        <v>4039</v>
      </c>
      <c r="H42" s="534" t="s">
        <v>77</v>
      </c>
      <c r="I42" s="535"/>
      <c r="J42" s="536"/>
      <c r="K42" s="171">
        <f>K40-K41</f>
        <v>22</v>
      </c>
      <c r="L42" s="171">
        <f>L40-L41</f>
        <v>-7</v>
      </c>
      <c r="M42" s="172">
        <f>M40-M41</f>
        <v>11</v>
      </c>
      <c r="N42" s="133">
        <f>N40-N41</f>
        <v>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879</v>
      </c>
      <c r="E43" s="21">
        <v>1226</v>
      </c>
      <c r="F43" s="84">
        <v>1268</v>
      </c>
      <c r="G43" s="85">
        <f>E43+F43</f>
        <v>2494</v>
      </c>
      <c r="H43" s="168" t="s">
        <v>85</v>
      </c>
      <c r="I43" s="167"/>
      <c r="J43" s="167"/>
      <c r="K43" s="178">
        <v>838</v>
      </c>
      <c r="L43" s="178">
        <v>552</v>
      </c>
      <c r="M43" s="179">
        <v>637</v>
      </c>
      <c r="N43" s="180">
        <f>L43+M43</f>
        <v>1189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597</v>
      </c>
      <c r="E44" s="21">
        <v>711</v>
      </c>
      <c r="F44" s="84">
        <v>774</v>
      </c>
      <c r="G44" s="85">
        <f>E44+F44</f>
        <v>1485</v>
      </c>
      <c r="H44" s="576" t="s">
        <v>74</v>
      </c>
      <c r="I44" s="577"/>
      <c r="J44" s="578"/>
      <c r="K44" s="178">
        <v>841</v>
      </c>
      <c r="L44" s="178">
        <v>556</v>
      </c>
      <c r="M44" s="179">
        <v>639</v>
      </c>
      <c r="N44" s="180">
        <f>L44+M44</f>
        <v>1195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2115</v>
      </c>
      <c r="E45" s="91">
        <v>2631</v>
      </c>
      <c r="F45" s="93">
        <v>2484</v>
      </c>
      <c r="G45" s="102">
        <f>E45+F45</f>
        <v>5115</v>
      </c>
      <c r="H45" s="569" t="s">
        <v>77</v>
      </c>
      <c r="I45" s="570"/>
      <c r="J45" s="571"/>
      <c r="K45" s="194">
        <f>K43-K44</f>
        <v>-3</v>
      </c>
      <c r="L45" s="194">
        <f>L43-L44</f>
        <v>-4</v>
      </c>
      <c r="M45" s="195">
        <f>M43-M44</f>
        <v>-2</v>
      </c>
      <c r="N45" s="155">
        <f>N43-N44</f>
        <v>-6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5256</v>
      </c>
      <c r="E46" s="140">
        <f>SUM(E42:E45)</f>
        <v>6586</v>
      </c>
      <c r="F46" s="65">
        <f>SUM(F42:F45)</f>
        <v>6547</v>
      </c>
      <c r="G46" s="65">
        <f>SUM(G42:G45)</f>
        <v>13133</v>
      </c>
      <c r="H46" s="575" t="s">
        <v>172</v>
      </c>
      <c r="I46" s="575"/>
      <c r="J46" s="575"/>
      <c r="K46" s="68">
        <f>K43+K40</f>
        <v>25988</v>
      </c>
      <c r="L46" s="68">
        <f>L40+L43</f>
        <v>33927</v>
      </c>
      <c r="M46" s="181">
        <f>M40+M43</f>
        <v>34285</v>
      </c>
      <c r="N46" s="69">
        <f>N40+N43</f>
        <v>68212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59F62-64CA-4BCA-AFAA-D6AD810F3A2F}">
  <sheetPr codeName="Sheet130"/>
  <dimension ref="A1:U81"/>
  <sheetViews>
    <sheetView zoomScaleNormal="100" workbookViewId="0">
      <selection activeCell="D46" sqref="D4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200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40817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201</v>
      </c>
      <c r="D4" s="15">
        <v>118</v>
      </c>
      <c r="E4" s="15">
        <v>132</v>
      </c>
      <c r="F4" s="88">
        <v>137</v>
      </c>
      <c r="G4" s="82">
        <f t="shared" ref="G4:G27" si="0">E4+F4</f>
        <v>269</v>
      </c>
      <c r="H4" s="17"/>
      <c r="I4" s="15">
        <v>55</v>
      </c>
      <c r="J4" s="18" t="s">
        <v>121</v>
      </c>
      <c r="K4" s="15">
        <v>690</v>
      </c>
      <c r="L4" s="15">
        <v>856</v>
      </c>
      <c r="M4" s="88">
        <v>606</v>
      </c>
      <c r="N4" s="83">
        <f>L4+M4</f>
        <v>1462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295</v>
      </c>
      <c r="E5" s="21">
        <v>391</v>
      </c>
      <c r="F5" s="186">
        <v>413</v>
      </c>
      <c r="G5" s="159">
        <f t="shared" si="0"/>
        <v>804</v>
      </c>
      <c r="H5" s="23" t="s">
        <v>10</v>
      </c>
      <c r="I5" s="21">
        <v>56</v>
      </c>
      <c r="J5" s="24" t="s">
        <v>123</v>
      </c>
      <c r="K5" s="21">
        <v>448</v>
      </c>
      <c r="L5" s="21">
        <v>554</v>
      </c>
      <c r="M5" s="84">
        <v>573</v>
      </c>
      <c r="N5" s="89">
        <f>L5+M5</f>
        <v>1127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347</v>
      </c>
      <c r="E6" s="21">
        <v>458</v>
      </c>
      <c r="F6" s="84">
        <v>465</v>
      </c>
      <c r="G6" s="85">
        <f t="shared" si="0"/>
        <v>923</v>
      </c>
      <c r="H6" s="23"/>
      <c r="I6" s="21">
        <v>57</v>
      </c>
      <c r="J6" s="24" t="s">
        <v>125</v>
      </c>
      <c r="K6" s="21">
        <v>769</v>
      </c>
      <c r="L6" s="21">
        <v>908</v>
      </c>
      <c r="M6" s="84">
        <v>964</v>
      </c>
      <c r="N6" s="89">
        <f>L6+M6</f>
        <v>1872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240</v>
      </c>
      <c r="F7" s="84">
        <v>283</v>
      </c>
      <c r="G7" s="159">
        <f t="shared" si="0"/>
        <v>523</v>
      </c>
      <c r="H7" s="23" t="s">
        <v>14</v>
      </c>
      <c r="I7" s="21">
        <v>58</v>
      </c>
      <c r="J7" s="24" t="s">
        <v>127</v>
      </c>
      <c r="K7" s="21">
        <v>768</v>
      </c>
      <c r="L7" s="21">
        <v>979</v>
      </c>
      <c r="M7" s="84">
        <v>934</v>
      </c>
      <c r="N7" s="89">
        <f>L7+M7</f>
        <v>1913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492</v>
      </c>
      <c r="E8" s="21">
        <v>657</v>
      </c>
      <c r="F8" s="84">
        <v>638</v>
      </c>
      <c r="G8" s="85">
        <f t="shared" si="0"/>
        <v>1295</v>
      </c>
      <c r="H8" s="90"/>
      <c r="I8" s="91">
        <v>59</v>
      </c>
      <c r="J8" s="92" t="s">
        <v>129</v>
      </c>
      <c r="K8" s="91">
        <v>997</v>
      </c>
      <c r="L8" s="91">
        <v>1309</v>
      </c>
      <c r="M8" s="93">
        <v>1328</v>
      </c>
      <c r="N8" s="94">
        <f>L8+M8</f>
        <v>2637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334</v>
      </c>
      <c r="E9" s="21">
        <v>422</v>
      </c>
      <c r="F9" s="84">
        <v>443</v>
      </c>
      <c r="G9" s="159">
        <f t="shared" si="0"/>
        <v>865</v>
      </c>
      <c r="H9" s="95" t="s">
        <v>6</v>
      </c>
      <c r="I9" s="96"/>
      <c r="J9" s="96"/>
      <c r="K9" s="97">
        <f>SUM(K4:K8)</f>
        <v>3672</v>
      </c>
      <c r="L9" s="97">
        <f>SUM(L4:L8)</f>
        <v>4606</v>
      </c>
      <c r="M9" s="98">
        <f>SUM(M4:M8)</f>
        <v>4405</v>
      </c>
      <c r="N9" s="99">
        <f>SUM(N4:N8)</f>
        <v>9011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200</v>
      </c>
      <c r="E10" s="21">
        <v>241</v>
      </c>
      <c r="F10" s="84">
        <v>267</v>
      </c>
      <c r="G10" s="85">
        <f t="shared" si="0"/>
        <v>508</v>
      </c>
      <c r="H10" s="17"/>
      <c r="I10" s="15">
        <v>60</v>
      </c>
      <c r="J10" s="18" t="s">
        <v>18</v>
      </c>
      <c r="K10" s="15">
        <v>178</v>
      </c>
      <c r="L10" s="15">
        <v>291</v>
      </c>
      <c r="M10" s="88">
        <v>286</v>
      </c>
      <c r="N10" s="83">
        <f t="shared" ref="N10:N16" si="1">L10+M10</f>
        <v>577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154</v>
      </c>
      <c r="E11" s="21">
        <v>179</v>
      </c>
      <c r="F11" s="84">
        <v>200</v>
      </c>
      <c r="G11" s="85">
        <f t="shared" si="0"/>
        <v>379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196</v>
      </c>
      <c r="M11" s="84">
        <v>214</v>
      </c>
      <c r="N11" s="89">
        <f t="shared" si="1"/>
        <v>410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1407</v>
      </c>
      <c r="E12" s="21">
        <v>1707</v>
      </c>
      <c r="F12" s="84">
        <v>1732</v>
      </c>
      <c r="G12" s="153">
        <f t="shared" si="0"/>
        <v>3439</v>
      </c>
      <c r="H12" s="23"/>
      <c r="I12" s="21">
        <v>62</v>
      </c>
      <c r="J12" s="24" t="s">
        <v>22</v>
      </c>
      <c r="K12" s="21">
        <v>298</v>
      </c>
      <c r="L12" s="21">
        <v>470</v>
      </c>
      <c r="M12" s="84">
        <v>489</v>
      </c>
      <c r="N12" s="89">
        <f t="shared" si="1"/>
        <v>959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209</v>
      </c>
      <c r="E13" s="91">
        <v>272</v>
      </c>
      <c r="F13" s="93">
        <v>285</v>
      </c>
      <c r="G13" s="153">
        <f t="shared" si="0"/>
        <v>557</v>
      </c>
      <c r="H13" s="23"/>
      <c r="I13" s="21">
        <v>63</v>
      </c>
      <c r="J13" s="24" t="s">
        <v>24</v>
      </c>
      <c r="K13" s="21">
        <v>443</v>
      </c>
      <c r="L13" s="21">
        <v>655</v>
      </c>
      <c r="M13" s="84">
        <v>683</v>
      </c>
      <c r="N13" s="89">
        <f t="shared" si="1"/>
        <v>1338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3749</v>
      </c>
      <c r="E14" s="97">
        <f>SUM(E4:E13)</f>
        <v>4699</v>
      </c>
      <c r="F14" s="98">
        <f>SUM(F4:F13)</f>
        <v>4863</v>
      </c>
      <c r="G14" s="160">
        <f t="shared" si="0"/>
        <v>9562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392</v>
      </c>
      <c r="M14" s="84">
        <v>390</v>
      </c>
      <c r="N14" s="89">
        <f t="shared" si="1"/>
        <v>782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137</v>
      </c>
      <c r="F15" s="88">
        <v>154</v>
      </c>
      <c r="G15" s="82">
        <f t="shared" si="0"/>
        <v>291</v>
      </c>
      <c r="H15" s="23"/>
      <c r="I15" s="21">
        <v>65</v>
      </c>
      <c r="J15" s="24" t="s">
        <v>28</v>
      </c>
      <c r="K15" s="21">
        <v>270</v>
      </c>
      <c r="L15" s="21">
        <v>431</v>
      </c>
      <c r="M15" s="84">
        <v>438</v>
      </c>
      <c r="N15" s="89">
        <f t="shared" si="1"/>
        <v>869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245</v>
      </c>
      <c r="F16" s="84">
        <v>253</v>
      </c>
      <c r="G16" s="85">
        <f t="shared" si="0"/>
        <v>498</v>
      </c>
      <c r="H16" s="90"/>
      <c r="I16" s="91">
        <v>66</v>
      </c>
      <c r="J16" s="92" t="s">
        <v>30</v>
      </c>
      <c r="K16" s="91">
        <v>143</v>
      </c>
      <c r="L16" s="91">
        <v>191</v>
      </c>
      <c r="M16" s="93">
        <v>205</v>
      </c>
      <c r="N16" s="89">
        <f t="shared" si="1"/>
        <v>396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111</v>
      </c>
      <c r="G17" s="85">
        <f t="shared" si="0"/>
        <v>219</v>
      </c>
      <c r="H17" s="95" t="s">
        <v>6</v>
      </c>
      <c r="I17" s="96"/>
      <c r="J17" s="96"/>
      <c r="K17" s="97">
        <f>SUM(K10:K16)</f>
        <v>1681</v>
      </c>
      <c r="L17" s="97">
        <f>SUM(L10:L16)</f>
        <v>2626</v>
      </c>
      <c r="M17" s="98">
        <f>SUM(M10:M16)</f>
        <v>2705</v>
      </c>
      <c r="N17" s="99">
        <f>SUM(N10:N16)</f>
        <v>5331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330</v>
      </c>
      <c r="F18" s="84">
        <v>335</v>
      </c>
      <c r="G18" s="85">
        <f t="shared" si="0"/>
        <v>665</v>
      </c>
      <c r="H18" s="17"/>
      <c r="I18" s="15">
        <v>70</v>
      </c>
      <c r="J18" s="18" t="s">
        <v>35</v>
      </c>
      <c r="K18" s="15">
        <v>652</v>
      </c>
      <c r="L18" s="15">
        <v>834</v>
      </c>
      <c r="M18" s="88">
        <v>844</v>
      </c>
      <c r="N18" s="83">
        <f t="shared" ref="N18:N27" si="2">L18+M18</f>
        <v>1678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127</v>
      </c>
      <c r="F19" s="84">
        <v>137</v>
      </c>
      <c r="G19" s="85">
        <f t="shared" si="0"/>
        <v>264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198</v>
      </c>
      <c r="E20" s="21">
        <v>304</v>
      </c>
      <c r="F20" s="84">
        <v>315</v>
      </c>
      <c r="G20" s="85">
        <f t="shared" si="0"/>
        <v>619</v>
      </c>
      <c r="H20" s="23" t="s">
        <v>31</v>
      </c>
      <c r="I20" s="21">
        <v>72</v>
      </c>
      <c r="J20" s="24" t="s">
        <v>40</v>
      </c>
      <c r="K20" s="21">
        <v>293</v>
      </c>
      <c r="L20" s="21">
        <v>448</v>
      </c>
      <c r="M20" s="84">
        <v>432</v>
      </c>
      <c r="N20" s="83">
        <f t="shared" si="2"/>
        <v>880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303</v>
      </c>
      <c r="E21" s="21">
        <v>414</v>
      </c>
      <c r="F21" s="84">
        <v>445</v>
      </c>
      <c r="G21" s="85">
        <f t="shared" si="0"/>
        <v>859</v>
      </c>
      <c r="H21" s="23" t="s">
        <v>42</v>
      </c>
      <c r="I21" s="21">
        <v>73</v>
      </c>
      <c r="J21" s="24" t="s">
        <v>43</v>
      </c>
      <c r="K21" s="21">
        <v>215</v>
      </c>
      <c r="L21" s="21">
        <v>306</v>
      </c>
      <c r="M21" s="84">
        <v>329</v>
      </c>
      <c r="N21" s="89">
        <f t="shared" si="2"/>
        <v>635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217</v>
      </c>
      <c r="F22" s="84">
        <v>235</v>
      </c>
      <c r="G22" s="85">
        <f t="shared" si="0"/>
        <v>452</v>
      </c>
      <c r="H22" s="23"/>
      <c r="I22" s="21">
        <v>74</v>
      </c>
      <c r="J22" s="24" t="s">
        <v>46</v>
      </c>
      <c r="K22" s="21">
        <v>269</v>
      </c>
      <c r="L22" s="21">
        <v>409</v>
      </c>
      <c r="M22" s="84">
        <v>447</v>
      </c>
      <c r="N22" s="89">
        <f t="shared" si="2"/>
        <v>856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179</v>
      </c>
      <c r="E23" s="21">
        <v>302</v>
      </c>
      <c r="F23" s="84">
        <v>285</v>
      </c>
      <c r="G23" s="85">
        <f t="shared" si="0"/>
        <v>587</v>
      </c>
      <c r="H23" s="23" t="s">
        <v>31</v>
      </c>
      <c r="I23" s="21">
        <v>75</v>
      </c>
      <c r="J23" s="24" t="s">
        <v>48</v>
      </c>
      <c r="K23" s="21">
        <v>354</v>
      </c>
      <c r="L23" s="21">
        <v>507</v>
      </c>
      <c r="M23" s="84">
        <v>499</v>
      </c>
      <c r="N23" s="89">
        <f t="shared" si="2"/>
        <v>1006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761</v>
      </c>
      <c r="E24" s="21">
        <v>1089</v>
      </c>
      <c r="F24" s="84">
        <v>1128</v>
      </c>
      <c r="G24" s="85">
        <f t="shared" si="0"/>
        <v>2217</v>
      </c>
      <c r="H24" s="23" t="s">
        <v>50</v>
      </c>
      <c r="I24" s="21">
        <v>76</v>
      </c>
      <c r="J24" s="24" t="s">
        <v>51</v>
      </c>
      <c r="K24" s="21">
        <v>153</v>
      </c>
      <c r="L24" s="21">
        <v>226</v>
      </c>
      <c r="M24" s="84">
        <v>237</v>
      </c>
      <c r="N24" s="89">
        <f t="shared" si="2"/>
        <v>463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72</v>
      </c>
      <c r="F25" s="84">
        <v>101</v>
      </c>
      <c r="G25" s="85">
        <f t="shared" si="0"/>
        <v>173</v>
      </c>
      <c r="H25" s="23"/>
      <c r="I25" s="21">
        <v>77</v>
      </c>
      <c r="J25" s="24" t="s">
        <v>53</v>
      </c>
      <c r="K25" s="21">
        <v>58</v>
      </c>
      <c r="L25" s="21">
        <v>88</v>
      </c>
      <c r="M25" s="84">
        <v>81</v>
      </c>
      <c r="N25" s="89">
        <f t="shared" si="2"/>
        <v>169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132</v>
      </c>
      <c r="E26" s="21">
        <v>175</v>
      </c>
      <c r="F26" s="84">
        <v>176</v>
      </c>
      <c r="G26" s="85">
        <f t="shared" si="0"/>
        <v>351</v>
      </c>
      <c r="H26" s="23"/>
      <c r="I26" s="21">
        <v>78</v>
      </c>
      <c r="J26" s="24" t="s">
        <v>55</v>
      </c>
      <c r="K26" s="21">
        <v>60</v>
      </c>
      <c r="L26" s="21">
        <v>59</v>
      </c>
      <c r="M26" s="84">
        <v>60</v>
      </c>
      <c r="N26" s="89">
        <f t="shared" si="2"/>
        <v>119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381</v>
      </c>
      <c r="F27" s="93">
        <v>366</v>
      </c>
      <c r="G27" s="102">
        <f t="shared" si="0"/>
        <v>747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2665</v>
      </c>
      <c r="E28" s="97">
        <f>SUM(E15:E27)</f>
        <v>3901</v>
      </c>
      <c r="F28" s="98">
        <f>SUM(F15:F27)</f>
        <v>4041</v>
      </c>
      <c r="G28" s="104">
        <f>SUM(G15:G27)</f>
        <v>7942</v>
      </c>
      <c r="H28" s="95" t="s">
        <v>6</v>
      </c>
      <c r="I28" s="96"/>
      <c r="J28" s="96"/>
      <c r="K28" s="97">
        <f>SUM(K18:K27)</f>
        <v>2054</v>
      </c>
      <c r="L28" s="97">
        <f>SUM(L18:L27)</f>
        <v>2877</v>
      </c>
      <c r="M28" s="98">
        <f>SUM(M18:M27)</f>
        <v>2929</v>
      </c>
      <c r="N28" s="99">
        <f>SUM(N18:N27)</f>
        <v>5806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374</v>
      </c>
      <c r="E29" s="109">
        <v>511</v>
      </c>
      <c r="F29" s="110">
        <v>497</v>
      </c>
      <c r="G29" s="111">
        <f>E29+F29</f>
        <v>1008</v>
      </c>
      <c r="H29" s="17"/>
      <c r="I29" s="15">
        <v>80</v>
      </c>
      <c r="J29" s="18" t="s">
        <v>58</v>
      </c>
      <c r="K29" s="15">
        <v>142</v>
      </c>
      <c r="L29" s="15">
        <v>202</v>
      </c>
      <c r="M29" s="88">
        <v>249</v>
      </c>
      <c r="N29" s="83">
        <f>L29+M29</f>
        <v>451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497</v>
      </c>
      <c r="E30" s="115">
        <v>635</v>
      </c>
      <c r="F30" s="116">
        <v>599</v>
      </c>
      <c r="G30" s="117">
        <f>E30+F30</f>
        <v>1234</v>
      </c>
      <c r="H30" s="23" t="s">
        <v>61</v>
      </c>
      <c r="I30" s="21">
        <v>81</v>
      </c>
      <c r="J30" s="24" t="s">
        <v>62</v>
      </c>
      <c r="K30" s="21">
        <v>79</v>
      </c>
      <c r="L30" s="21">
        <v>118</v>
      </c>
      <c r="M30" s="84">
        <v>110</v>
      </c>
      <c r="N30" s="89">
        <f>L30+M30</f>
        <v>228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721</v>
      </c>
      <c r="E31" s="115">
        <v>932</v>
      </c>
      <c r="F31" s="116">
        <v>870</v>
      </c>
      <c r="G31" s="117">
        <f>E31+F31</f>
        <v>1802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308</v>
      </c>
      <c r="M31" s="84">
        <v>321</v>
      </c>
      <c r="N31" s="89">
        <f>L31+M31</f>
        <v>629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655</v>
      </c>
      <c r="E32" s="115">
        <v>826</v>
      </c>
      <c r="F32" s="116">
        <v>831</v>
      </c>
      <c r="G32" s="117">
        <f>E32+F32</f>
        <v>1657</v>
      </c>
      <c r="H32" s="23" t="s">
        <v>67</v>
      </c>
      <c r="I32" s="21">
        <v>83</v>
      </c>
      <c r="J32" s="24" t="s">
        <v>68</v>
      </c>
      <c r="K32" s="21">
        <v>117</v>
      </c>
      <c r="L32" s="21">
        <v>164</v>
      </c>
      <c r="M32" s="84">
        <v>154</v>
      </c>
      <c r="N32" s="89">
        <f>L32+M32</f>
        <v>318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571</v>
      </c>
      <c r="E33" s="121">
        <v>698</v>
      </c>
      <c r="F33" s="122">
        <v>656</v>
      </c>
      <c r="G33" s="117">
        <f>E33+F33</f>
        <v>1354</v>
      </c>
      <c r="H33" s="90"/>
      <c r="I33" s="91">
        <v>84</v>
      </c>
      <c r="J33" s="92" t="s">
        <v>70</v>
      </c>
      <c r="K33" s="91">
        <v>182</v>
      </c>
      <c r="L33" s="91">
        <v>237</v>
      </c>
      <c r="M33" s="93">
        <v>221</v>
      </c>
      <c r="N33" s="94">
        <f>L33+M33</f>
        <v>458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2818</v>
      </c>
      <c r="E34" s="97">
        <f>SUM(E29:E33)</f>
        <v>3602</v>
      </c>
      <c r="F34" s="98">
        <f>SUM(F29:F33)</f>
        <v>3453</v>
      </c>
      <c r="G34" s="104">
        <f>SUM(G29:G33)</f>
        <v>7055</v>
      </c>
      <c r="H34" s="95" t="s">
        <v>6</v>
      </c>
      <c r="I34" s="96"/>
      <c r="J34" s="96"/>
      <c r="K34" s="98">
        <f>SUM(K29:K33)</f>
        <v>741</v>
      </c>
      <c r="L34" s="98">
        <f>SUM(L29:L33)</f>
        <v>1029</v>
      </c>
      <c r="M34" s="98">
        <f>SUM(M29:M33)</f>
        <v>1055</v>
      </c>
      <c r="N34" s="99">
        <f>SUM(N29:N33)</f>
        <v>2084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511</v>
      </c>
      <c r="E35" s="15">
        <v>636</v>
      </c>
      <c r="F35" s="88">
        <v>707</v>
      </c>
      <c r="G35" s="82">
        <f t="shared" ref="G35:G40" si="3">E35+F35</f>
        <v>1343</v>
      </c>
      <c r="H35" s="530" t="s">
        <v>169</v>
      </c>
      <c r="I35" s="15">
        <v>90</v>
      </c>
      <c r="J35" s="18" t="s">
        <v>142</v>
      </c>
      <c r="K35" s="15">
        <v>269</v>
      </c>
      <c r="L35" s="15">
        <v>398</v>
      </c>
      <c r="M35" s="88">
        <v>415</v>
      </c>
      <c r="N35" s="124">
        <f>L35+M35</f>
        <v>813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699</v>
      </c>
      <c r="F36" s="84">
        <v>731</v>
      </c>
      <c r="G36" s="85">
        <f t="shared" si="3"/>
        <v>1430</v>
      </c>
      <c r="H36" s="579"/>
      <c r="I36" s="21">
        <v>91</v>
      </c>
      <c r="J36" s="24" t="s">
        <v>143</v>
      </c>
      <c r="K36" s="21">
        <v>480</v>
      </c>
      <c r="L36" s="21">
        <v>632</v>
      </c>
      <c r="M36" s="84">
        <v>663</v>
      </c>
      <c r="N36" s="125">
        <f>L36+M36</f>
        <v>1295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316</v>
      </c>
      <c r="F37" s="84">
        <v>313</v>
      </c>
      <c r="G37" s="85">
        <f t="shared" si="3"/>
        <v>629</v>
      </c>
      <c r="H37" s="580"/>
      <c r="I37" s="91">
        <v>92</v>
      </c>
      <c r="J37" s="92" t="s">
        <v>145</v>
      </c>
      <c r="K37" s="91">
        <v>331</v>
      </c>
      <c r="L37" s="91">
        <v>392</v>
      </c>
      <c r="M37" s="93">
        <v>426</v>
      </c>
      <c r="N37" s="126">
        <f>L37+M37</f>
        <v>818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47</v>
      </c>
      <c r="F38" s="84">
        <v>45</v>
      </c>
      <c r="G38" s="85">
        <f t="shared" si="3"/>
        <v>92</v>
      </c>
      <c r="H38" s="95" t="s">
        <v>6</v>
      </c>
      <c r="I38" s="97"/>
      <c r="J38" s="97"/>
      <c r="K38" s="97">
        <f>SUM(K35:K37)</f>
        <v>1080</v>
      </c>
      <c r="L38" s="97">
        <f>SUM(L35:L37)</f>
        <v>1422</v>
      </c>
      <c r="M38" s="98">
        <f>SUM(M35:M37)</f>
        <v>1504</v>
      </c>
      <c r="N38" s="99">
        <f>SUM(N35:N37)</f>
        <v>2926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65</v>
      </c>
      <c r="F39" s="84">
        <v>84</v>
      </c>
      <c r="G39" s="85">
        <f t="shared" si="3"/>
        <v>149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266</v>
      </c>
      <c r="F40" s="93">
        <v>265</v>
      </c>
      <c r="G40" s="102">
        <f t="shared" si="3"/>
        <v>531</v>
      </c>
      <c r="H40" s="72" t="s">
        <v>87</v>
      </c>
      <c r="I40" s="73"/>
      <c r="J40" s="74"/>
      <c r="K40" s="41">
        <f>D14+D28+D34+D41+D46+K9+K17+K28+K34+K38</f>
        <v>25128</v>
      </c>
      <c r="L40" s="41">
        <f>E14+E28+E34+E41+E46+L9+L17+L28+L34+L38</f>
        <v>33382</v>
      </c>
      <c r="M40" s="176">
        <f>F14+F28+F34+F41+F46+M9+M17+M28+M34+M38</f>
        <v>33637</v>
      </c>
      <c r="N40" s="177">
        <f>L40+M40</f>
        <v>67019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1419</v>
      </c>
      <c r="E41" s="97">
        <f>SUM(E35:E40)</f>
        <v>2029</v>
      </c>
      <c r="F41" s="98">
        <f>SUM(F35:F40)</f>
        <v>2145</v>
      </c>
      <c r="G41" s="104">
        <f>SUM(G35:G40)</f>
        <v>4174</v>
      </c>
      <c r="H41" s="531" t="s">
        <v>74</v>
      </c>
      <c r="I41" s="532"/>
      <c r="J41" s="533"/>
      <c r="K41" s="191">
        <v>25127</v>
      </c>
      <c r="L41" s="191">
        <v>33404</v>
      </c>
      <c r="M41" s="192">
        <v>33663</v>
      </c>
      <c r="N41" s="202">
        <f>L41+M41</f>
        <v>67067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1661</v>
      </c>
      <c r="E42" s="15">
        <v>2014</v>
      </c>
      <c r="F42" s="88">
        <v>2016</v>
      </c>
      <c r="G42" s="82">
        <f>E42+F42</f>
        <v>4030</v>
      </c>
      <c r="H42" s="534" t="s">
        <v>77</v>
      </c>
      <c r="I42" s="535"/>
      <c r="J42" s="536"/>
      <c r="K42" s="171">
        <f>K40-K41</f>
        <v>1</v>
      </c>
      <c r="L42" s="171">
        <f>L40-L41</f>
        <v>-22</v>
      </c>
      <c r="M42" s="172">
        <f>M40-M41</f>
        <v>-26</v>
      </c>
      <c r="N42" s="133">
        <f>N40-N41</f>
        <v>-48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876</v>
      </c>
      <c r="E43" s="21">
        <v>1232</v>
      </c>
      <c r="F43" s="84">
        <v>1268</v>
      </c>
      <c r="G43" s="85">
        <f>E43+F43</f>
        <v>2500</v>
      </c>
      <c r="H43" s="168" t="s">
        <v>85</v>
      </c>
      <c r="I43" s="167"/>
      <c r="J43" s="167"/>
      <c r="K43" s="178">
        <v>841</v>
      </c>
      <c r="L43" s="178">
        <v>556</v>
      </c>
      <c r="M43" s="179">
        <v>639</v>
      </c>
      <c r="N43" s="180">
        <f>L43+M43</f>
        <v>1195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595</v>
      </c>
      <c r="E44" s="21">
        <v>710</v>
      </c>
      <c r="F44" s="84">
        <v>776</v>
      </c>
      <c r="G44" s="85">
        <f>E44+F44</f>
        <v>1486</v>
      </c>
      <c r="H44" s="576" t="s">
        <v>74</v>
      </c>
      <c r="I44" s="577"/>
      <c r="J44" s="578"/>
      <c r="K44" s="178">
        <v>840</v>
      </c>
      <c r="L44" s="178">
        <v>550</v>
      </c>
      <c r="M44" s="179">
        <v>648</v>
      </c>
      <c r="N44" s="180">
        <f>L44+M44</f>
        <v>1198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2117</v>
      </c>
      <c r="E45" s="91">
        <v>2635</v>
      </c>
      <c r="F45" s="93">
        <v>2477</v>
      </c>
      <c r="G45" s="102">
        <f>E45+F45</f>
        <v>5112</v>
      </c>
      <c r="H45" s="569" t="s">
        <v>77</v>
      </c>
      <c r="I45" s="570"/>
      <c r="J45" s="571"/>
      <c r="K45" s="194">
        <f>K43-K44</f>
        <v>1</v>
      </c>
      <c r="L45" s="194">
        <f>L43-L44</f>
        <v>6</v>
      </c>
      <c r="M45" s="195">
        <f>M43-M44</f>
        <v>-9</v>
      </c>
      <c r="N45" s="155">
        <f>N43-N44</f>
        <v>-3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5249</v>
      </c>
      <c r="E46" s="140">
        <f>SUM(E42:E45)</f>
        <v>6591</v>
      </c>
      <c r="F46" s="65">
        <f>SUM(F42:F45)</f>
        <v>6537</v>
      </c>
      <c r="G46" s="65">
        <f>SUM(G42:G45)</f>
        <v>13128</v>
      </c>
      <c r="H46" s="575" t="s">
        <v>176</v>
      </c>
      <c r="I46" s="575"/>
      <c r="J46" s="575"/>
      <c r="K46" s="68">
        <f>K43+K40</f>
        <v>25969</v>
      </c>
      <c r="L46" s="68">
        <f>L40+L43</f>
        <v>33938</v>
      </c>
      <c r="M46" s="181">
        <f>M40+M43</f>
        <v>34276</v>
      </c>
      <c r="N46" s="69">
        <f>N40+N43</f>
        <v>68214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1D2D8-9CF5-4296-9C86-6AC47B9D12AC}">
  <sheetPr codeName="Sheet129"/>
  <dimension ref="A1:U81"/>
  <sheetViews>
    <sheetView topLeftCell="A28" zoomScaleNormal="100" workbookViewId="0">
      <selection activeCell="N47" sqref="N47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198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40787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199</v>
      </c>
      <c r="D4" s="15">
        <v>119</v>
      </c>
      <c r="E4" s="15">
        <v>132</v>
      </c>
      <c r="F4" s="88">
        <v>138</v>
      </c>
      <c r="G4" s="82">
        <f t="shared" ref="G4:G27" si="0">E4+F4</f>
        <v>270</v>
      </c>
      <c r="H4" s="17"/>
      <c r="I4" s="15">
        <v>55</v>
      </c>
      <c r="J4" s="18" t="s">
        <v>121</v>
      </c>
      <c r="K4" s="15">
        <v>685</v>
      </c>
      <c r="L4" s="15">
        <v>851</v>
      </c>
      <c r="M4" s="88">
        <v>601</v>
      </c>
      <c r="N4" s="83">
        <f>L4+M4</f>
        <v>1452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294</v>
      </c>
      <c r="E5" s="21">
        <v>389</v>
      </c>
      <c r="F5" s="186">
        <v>412</v>
      </c>
      <c r="G5" s="159">
        <f t="shared" si="0"/>
        <v>801</v>
      </c>
      <c r="H5" s="23" t="s">
        <v>10</v>
      </c>
      <c r="I5" s="21">
        <v>56</v>
      </c>
      <c r="J5" s="24" t="s">
        <v>123</v>
      </c>
      <c r="K5" s="21">
        <v>452</v>
      </c>
      <c r="L5" s="21">
        <v>560</v>
      </c>
      <c r="M5" s="84">
        <v>572</v>
      </c>
      <c r="N5" s="89">
        <f>L5+M5</f>
        <v>1132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348</v>
      </c>
      <c r="E6" s="21">
        <v>460</v>
      </c>
      <c r="F6" s="84">
        <v>467</v>
      </c>
      <c r="G6" s="85">
        <f t="shared" si="0"/>
        <v>927</v>
      </c>
      <c r="H6" s="23"/>
      <c r="I6" s="21">
        <v>57</v>
      </c>
      <c r="J6" s="24" t="s">
        <v>125</v>
      </c>
      <c r="K6" s="21">
        <v>773</v>
      </c>
      <c r="L6" s="21">
        <v>912</v>
      </c>
      <c r="M6" s="84">
        <v>967</v>
      </c>
      <c r="N6" s="89">
        <f>L6+M6</f>
        <v>1879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240</v>
      </c>
      <c r="F7" s="84">
        <v>286</v>
      </c>
      <c r="G7" s="159">
        <f t="shared" si="0"/>
        <v>526</v>
      </c>
      <c r="H7" s="23" t="s">
        <v>14</v>
      </c>
      <c r="I7" s="21">
        <v>58</v>
      </c>
      <c r="J7" s="24" t="s">
        <v>127</v>
      </c>
      <c r="K7" s="21">
        <v>774</v>
      </c>
      <c r="L7" s="21">
        <v>984</v>
      </c>
      <c r="M7" s="84">
        <v>941</v>
      </c>
      <c r="N7" s="89">
        <f>L7+M7</f>
        <v>1925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492</v>
      </c>
      <c r="E8" s="21">
        <v>658</v>
      </c>
      <c r="F8" s="84">
        <v>638</v>
      </c>
      <c r="G8" s="85">
        <f t="shared" si="0"/>
        <v>1296</v>
      </c>
      <c r="H8" s="90"/>
      <c r="I8" s="91">
        <v>59</v>
      </c>
      <c r="J8" s="92" t="s">
        <v>129</v>
      </c>
      <c r="K8" s="91">
        <v>1001</v>
      </c>
      <c r="L8" s="91">
        <v>1317</v>
      </c>
      <c r="M8" s="93">
        <v>1330</v>
      </c>
      <c r="N8" s="94">
        <f>L8+M8</f>
        <v>2647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333</v>
      </c>
      <c r="E9" s="21">
        <v>420</v>
      </c>
      <c r="F9" s="84">
        <v>442</v>
      </c>
      <c r="G9" s="159">
        <f t="shared" si="0"/>
        <v>862</v>
      </c>
      <c r="H9" s="95" t="s">
        <v>6</v>
      </c>
      <c r="I9" s="96"/>
      <c r="J9" s="96"/>
      <c r="K9" s="97">
        <f>SUM(K4:K8)</f>
        <v>3685</v>
      </c>
      <c r="L9" s="97">
        <f>SUM(L4:L8)</f>
        <v>4624</v>
      </c>
      <c r="M9" s="98">
        <f>SUM(M4:M8)</f>
        <v>4411</v>
      </c>
      <c r="N9" s="99">
        <f>SUM(N4:N8)</f>
        <v>9035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201</v>
      </c>
      <c r="E10" s="21">
        <v>242</v>
      </c>
      <c r="F10" s="84">
        <v>269</v>
      </c>
      <c r="G10" s="85">
        <f t="shared" si="0"/>
        <v>511</v>
      </c>
      <c r="H10" s="17"/>
      <c r="I10" s="15">
        <v>60</v>
      </c>
      <c r="J10" s="18" t="s">
        <v>18</v>
      </c>
      <c r="K10" s="15">
        <v>178</v>
      </c>
      <c r="L10" s="15">
        <v>293</v>
      </c>
      <c r="M10" s="88">
        <v>284</v>
      </c>
      <c r="N10" s="83">
        <f t="shared" ref="N10:N16" si="1">L10+M10</f>
        <v>577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175</v>
      </c>
      <c r="F11" s="84">
        <v>197</v>
      </c>
      <c r="G11" s="85">
        <f t="shared" si="0"/>
        <v>372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197</v>
      </c>
      <c r="M11" s="84">
        <v>215</v>
      </c>
      <c r="N11" s="89">
        <f t="shared" si="1"/>
        <v>412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1398</v>
      </c>
      <c r="E12" s="21">
        <v>1693</v>
      </c>
      <c r="F12" s="84">
        <v>1742</v>
      </c>
      <c r="G12" s="153">
        <f t="shared" si="0"/>
        <v>3435</v>
      </c>
      <c r="H12" s="23"/>
      <c r="I12" s="21">
        <v>62</v>
      </c>
      <c r="J12" s="24" t="s">
        <v>22</v>
      </c>
      <c r="K12" s="21">
        <v>298</v>
      </c>
      <c r="L12" s="21">
        <v>470</v>
      </c>
      <c r="M12" s="84">
        <v>490</v>
      </c>
      <c r="N12" s="89">
        <f t="shared" si="1"/>
        <v>960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209</v>
      </c>
      <c r="E13" s="91">
        <v>274</v>
      </c>
      <c r="F13" s="93">
        <v>285</v>
      </c>
      <c r="G13" s="153">
        <f t="shared" si="0"/>
        <v>559</v>
      </c>
      <c r="H13" s="23"/>
      <c r="I13" s="21">
        <v>63</v>
      </c>
      <c r="J13" s="24" t="s">
        <v>24</v>
      </c>
      <c r="K13" s="21">
        <v>442</v>
      </c>
      <c r="L13" s="21">
        <v>651</v>
      </c>
      <c r="M13" s="84">
        <v>679</v>
      </c>
      <c r="N13" s="89">
        <f t="shared" si="1"/>
        <v>1330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3740</v>
      </c>
      <c r="E14" s="97">
        <f>SUM(E4:E13)</f>
        <v>4683</v>
      </c>
      <c r="F14" s="98">
        <f>SUM(F4:F13)</f>
        <v>4876</v>
      </c>
      <c r="G14" s="160">
        <f t="shared" si="0"/>
        <v>9559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393</v>
      </c>
      <c r="M14" s="84">
        <v>390</v>
      </c>
      <c r="N14" s="89">
        <f t="shared" si="1"/>
        <v>783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136</v>
      </c>
      <c r="F15" s="88">
        <v>153</v>
      </c>
      <c r="G15" s="82">
        <f t="shared" si="0"/>
        <v>289</v>
      </c>
      <c r="H15" s="23"/>
      <c r="I15" s="21">
        <v>65</v>
      </c>
      <c r="J15" s="24" t="s">
        <v>28</v>
      </c>
      <c r="K15" s="21">
        <v>269</v>
      </c>
      <c r="L15" s="21">
        <v>427</v>
      </c>
      <c r="M15" s="84">
        <v>438</v>
      </c>
      <c r="N15" s="89">
        <f t="shared" si="1"/>
        <v>865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244</v>
      </c>
      <c r="F16" s="84">
        <v>254</v>
      </c>
      <c r="G16" s="85">
        <f t="shared" si="0"/>
        <v>498</v>
      </c>
      <c r="H16" s="90"/>
      <c r="I16" s="91">
        <v>66</v>
      </c>
      <c r="J16" s="92" t="s">
        <v>30</v>
      </c>
      <c r="K16" s="91">
        <v>142</v>
      </c>
      <c r="L16" s="91">
        <v>191</v>
      </c>
      <c r="M16" s="93">
        <v>205</v>
      </c>
      <c r="N16" s="89">
        <f t="shared" si="1"/>
        <v>396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112</v>
      </c>
      <c r="G17" s="85">
        <f t="shared" si="0"/>
        <v>220</v>
      </c>
      <c r="H17" s="95" t="s">
        <v>6</v>
      </c>
      <c r="I17" s="96"/>
      <c r="J17" s="96"/>
      <c r="K17" s="97">
        <f>SUM(K10:K16)</f>
        <v>1678</v>
      </c>
      <c r="L17" s="97">
        <f>SUM(L10:L16)</f>
        <v>2622</v>
      </c>
      <c r="M17" s="98">
        <f>SUM(M10:M16)</f>
        <v>2701</v>
      </c>
      <c r="N17" s="99">
        <f>SUM(N10:N16)</f>
        <v>5323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331</v>
      </c>
      <c r="F18" s="84">
        <v>335</v>
      </c>
      <c r="G18" s="85">
        <f t="shared" si="0"/>
        <v>666</v>
      </c>
      <c r="H18" s="17"/>
      <c r="I18" s="15">
        <v>70</v>
      </c>
      <c r="J18" s="18" t="s">
        <v>35</v>
      </c>
      <c r="K18" s="15">
        <v>657</v>
      </c>
      <c r="L18" s="15">
        <v>842</v>
      </c>
      <c r="M18" s="88">
        <v>846</v>
      </c>
      <c r="N18" s="83">
        <f t="shared" ref="N18:N27" si="2">L18+M18</f>
        <v>1688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127</v>
      </c>
      <c r="F19" s="84">
        <v>137</v>
      </c>
      <c r="G19" s="85">
        <f t="shared" si="0"/>
        <v>264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197</v>
      </c>
      <c r="E20" s="21">
        <v>305</v>
      </c>
      <c r="F20" s="84">
        <v>317</v>
      </c>
      <c r="G20" s="85">
        <f t="shared" si="0"/>
        <v>622</v>
      </c>
      <c r="H20" s="23" t="s">
        <v>31</v>
      </c>
      <c r="I20" s="21">
        <v>72</v>
      </c>
      <c r="J20" s="24" t="s">
        <v>40</v>
      </c>
      <c r="K20" s="21">
        <v>293</v>
      </c>
      <c r="L20" s="21">
        <v>448</v>
      </c>
      <c r="M20" s="84">
        <v>433</v>
      </c>
      <c r="N20" s="83">
        <f t="shared" si="2"/>
        <v>881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303</v>
      </c>
      <c r="E21" s="21">
        <v>415</v>
      </c>
      <c r="F21" s="84">
        <v>446</v>
      </c>
      <c r="G21" s="85">
        <f t="shared" si="0"/>
        <v>861</v>
      </c>
      <c r="H21" s="23" t="s">
        <v>42</v>
      </c>
      <c r="I21" s="21">
        <v>73</v>
      </c>
      <c r="J21" s="24" t="s">
        <v>43</v>
      </c>
      <c r="K21" s="21">
        <v>216</v>
      </c>
      <c r="L21" s="21">
        <v>306</v>
      </c>
      <c r="M21" s="84">
        <v>331</v>
      </c>
      <c r="N21" s="89">
        <f t="shared" si="2"/>
        <v>637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215</v>
      </c>
      <c r="F22" s="84">
        <v>235</v>
      </c>
      <c r="G22" s="85">
        <f t="shared" si="0"/>
        <v>450</v>
      </c>
      <c r="H22" s="23"/>
      <c r="I22" s="21">
        <v>74</v>
      </c>
      <c r="J22" s="24" t="s">
        <v>46</v>
      </c>
      <c r="K22" s="21">
        <v>268</v>
      </c>
      <c r="L22" s="21">
        <v>408</v>
      </c>
      <c r="M22" s="84">
        <v>447</v>
      </c>
      <c r="N22" s="89">
        <f t="shared" si="2"/>
        <v>855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179</v>
      </c>
      <c r="E23" s="21">
        <v>304</v>
      </c>
      <c r="F23" s="84">
        <v>286</v>
      </c>
      <c r="G23" s="85">
        <f t="shared" si="0"/>
        <v>590</v>
      </c>
      <c r="H23" s="23" t="s">
        <v>31</v>
      </c>
      <c r="I23" s="21">
        <v>75</v>
      </c>
      <c r="J23" s="24" t="s">
        <v>48</v>
      </c>
      <c r="K23" s="21">
        <v>354</v>
      </c>
      <c r="L23" s="21">
        <v>508</v>
      </c>
      <c r="M23" s="84">
        <v>499</v>
      </c>
      <c r="N23" s="89">
        <f t="shared" si="2"/>
        <v>1007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765</v>
      </c>
      <c r="E24" s="21">
        <v>1091</v>
      </c>
      <c r="F24" s="84">
        <v>1131</v>
      </c>
      <c r="G24" s="85">
        <f t="shared" si="0"/>
        <v>2222</v>
      </c>
      <c r="H24" s="23" t="s">
        <v>50</v>
      </c>
      <c r="I24" s="21">
        <v>76</v>
      </c>
      <c r="J24" s="24" t="s">
        <v>51</v>
      </c>
      <c r="K24" s="21">
        <v>153</v>
      </c>
      <c r="L24" s="21">
        <v>226</v>
      </c>
      <c r="M24" s="84">
        <v>238</v>
      </c>
      <c r="N24" s="89">
        <f t="shared" si="2"/>
        <v>464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72</v>
      </c>
      <c r="F25" s="84">
        <v>101</v>
      </c>
      <c r="G25" s="85">
        <f t="shared" si="0"/>
        <v>173</v>
      </c>
      <c r="H25" s="23"/>
      <c r="I25" s="21">
        <v>77</v>
      </c>
      <c r="J25" s="24" t="s">
        <v>53</v>
      </c>
      <c r="K25" s="21">
        <v>58</v>
      </c>
      <c r="L25" s="21">
        <v>88</v>
      </c>
      <c r="M25" s="84">
        <v>81</v>
      </c>
      <c r="N25" s="89">
        <f t="shared" si="2"/>
        <v>169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132</v>
      </c>
      <c r="E26" s="21">
        <v>175</v>
      </c>
      <c r="F26" s="84">
        <v>177</v>
      </c>
      <c r="G26" s="85">
        <f t="shared" si="0"/>
        <v>352</v>
      </c>
      <c r="H26" s="23"/>
      <c r="I26" s="21">
        <v>78</v>
      </c>
      <c r="J26" s="24" t="s">
        <v>55</v>
      </c>
      <c r="K26" s="21">
        <v>60</v>
      </c>
      <c r="L26" s="21">
        <v>59</v>
      </c>
      <c r="M26" s="84">
        <v>60</v>
      </c>
      <c r="N26" s="89">
        <f t="shared" si="2"/>
        <v>119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382</v>
      </c>
      <c r="F27" s="93">
        <v>366</v>
      </c>
      <c r="G27" s="102">
        <f t="shared" si="0"/>
        <v>748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2667</v>
      </c>
      <c r="E28" s="97">
        <f>SUM(E15:E27)</f>
        <v>3905</v>
      </c>
      <c r="F28" s="98">
        <f>SUM(F15:F27)</f>
        <v>4050</v>
      </c>
      <c r="G28" s="104">
        <f>SUM(G15:G27)</f>
        <v>7955</v>
      </c>
      <c r="H28" s="95" t="s">
        <v>6</v>
      </c>
      <c r="I28" s="96"/>
      <c r="J28" s="96"/>
      <c r="K28" s="97">
        <f>SUM(K18:K27)</f>
        <v>2059</v>
      </c>
      <c r="L28" s="97">
        <f>SUM(L18:L27)</f>
        <v>2885</v>
      </c>
      <c r="M28" s="98">
        <f>SUM(M18:M27)</f>
        <v>2935</v>
      </c>
      <c r="N28" s="99">
        <f>SUM(N18:N27)</f>
        <v>5820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375</v>
      </c>
      <c r="E29" s="109">
        <v>513</v>
      </c>
      <c r="F29" s="110">
        <v>499</v>
      </c>
      <c r="G29" s="111">
        <f>E29+F29</f>
        <v>1012</v>
      </c>
      <c r="H29" s="17"/>
      <c r="I29" s="15">
        <v>80</v>
      </c>
      <c r="J29" s="18" t="s">
        <v>58</v>
      </c>
      <c r="K29" s="15">
        <v>142</v>
      </c>
      <c r="L29" s="15">
        <v>204</v>
      </c>
      <c r="M29" s="88">
        <v>250</v>
      </c>
      <c r="N29" s="83">
        <f>L29+M29</f>
        <v>454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497</v>
      </c>
      <c r="E30" s="115">
        <v>635</v>
      </c>
      <c r="F30" s="116">
        <v>601</v>
      </c>
      <c r="G30" s="117">
        <f>E30+F30</f>
        <v>1236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116</v>
      </c>
      <c r="M30" s="84">
        <v>110</v>
      </c>
      <c r="N30" s="89">
        <f>L30+M30</f>
        <v>226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714</v>
      </c>
      <c r="E31" s="115">
        <v>925</v>
      </c>
      <c r="F31" s="116">
        <v>861</v>
      </c>
      <c r="G31" s="117">
        <f>E31+F31</f>
        <v>1786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308</v>
      </c>
      <c r="M31" s="84">
        <v>322</v>
      </c>
      <c r="N31" s="89">
        <f>L31+M31</f>
        <v>630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653</v>
      </c>
      <c r="E32" s="115">
        <v>827</v>
      </c>
      <c r="F32" s="116">
        <v>831</v>
      </c>
      <c r="G32" s="117">
        <f>E32+F32</f>
        <v>1658</v>
      </c>
      <c r="H32" s="23" t="s">
        <v>67</v>
      </c>
      <c r="I32" s="21">
        <v>83</v>
      </c>
      <c r="J32" s="24" t="s">
        <v>68</v>
      </c>
      <c r="K32" s="21">
        <v>117</v>
      </c>
      <c r="L32" s="21">
        <v>164</v>
      </c>
      <c r="M32" s="84">
        <v>154</v>
      </c>
      <c r="N32" s="89">
        <f>L32+M32</f>
        <v>318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568</v>
      </c>
      <c r="E33" s="121">
        <v>698</v>
      </c>
      <c r="F33" s="122">
        <v>647</v>
      </c>
      <c r="G33" s="117">
        <f>E33+F33</f>
        <v>1345</v>
      </c>
      <c r="H33" s="90"/>
      <c r="I33" s="91">
        <v>84</v>
      </c>
      <c r="J33" s="92" t="s">
        <v>70</v>
      </c>
      <c r="K33" s="91">
        <v>183</v>
      </c>
      <c r="L33" s="91">
        <v>238</v>
      </c>
      <c r="M33" s="93">
        <v>221</v>
      </c>
      <c r="N33" s="94">
        <f>L33+M33</f>
        <v>459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2807</v>
      </c>
      <c r="E34" s="97">
        <f>SUM(E29:E33)</f>
        <v>3598</v>
      </c>
      <c r="F34" s="98">
        <f>SUM(F29:F33)</f>
        <v>3439</v>
      </c>
      <c r="G34" s="104">
        <f>SUM(G29:G33)</f>
        <v>7037</v>
      </c>
      <c r="H34" s="95" t="s">
        <v>6</v>
      </c>
      <c r="I34" s="96"/>
      <c r="J34" s="96"/>
      <c r="K34" s="98">
        <f>SUM(K29:K33)</f>
        <v>740</v>
      </c>
      <c r="L34" s="98">
        <f>SUM(L29:L33)</f>
        <v>1030</v>
      </c>
      <c r="M34" s="98">
        <f>SUM(M29:M33)</f>
        <v>1057</v>
      </c>
      <c r="N34" s="99">
        <f>SUM(N29:N33)</f>
        <v>2087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511</v>
      </c>
      <c r="E35" s="15">
        <v>636</v>
      </c>
      <c r="F35" s="88">
        <v>707</v>
      </c>
      <c r="G35" s="82">
        <f t="shared" ref="G35:G40" si="3">E35+F35</f>
        <v>1343</v>
      </c>
      <c r="H35" s="530" t="s">
        <v>169</v>
      </c>
      <c r="I35" s="15">
        <v>90</v>
      </c>
      <c r="J35" s="18" t="s">
        <v>142</v>
      </c>
      <c r="K35" s="15">
        <v>268</v>
      </c>
      <c r="L35" s="15">
        <v>398</v>
      </c>
      <c r="M35" s="88">
        <v>414</v>
      </c>
      <c r="N35" s="124">
        <f>L35+M35</f>
        <v>812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702</v>
      </c>
      <c r="F36" s="84">
        <v>732</v>
      </c>
      <c r="G36" s="85">
        <f t="shared" si="3"/>
        <v>1434</v>
      </c>
      <c r="H36" s="579"/>
      <c r="I36" s="21">
        <v>91</v>
      </c>
      <c r="J36" s="24" t="s">
        <v>143</v>
      </c>
      <c r="K36" s="21">
        <v>480</v>
      </c>
      <c r="L36" s="21">
        <v>634</v>
      </c>
      <c r="M36" s="84">
        <v>668</v>
      </c>
      <c r="N36" s="125">
        <f>L36+M36</f>
        <v>1302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319</v>
      </c>
      <c r="F37" s="84">
        <v>314</v>
      </c>
      <c r="G37" s="85">
        <f t="shared" si="3"/>
        <v>633</v>
      </c>
      <c r="H37" s="580"/>
      <c r="I37" s="91">
        <v>92</v>
      </c>
      <c r="J37" s="92" t="s">
        <v>145</v>
      </c>
      <c r="K37" s="91">
        <v>331</v>
      </c>
      <c r="L37" s="91">
        <v>392</v>
      </c>
      <c r="M37" s="93">
        <v>427</v>
      </c>
      <c r="N37" s="126">
        <f>L37+M37</f>
        <v>819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46</v>
      </c>
      <c r="F38" s="84">
        <v>46</v>
      </c>
      <c r="G38" s="85">
        <f t="shared" si="3"/>
        <v>92</v>
      </c>
      <c r="H38" s="95" t="s">
        <v>6</v>
      </c>
      <c r="I38" s="97"/>
      <c r="J38" s="97"/>
      <c r="K38" s="97">
        <f>SUM(K35:K37)</f>
        <v>1079</v>
      </c>
      <c r="L38" s="97">
        <f>SUM(L35:L37)</f>
        <v>1424</v>
      </c>
      <c r="M38" s="98">
        <f>SUM(M35:M37)</f>
        <v>1509</v>
      </c>
      <c r="N38" s="99">
        <f>SUM(N35:N37)</f>
        <v>2933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65</v>
      </c>
      <c r="F39" s="84">
        <v>84</v>
      </c>
      <c r="G39" s="85">
        <f t="shared" si="3"/>
        <v>149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266</v>
      </c>
      <c r="F40" s="93">
        <v>265</v>
      </c>
      <c r="G40" s="102">
        <f t="shared" si="3"/>
        <v>531</v>
      </c>
      <c r="H40" s="72" t="s">
        <v>87</v>
      </c>
      <c r="I40" s="73"/>
      <c r="J40" s="74"/>
      <c r="K40" s="41">
        <f>D14+D28+D34+D41+D46+K9+K17+K28+K34+K38</f>
        <v>25127</v>
      </c>
      <c r="L40" s="41">
        <f>E14+E28+E34+E41+E46+L9+L17+L28+L34+L38</f>
        <v>33404</v>
      </c>
      <c r="M40" s="176">
        <f>F14+F28+F34+F41+F46+M9+M17+M28+M34+M38</f>
        <v>33663</v>
      </c>
      <c r="N40" s="177">
        <f>L40+M40</f>
        <v>67067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1419</v>
      </c>
      <c r="E41" s="97">
        <f>SUM(E35:E40)</f>
        <v>2034</v>
      </c>
      <c r="F41" s="98">
        <f>SUM(F35:F40)</f>
        <v>2148</v>
      </c>
      <c r="G41" s="104">
        <f>SUM(G35:G40)</f>
        <v>4182</v>
      </c>
      <c r="H41" s="531" t="s">
        <v>74</v>
      </c>
      <c r="I41" s="532"/>
      <c r="J41" s="533"/>
      <c r="K41" s="191">
        <v>25129</v>
      </c>
      <c r="L41" s="191">
        <v>33401</v>
      </c>
      <c r="M41" s="192">
        <v>33675</v>
      </c>
      <c r="N41" s="202">
        <f>L41+M41</f>
        <v>67076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1661</v>
      </c>
      <c r="E42" s="15">
        <v>2017</v>
      </c>
      <c r="F42" s="88">
        <v>2013</v>
      </c>
      <c r="G42" s="82">
        <f>E42+F42</f>
        <v>4030</v>
      </c>
      <c r="H42" s="534" t="s">
        <v>77</v>
      </c>
      <c r="I42" s="535"/>
      <c r="J42" s="536"/>
      <c r="K42" s="171">
        <f>K40-K41</f>
        <v>-2</v>
      </c>
      <c r="L42" s="171">
        <f>L40-L41</f>
        <v>3</v>
      </c>
      <c r="M42" s="172">
        <f>M40-M41</f>
        <v>-12</v>
      </c>
      <c r="N42" s="133">
        <f>N40-N41</f>
        <v>-9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870</v>
      </c>
      <c r="E43" s="21">
        <v>1228</v>
      </c>
      <c r="F43" s="84">
        <v>1260</v>
      </c>
      <c r="G43" s="85">
        <f>E43+F43</f>
        <v>2488</v>
      </c>
      <c r="H43" s="168" t="s">
        <v>85</v>
      </c>
      <c r="I43" s="167"/>
      <c r="J43" s="167"/>
      <c r="K43" s="178">
        <v>840</v>
      </c>
      <c r="L43" s="178">
        <v>550</v>
      </c>
      <c r="M43" s="179">
        <v>648</v>
      </c>
      <c r="N43" s="180">
        <f>L43+M43</f>
        <v>1198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601</v>
      </c>
      <c r="E44" s="21">
        <v>715</v>
      </c>
      <c r="F44" s="84">
        <v>781</v>
      </c>
      <c r="G44" s="85">
        <f>E44+F44</f>
        <v>1496</v>
      </c>
      <c r="H44" s="576" t="s">
        <v>74</v>
      </c>
      <c r="I44" s="577"/>
      <c r="J44" s="578"/>
      <c r="K44" s="178">
        <v>843</v>
      </c>
      <c r="L44" s="178">
        <v>553</v>
      </c>
      <c r="M44" s="179">
        <v>651</v>
      </c>
      <c r="N44" s="180">
        <f>L44+M44</f>
        <v>1204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2121</v>
      </c>
      <c r="E45" s="91">
        <v>2639</v>
      </c>
      <c r="F45" s="93">
        <v>2483</v>
      </c>
      <c r="G45" s="102">
        <f>E45+F45</f>
        <v>5122</v>
      </c>
      <c r="H45" s="569" t="s">
        <v>77</v>
      </c>
      <c r="I45" s="570"/>
      <c r="J45" s="571"/>
      <c r="K45" s="194">
        <f>K43-K44</f>
        <v>-3</v>
      </c>
      <c r="L45" s="194">
        <f>L43-L44</f>
        <v>-3</v>
      </c>
      <c r="M45" s="195">
        <f>M43-M44</f>
        <v>-3</v>
      </c>
      <c r="N45" s="155">
        <f>N43-N44</f>
        <v>-6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5253</v>
      </c>
      <c r="E46" s="140">
        <f>SUM(E42:E45)</f>
        <v>6599</v>
      </c>
      <c r="F46" s="65">
        <f>SUM(F42:F45)</f>
        <v>6537</v>
      </c>
      <c r="G46" s="65">
        <f>SUM(G42:G45)</f>
        <v>13136</v>
      </c>
      <c r="H46" s="575" t="s">
        <v>176</v>
      </c>
      <c r="I46" s="575"/>
      <c r="J46" s="575"/>
      <c r="K46" s="68">
        <f>K43+K40</f>
        <v>25967</v>
      </c>
      <c r="L46" s="68">
        <f>L40+L43</f>
        <v>33954</v>
      </c>
      <c r="M46" s="181">
        <f>M40+M43</f>
        <v>34311</v>
      </c>
      <c r="N46" s="69">
        <f>N40+N43</f>
        <v>68265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AABF-12D8-44C0-BE02-583059CFAFF8}">
  <sheetPr codeName="Sheet128"/>
  <dimension ref="A1:U81"/>
  <sheetViews>
    <sheetView topLeftCell="B19" zoomScaleNormal="100" workbookViewId="0">
      <selection activeCell="N43" sqref="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40756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197</v>
      </c>
      <c r="D4" s="15">
        <v>119</v>
      </c>
      <c r="E4" s="15">
        <v>132</v>
      </c>
      <c r="F4" s="88">
        <v>138</v>
      </c>
      <c r="G4" s="82">
        <f t="shared" ref="G4:G27" si="0">E4+F4</f>
        <v>270</v>
      </c>
      <c r="H4" s="17"/>
      <c r="I4" s="15">
        <v>55</v>
      </c>
      <c r="J4" s="18" t="s">
        <v>121</v>
      </c>
      <c r="K4" s="15">
        <v>684</v>
      </c>
      <c r="L4" s="15">
        <v>851</v>
      </c>
      <c r="M4" s="88">
        <v>600</v>
      </c>
      <c r="N4" s="83">
        <f>L4+M4</f>
        <v>1451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291</v>
      </c>
      <c r="E5" s="21">
        <v>388</v>
      </c>
      <c r="F5" s="186">
        <v>405</v>
      </c>
      <c r="G5" s="159">
        <f t="shared" si="0"/>
        <v>793</v>
      </c>
      <c r="H5" s="23" t="s">
        <v>10</v>
      </c>
      <c r="I5" s="21">
        <v>56</v>
      </c>
      <c r="J5" s="24" t="s">
        <v>123</v>
      </c>
      <c r="K5" s="21">
        <v>457</v>
      </c>
      <c r="L5" s="21">
        <v>562</v>
      </c>
      <c r="M5" s="84">
        <v>579</v>
      </c>
      <c r="N5" s="89">
        <f>L5+M5</f>
        <v>1141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349</v>
      </c>
      <c r="E6" s="21">
        <v>462</v>
      </c>
      <c r="F6" s="84">
        <v>470</v>
      </c>
      <c r="G6" s="85">
        <f t="shared" si="0"/>
        <v>932</v>
      </c>
      <c r="H6" s="23"/>
      <c r="I6" s="21">
        <v>57</v>
      </c>
      <c r="J6" s="24" t="s">
        <v>125</v>
      </c>
      <c r="K6" s="21">
        <v>774</v>
      </c>
      <c r="L6" s="21">
        <v>912</v>
      </c>
      <c r="M6" s="84">
        <v>967</v>
      </c>
      <c r="N6" s="89">
        <f>L6+M6</f>
        <v>1879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240</v>
      </c>
      <c r="F7" s="84">
        <v>285</v>
      </c>
      <c r="G7" s="159">
        <f t="shared" si="0"/>
        <v>525</v>
      </c>
      <c r="H7" s="23" t="s">
        <v>14</v>
      </c>
      <c r="I7" s="21">
        <v>58</v>
      </c>
      <c r="J7" s="24" t="s">
        <v>127</v>
      </c>
      <c r="K7" s="21">
        <v>774</v>
      </c>
      <c r="L7" s="21">
        <v>981</v>
      </c>
      <c r="M7" s="84">
        <v>943</v>
      </c>
      <c r="N7" s="89">
        <f>L7+M7</f>
        <v>1924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492</v>
      </c>
      <c r="E8" s="21">
        <v>661</v>
      </c>
      <c r="F8" s="84">
        <v>644</v>
      </c>
      <c r="G8" s="85">
        <f t="shared" si="0"/>
        <v>1305</v>
      </c>
      <c r="H8" s="90"/>
      <c r="I8" s="91">
        <v>59</v>
      </c>
      <c r="J8" s="92" t="s">
        <v>129</v>
      </c>
      <c r="K8" s="91">
        <v>1002</v>
      </c>
      <c r="L8" s="91">
        <v>1318</v>
      </c>
      <c r="M8" s="93">
        <v>1327</v>
      </c>
      <c r="N8" s="94">
        <f>L8+M8</f>
        <v>2645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335</v>
      </c>
      <c r="E9" s="21">
        <v>418</v>
      </c>
      <c r="F9" s="84">
        <v>442</v>
      </c>
      <c r="G9" s="159">
        <f t="shared" si="0"/>
        <v>860</v>
      </c>
      <c r="H9" s="95" t="s">
        <v>6</v>
      </c>
      <c r="I9" s="96"/>
      <c r="J9" s="96"/>
      <c r="K9" s="97">
        <f>SUM(K4:K8)</f>
        <v>3691</v>
      </c>
      <c r="L9" s="97">
        <f>SUM(L4:L8)</f>
        <v>4624</v>
      </c>
      <c r="M9" s="98">
        <f>SUM(M4:M8)</f>
        <v>4416</v>
      </c>
      <c r="N9" s="99">
        <f>SUM(N4:N8)</f>
        <v>9040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201</v>
      </c>
      <c r="E10" s="21">
        <v>242</v>
      </c>
      <c r="F10" s="84">
        <v>269</v>
      </c>
      <c r="G10" s="85">
        <f t="shared" si="0"/>
        <v>511</v>
      </c>
      <c r="H10" s="17"/>
      <c r="I10" s="15">
        <v>60</v>
      </c>
      <c r="J10" s="18" t="s">
        <v>18</v>
      </c>
      <c r="K10" s="15">
        <v>178</v>
      </c>
      <c r="L10" s="15">
        <v>296</v>
      </c>
      <c r="M10" s="88">
        <v>284</v>
      </c>
      <c r="N10" s="83">
        <f t="shared" ref="N10:N16" si="1">L10+M10</f>
        <v>580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175</v>
      </c>
      <c r="F11" s="84">
        <v>198</v>
      </c>
      <c r="G11" s="85">
        <f t="shared" si="0"/>
        <v>373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197</v>
      </c>
      <c r="M11" s="84">
        <v>215</v>
      </c>
      <c r="N11" s="89">
        <f t="shared" si="1"/>
        <v>412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1400</v>
      </c>
      <c r="E12" s="21">
        <v>1691</v>
      </c>
      <c r="F12" s="84">
        <v>1743</v>
      </c>
      <c r="G12" s="153">
        <f t="shared" si="0"/>
        <v>3434</v>
      </c>
      <c r="H12" s="23"/>
      <c r="I12" s="21">
        <v>62</v>
      </c>
      <c r="J12" s="24" t="s">
        <v>22</v>
      </c>
      <c r="K12" s="21">
        <v>297</v>
      </c>
      <c r="L12" s="21">
        <v>472</v>
      </c>
      <c r="M12" s="84">
        <v>492</v>
      </c>
      <c r="N12" s="89">
        <f t="shared" si="1"/>
        <v>964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208</v>
      </c>
      <c r="E13" s="91">
        <v>274</v>
      </c>
      <c r="F13" s="93">
        <v>286</v>
      </c>
      <c r="G13" s="153">
        <f t="shared" si="0"/>
        <v>560</v>
      </c>
      <c r="H13" s="23"/>
      <c r="I13" s="21">
        <v>63</v>
      </c>
      <c r="J13" s="24" t="s">
        <v>24</v>
      </c>
      <c r="K13" s="21">
        <v>440</v>
      </c>
      <c r="L13" s="21">
        <v>650</v>
      </c>
      <c r="M13" s="84">
        <v>679</v>
      </c>
      <c r="N13" s="89">
        <f t="shared" si="1"/>
        <v>1329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3741</v>
      </c>
      <c r="E14" s="97">
        <f>SUM(E4:E13)</f>
        <v>4683</v>
      </c>
      <c r="F14" s="98">
        <f>SUM(F4:F13)</f>
        <v>4880</v>
      </c>
      <c r="G14" s="160">
        <f t="shared" si="0"/>
        <v>9563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394</v>
      </c>
      <c r="M14" s="84">
        <v>392</v>
      </c>
      <c r="N14" s="89">
        <f t="shared" si="1"/>
        <v>786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136</v>
      </c>
      <c r="F15" s="88">
        <v>155</v>
      </c>
      <c r="G15" s="82">
        <f t="shared" si="0"/>
        <v>291</v>
      </c>
      <c r="H15" s="23"/>
      <c r="I15" s="21">
        <v>65</v>
      </c>
      <c r="J15" s="24" t="s">
        <v>28</v>
      </c>
      <c r="K15" s="21">
        <v>269</v>
      </c>
      <c r="L15" s="21">
        <v>426</v>
      </c>
      <c r="M15" s="84">
        <v>435</v>
      </c>
      <c r="N15" s="89">
        <f t="shared" si="1"/>
        <v>861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244</v>
      </c>
      <c r="F16" s="84">
        <v>255</v>
      </c>
      <c r="G16" s="85">
        <f t="shared" si="0"/>
        <v>499</v>
      </c>
      <c r="H16" s="90"/>
      <c r="I16" s="91">
        <v>66</v>
      </c>
      <c r="J16" s="92" t="s">
        <v>30</v>
      </c>
      <c r="K16" s="91">
        <v>142</v>
      </c>
      <c r="L16" s="91">
        <v>192</v>
      </c>
      <c r="M16" s="93">
        <v>205</v>
      </c>
      <c r="N16" s="89">
        <f t="shared" si="1"/>
        <v>397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112</v>
      </c>
      <c r="G17" s="85">
        <f t="shared" si="0"/>
        <v>220</v>
      </c>
      <c r="H17" s="95" t="s">
        <v>6</v>
      </c>
      <c r="I17" s="96"/>
      <c r="J17" s="96"/>
      <c r="K17" s="97">
        <f>SUM(K10:K16)</f>
        <v>1675</v>
      </c>
      <c r="L17" s="97">
        <f>SUM(L10:L16)</f>
        <v>2627</v>
      </c>
      <c r="M17" s="98">
        <f>SUM(M10:M16)</f>
        <v>2702</v>
      </c>
      <c r="N17" s="99">
        <f>SUM(N10:N16)</f>
        <v>5329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333</v>
      </c>
      <c r="F18" s="84">
        <v>335</v>
      </c>
      <c r="G18" s="85">
        <f t="shared" si="0"/>
        <v>668</v>
      </c>
      <c r="H18" s="17"/>
      <c r="I18" s="15">
        <v>70</v>
      </c>
      <c r="J18" s="18" t="s">
        <v>35</v>
      </c>
      <c r="K18" s="15">
        <v>661</v>
      </c>
      <c r="L18" s="15">
        <v>843</v>
      </c>
      <c r="M18" s="88">
        <v>852</v>
      </c>
      <c r="N18" s="83">
        <f t="shared" ref="N18:N27" si="2">L18+M18</f>
        <v>1695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77</v>
      </c>
      <c r="E19" s="21">
        <v>127</v>
      </c>
      <c r="F19" s="84">
        <v>137</v>
      </c>
      <c r="G19" s="85">
        <f t="shared" si="0"/>
        <v>264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197</v>
      </c>
      <c r="E20" s="21">
        <v>305</v>
      </c>
      <c r="F20" s="84">
        <v>317</v>
      </c>
      <c r="G20" s="85">
        <f t="shared" si="0"/>
        <v>622</v>
      </c>
      <c r="H20" s="23" t="s">
        <v>31</v>
      </c>
      <c r="I20" s="21">
        <v>72</v>
      </c>
      <c r="J20" s="24" t="s">
        <v>40</v>
      </c>
      <c r="K20" s="21">
        <v>292</v>
      </c>
      <c r="L20" s="21">
        <v>445</v>
      </c>
      <c r="M20" s="84">
        <v>431</v>
      </c>
      <c r="N20" s="83">
        <f t="shared" si="2"/>
        <v>876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305</v>
      </c>
      <c r="E21" s="21">
        <v>420</v>
      </c>
      <c r="F21" s="84">
        <v>444</v>
      </c>
      <c r="G21" s="85">
        <f t="shared" si="0"/>
        <v>864</v>
      </c>
      <c r="H21" s="23" t="s">
        <v>42</v>
      </c>
      <c r="I21" s="21">
        <v>73</v>
      </c>
      <c r="J21" s="24" t="s">
        <v>43</v>
      </c>
      <c r="K21" s="21">
        <v>214</v>
      </c>
      <c r="L21" s="21">
        <v>306</v>
      </c>
      <c r="M21" s="84">
        <v>329</v>
      </c>
      <c r="N21" s="89">
        <f t="shared" si="2"/>
        <v>635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217</v>
      </c>
      <c r="F22" s="84">
        <v>235</v>
      </c>
      <c r="G22" s="85">
        <f t="shared" si="0"/>
        <v>452</v>
      </c>
      <c r="H22" s="23"/>
      <c r="I22" s="21">
        <v>74</v>
      </c>
      <c r="J22" s="24" t="s">
        <v>46</v>
      </c>
      <c r="K22" s="21">
        <v>270</v>
      </c>
      <c r="L22" s="21">
        <v>408</v>
      </c>
      <c r="M22" s="84">
        <v>448</v>
      </c>
      <c r="N22" s="89">
        <f t="shared" si="2"/>
        <v>856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178</v>
      </c>
      <c r="E23" s="21">
        <v>304</v>
      </c>
      <c r="F23" s="84">
        <v>285</v>
      </c>
      <c r="G23" s="85">
        <f t="shared" si="0"/>
        <v>589</v>
      </c>
      <c r="H23" s="23" t="s">
        <v>31</v>
      </c>
      <c r="I23" s="21">
        <v>75</v>
      </c>
      <c r="J23" s="24" t="s">
        <v>48</v>
      </c>
      <c r="K23" s="21">
        <v>353</v>
      </c>
      <c r="L23" s="21">
        <v>507</v>
      </c>
      <c r="M23" s="84">
        <v>499</v>
      </c>
      <c r="N23" s="89">
        <f t="shared" si="2"/>
        <v>1006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768</v>
      </c>
      <c r="E24" s="21">
        <v>1093</v>
      </c>
      <c r="F24" s="84">
        <v>1134</v>
      </c>
      <c r="G24" s="85">
        <f t="shared" si="0"/>
        <v>2227</v>
      </c>
      <c r="H24" s="23" t="s">
        <v>50</v>
      </c>
      <c r="I24" s="21">
        <v>76</v>
      </c>
      <c r="J24" s="24" t="s">
        <v>51</v>
      </c>
      <c r="K24" s="21">
        <v>153</v>
      </c>
      <c r="L24" s="21">
        <v>226</v>
      </c>
      <c r="M24" s="84">
        <v>239</v>
      </c>
      <c r="N24" s="89">
        <f t="shared" si="2"/>
        <v>465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72</v>
      </c>
      <c r="F25" s="84">
        <v>100</v>
      </c>
      <c r="G25" s="85">
        <f t="shared" si="0"/>
        <v>172</v>
      </c>
      <c r="H25" s="23"/>
      <c r="I25" s="21">
        <v>77</v>
      </c>
      <c r="J25" s="24" t="s">
        <v>53</v>
      </c>
      <c r="K25" s="21">
        <v>58</v>
      </c>
      <c r="L25" s="21">
        <v>88</v>
      </c>
      <c r="M25" s="84">
        <v>81</v>
      </c>
      <c r="N25" s="89">
        <f t="shared" si="2"/>
        <v>169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131</v>
      </c>
      <c r="E26" s="21">
        <v>176</v>
      </c>
      <c r="F26" s="84">
        <v>177</v>
      </c>
      <c r="G26" s="85">
        <f t="shared" si="0"/>
        <v>353</v>
      </c>
      <c r="H26" s="23"/>
      <c r="I26" s="21">
        <v>78</v>
      </c>
      <c r="J26" s="24" t="s">
        <v>55</v>
      </c>
      <c r="K26" s="21">
        <v>61</v>
      </c>
      <c r="L26" s="21">
        <v>60</v>
      </c>
      <c r="M26" s="84">
        <v>63</v>
      </c>
      <c r="N26" s="89">
        <f t="shared" si="2"/>
        <v>123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383</v>
      </c>
      <c r="F27" s="93">
        <v>368</v>
      </c>
      <c r="G27" s="102">
        <f t="shared" si="0"/>
        <v>751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2670</v>
      </c>
      <c r="E28" s="97">
        <f>SUM(E15:E27)</f>
        <v>3918</v>
      </c>
      <c r="F28" s="98">
        <f>SUM(F15:F27)</f>
        <v>4054</v>
      </c>
      <c r="G28" s="104">
        <f>SUM(G15:G27)</f>
        <v>7972</v>
      </c>
      <c r="H28" s="95" t="s">
        <v>6</v>
      </c>
      <c r="I28" s="96"/>
      <c r="J28" s="96"/>
      <c r="K28" s="97">
        <f>SUM(K18:K27)</f>
        <v>2062</v>
      </c>
      <c r="L28" s="97">
        <f>SUM(L18:L27)</f>
        <v>2883</v>
      </c>
      <c r="M28" s="98">
        <f>SUM(M18:M27)</f>
        <v>2942</v>
      </c>
      <c r="N28" s="99">
        <f>SUM(N18:N27)</f>
        <v>5825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374</v>
      </c>
      <c r="E29" s="109">
        <v>515</v>
      </c>
      <c r="F29" s="110">
        <v>498</v>
      </c>
      <c r="G29" s="111">
        <f>E29+F29</f>
        <v>1013</v>
      </c>
      <c r="H29" s="17"/>
      <c r="I29" s="15">
        <v>80</v>
      </c>
      <c r="J29" s="18" t="s">
        <v>58</v>
      </c>
      <c r="K29" s="15">
        <v>143</v>
      </c>
      <c r="L29" s="15">
        <v>205</v>
      </c>
      <c r="M29" s="88">
        <v>249</v>
      </c>
      <c r="N29" s="83">
        <f>L29+M29</f>
        <v>454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494</v>
      </c>
      <c r="E30" s="115">
        <v>631</v>
      </c>
      <c r="F30" s="116">
        <v>598</v>
      </c>
      <c r="G30" s="117">
        <f>E30+F30</f>
        <v>1229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116</v>
      </c>
      <c r="M30" s="84">
        <v>110</v>
      </c>
      <c r="N30" s="89">
        <f>L30+M30</f>
        <v>226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712</v>
      </c>
      <c r="E31" s="115">
        <v>921</v>
      </c>
      <c r="F31" s="116">
        <v>858</v>
      </c>
      <c r="G31" s="117">
        <f>E31+F31</f>
        <v>1779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309</v>
      </c>
      <c r="M31" s="84">
        <v>322</v>
      </c>
      <c r="N31" s="89">
        <f>L31+M31</f>
        <v>631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654</v>
      </c>
      <c r="E32" s="115">
        <v>825</v>
      </c>
      <c r="F32" s="116">
        <v>832</v>
      </c>
      <c r="G32" s="117">
        <f>E32+F32</f>
        <v>1657</v>
      </c>
      <c r="H32" s="23" t="s">
        <v>67</v>
      </c>
      <c r="I32" s="21">
        <v>83</v>
      </c>
      <c r="J32" s="24" t="s">
        <v>68</v>
      </c>
      <c r="K32" s="21">
        <v>117</v>
      </c>
      <c r="L32" s="21">
        <v>165</v>
      </c>
      <c r="M32" s="84">
        <v>154</v>
      </c>
      <c r="N32" s="89">
        <f>L32+M32</f>
        <v>319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560</v>
      </c>
      <c r="E33" s="121">
        <v>686</v>
      </c>
      <c r="F33" s="122">
        <v>643</v>
      </c>
      <c r="G33" s="117">
        <f>E33+F33</f>
        <v>1329</v>
      </c>
      <c r="H33" s="90"/>
      <c r="I33" s="91">
        <v>84</v>
      </c>
      <c r="J33" s="92" t="s">
        <v>70</v>
      </c>
      <c r="K33" s="91">
        <v>183</v>
      </c>
      <c r="L33" s="91">
        <v>238</v>
      </c>
      <c r="M33" s="93">
        <v>222</v>
      </c>
      <c r="N33" s="94">
        <f>L33+M33</f>
        <v>460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2794</v>
      </c>
      <c r="E34" s="97">
        <f>SUM(E29:E33)</f>
        <v>3578</v>
      </c>
      <c r="F34" s="98">
        <f>SUM(F29:F33)</f>
        <v>3429</v>
      </c>
      <c r="G34" s="104">
        <f>SUM(G29:G33)</f>
        <v>7007</v>
      </c>
      <c r="H34" s="95" t="s">
        <v>6</v>
      </c>
      <c r="I34" s="96"/>
      <c r="J34" s="96"/>
      <c r="K34" s="98">
        <f>SUM(K29:K33)</f>
        <v>742</v>
      </c>
      <c r="L34" s="98">
        <f>SUM(L29:L33)</f>
        <v>1033</v>
      </c>
      <c r="M34" s="98">
        <f>SUM(M29:M33)</f>
        <v>1057</v>
      </c>
      <c r="N34" s="99">
        <f>SUM(N29:N33)</f>
        <v>2090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514</v>
      </c>
      <c r="E35" s="15">
        <v>636</v>
      </c>
      <c r="F35" s="88">
        <v>709</v>
      </c>
      <c r="G35" s="82">
        <f t="shared" ref="G35:G40" si="3">E35+F35</f>
        <v>1345</v>
      </c>
      <c r="H35" s="530" t="s">
        <v>169</v>
      </c>
      <c r="I35" s="15">
        <v>90</v>
      </c>
      <c r="J35" s="18" t="s">
        <v>142</v>
      </c>
      <c r="K35" s="15">
        <v>269</v>
      </c>
      <c r="L35" s="15">
        <v>400</v>
      </c>
      <c r="M35" s="88">
        <v>414</v>
      </c>
      <c r="N35" s="124">
        <f>L35+M35</f>
        <v>814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461</v>
      </c>
      <c r="E36" s="21">
        <v>700</v>
      </c>
      <c r="F36" s="84">
        <v>734</v>
      </c>
      <c r="G36" s="85">
        <f t="shared" si="3"/>
        <v>1434</v>
      </c>
      <c r="H36" s="579"/>
      <c r="I36" s="21">
        <v>91</v>
      </c>
      <c r="J36" s="24" t="s">
        <v>143</v>
      </c>
      <c r="K36" s="21">
        <v>482</v>
      </c>
      <c r="L36" s="21">
        <v>636</v>
      </c>
      <c r="M36" s="84">
        <v>669</v>
      </c>
      <c r="N36" s="125">
        <f>L36+M36</f>
        <v>1305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321</v>
      </c>
      <c r="F37" s="84">
        <v>316</v>
      </c>
      <c r="G37" s="85">
        <f t="shared" si="3"/>
        <v>637</v>
      </c>
      <c r="H37" s="580"/>
      <c r="I37" s="91">
        <v>92</v>
      </c>
      <c r="J37" s="92" t="s">
        <v>145</v>
      </c>
      <c r="K37" s="91">
        <v>331</v>
      </c>
      <c r="L37" s="91">
        <v>392</v>
      </c>
      <c r="M37" s="93">
        <v>427</v>
      </c>
      <c r="N37" s="126">
        <f>L37+M37</f>
        <v>819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46</v>
      </c>
      <c r="F38" s="84">
        <v>46</v>
      </c>
      <c r="G38" s="85">
        <f t="shared" si="3"/>
        <v>92</v>
      </c>
      <c r="H38" s="95" t="s">
        <v>6</v>
      </c>
      <c r="I38" s="97"/>
      <c r="J38" s="97"/>
      <c r="K38" s="97">
        <f>SUM(K35:K37)</f>
        <v>1082</v>
      </c>
      <c r="L38" s="97">
        <f>SUM(L35:L37)</f>
        <v>1428</v>
      </c>
      <c r="M38" s="98">
        <f>SUM(M35:M37)</f>
        <v>1510</v>
      </c>
      <c r="N38" s="99">
        <f>SUM(N35:N37)</f>
        <v>2938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65</v>
      </c>
      <c r="F39" s="84">
        <v>84</v>
      </c>
      <c r="G39" s="85">
        <f t="shared" si="3"/>
        <v>149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266</v>
      </c>
      <c r="F40" s="93">
        <v>265</v>
      </c>
      <c r="G40" s="102">
        <f t="shared" si="3"/>
        <v>531</v>
      </c>
      <c r="H40" s="72" t="s">
        <v>87</v>
      </c>
      <c r="I40" s="73"/>
      <c r="J40" s="74"/>
      <c r="K40" s="41">
        <f>D14+D28+D34+D41+D46+K9+K17+K28+K34+K38</f>
        <v>25129</v>
      </c>
      <c r="L40" s="41">
        <f>E14+E28+E34+E41+E46+L9+L17+L28+L34+L38</f>
        <v>33401</v>
      </c>
      <c r="M40" s="176">
        <f>F14+F28+F34+F41+F46+M9+M17+M28+M34+M38</f>
        <v>33675</v>
      </c>
      <c r="N40" s="177">
        <f>L40+M40</f>
        <v>67076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1422</v>
      </c>
      <c r="E41" s="97">
        <f>SUM(E35:E40)</f>
        <v>2034</v>
      </c>
      <c r="F41" s="98">
        <f>SUM(F35:F40)</f>
        <v>2154</v>
      </c>
      <c r="G41" s="104">
        <f>SUM(G35:G40)</f>
        <v>4188</v>
      </c>
      <c r="H41" s="531" t="s">
        <v>74</v>
      </c>
      <c r="I41" s="532"/>
      <c r="J41" s="533"/>
      <c r="K41" s="191">
        <v>25122</v>
      </c>
      <c r="L41" s="191">
        <v>33392</v>
      </c>
      <c r="M41" s="192">
        <v>33687</v>
      </c>
      <c r="N41" s="202">
        <f>L41+M41</f>
        <v>67079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1659</v>
      </c>
      <c r="E42" s="15">
        <v>2012</v>
      </c>
      <c r="F42" s="88">
        <v>2011</v>
      </c>
      <c r="G42" s="82">
        <f>E42+F42</f>
        <v>4023</v>
      </c>
      <c r="H42" s="534" t="s">
        <v>77</v>
      </c>
      <c r="I42" s="535"/>
      <c r="J42" s="536"/>
      <c r="K42" s="171">
        <f>K40-K41</f>
        <v>7</v>
      </c>
      <c r="L42" s="171">
        <f>L40-L41</f>
        <v>9</v>
      </c>
      <c r="M42" s="172">
        <f>M40-M41</f>
        <v>-12</v>
      </c>
      <c r="N42" s="133">
        <f>N40-N41</f>
        <v>-3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865</v>
      </c>
      <c r="E43" s="21">
        <v>1222</v>
      </c>
      <c r="F43" s="84">
        <v>1255</v>
      </c>
      <c r="G43" s="85">
        <f>E43+F43</f>
        <v>2477</v>
      </c>
      <c r="H43" s="168" t="s">
        <v>85</v>
      </c>
      <c r="I43" s="167"/>
      <c r="J43" s="167"/>
      <c r="K43" s="178">
        <v>843</v>
      </c>
      <c r="L43" s="178">
        <v>553</v>
      </c>
      <c r="M43" s="179">
        <v>651</v>
      </c>
      <c r="N43" s="180">
        <f>L43+M43</f>
        <v>1204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602</v>
      </c>
      <c r="E44" s="21">
        <v>717</v>
      </c>
      <c r="F44" s="84">
        <v>786</v>
      </c>
      <c r="G44" s="85">
        <f>E44+F44</f>
        <v>1503</v>
      </c>
      <c r="H44" s="576" t="s">
        <v>74</v>
      </c>
      <c r="I44" s="577"/>
      <c r="J44" s="578"/>
      <c r="K44" s="178">
        <v>854</v>
      </c>
      <c r="L44" s="178">
        <v>555</v>
      </c>
      <c r="M44" s="179">
        <v>661</v>
      </c>
      <c r="N44" s="180">
        <f>L44+M44</f>
        <v>1216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2124</v>
      </c>
      <c r="E45" s="91">
        <v>2642</v>
      </c>
      <c r="F45" s="93">
        <v>2479</v>
      </c>
      <c r="G45" s="102">
        <f>E45+F45</f>
        <v>5121</v>
      </c>
      <c r="H45" s="569" t="s">
        <v>77</v>
      </c>
      <c r="I45" s="570"/>
      <c r="J45" s="571"/>
      <c r="K45" s="194">
        <f>K43-K44</f>
        <v>-11</v>
      </c>
      <c r="L45" s="194">
        <f>L43-L44</f>
        <v>-2</v>
      </c>
      <c r="M45" s="195">
        <f>M43-M44</f>
        <v>-10</v>
      </c>
      <c r="N45" s="155">
        <f>N43-N44</f>
        <v>-12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5250</v>
      </c>
      <c r="E46" s="140">
        <f>SUM(E42:E45)</f>
        <v>6593</v>
      </c>
      <c r="F46" s="65">
        <f>SUM(F42:F45)</f>
        <v>6531</v>
      </c>
      <c r="G46" s="65">
        <f>SUM(G42:G45)</f>
        <v>13124</v>
      </c>
      <c r="H46" s="575" t="s">
        <v>176</v>
      </c>
      <c r="I46" s="575"/>
      <c r="J46" s="575"/>
      <c r="K46" s="68">
        <f>K43+K40</f>
        <v>25972</v>
      </c>
      <c r="L46" s="68">
        <f>L40+L43</f>
        <v>33954</v>
      </c>
      <c r="M46" s="181">
        <f>M40+M43</f>
        <v>34326</v>
      </c>
      <c r="N46" s="69">
        <f>N40+N43</f>
        <v>68280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D642-7929-47C6-9D08-58EFA9D5A949}">
  <sheetPr codeName="Sheet127"/>
  <dimension ref="A1:U81"/>
  <sheetViews>
    <sheetView topLeftCell="B1" zoomScaleNormal="100" workbookViewId="0">
      <selection activeCell="N43" sqref="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40725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197</v>
      </c>
      <c r="D4" s="15">
        <v>120</v>
      </c>
      <c r="E4" s="15">
        <v>132</v>
      </c>
      <c r="F4" s="88">
        <v>139</v>
      </c>
      <c r="G4" s="82">
        <f t="shared" ref="G4:G27" si="0">E4+F4</f>
        <v>271</v>
      </c>
      <c r="H4" s="17"/>
      <c r="I4" s="15">
        <v>55</v>
      </c>
      <c r="J4" s="18" t="s">
        <v>121</v>
      </c>
      <c r="K4" s="15">
        <v>682</v>
      </c>
      <c r="L4" s="15">
        <v>846</v>
      </c>
      <c r="M4" s="88">
        <v>599</v>
      </c>
      <c r="N4" s="83">
        <f>L4+M4</f>
        <v>1445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289</v>
      </c>
      <c r="E5" s="21">
        <v>387</v>
      </c>
      <c r="F5" s="186">
        <v>403</v>
      </c>
      <c r="G5" s="159">
        <f t="shared" si="0"/>
        <v>790</v>
      </c>
      <c r="H5" s="23" t="s">
        <v>10</v>
      </c>
      <c r="I5" s="21">
        <v>56</v>
      </c>
      <c r="J5" s="24" t="s">
        <v>123</v>
      </c>
      <c r="K5" s="21">
        <v>461</v>
      </c>
      <c r="L5" s="21">
        <v>563</v>
      </c>
      <c r="M5" s="84">
        <v>585</v>
      </c>
      <c r="N5" s="89">
        <f>L5+M5</f>
        <v>1148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350</v>
      </c>
      <c r="E6" s="21">
        <v>461</v>
      </c>
      <c r="F6" s="84">
        <v>471</v>
      </c>
      <c r="G6" s="85">
        <f t="shared" si="0"/>
        <v>932</v>
      </c>
      <c r="H6" s="23"/>
      <c r="I6" s="21">
        <v>57</v>
      </c>
      <c r="J6" s="24" t="s">
        <v>125</v>
      </c>
      <c r="K6" s="21">
        <v>776</v>
      </c>
      <c r="L6" s="21">
        <v>912</v>
      </c>
      <c r="M6" s="84">
        <v>970</v>
      </c>
      <c r="N6" s="89">
        <f>L6+M6</f>
        <v>1882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237</v>
      </c>
      <c r="F7" s="84">
        <v>283</v>
      </c>
      <c r="G7" s="159">
        <f t="shared" si="0"/>
        <v>520</v>
      </c>
      <c r="H7" s="23" t="s">
        <v>14</v>
      </c>
      <c r="I7" s="21">
        <v>58</v>
      </c>
      <c r="J7" s="24" t="s">
        <v>127</v>
      </c>
      <c r="K7" s="21">
        <v>777</v>
      </c>
      <c r="L7" s="21">
        <v>986</v>
      </c>
      <c r="M7" s="84">
        <v>942</v>
      </c>
      <c r="N7" s="89">
        <f>L7+M7</f>
        <v>1928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490</v>
      </c>
      <c r="E8" s="21">
        <v>660</v>
      </c>
      <c r="F8" s="84">
        <v>647</v>
      </c>
      <c r="G8" s="85">
        <f t="shared" si="0"/>
        <v>1307</v>
      </c>
      <c r="H8" s="90"/>
      <c r="I8" s="91">
        <v>59</v>
      </c>
      <c r="J8" s="92" t="s">
        <v>129</v>
      </c>
      <c r="K8" s="91">
        <v>998</v>
      </c>
      <c r="L8" s="91">
        <v>1316</v>
      </c>
      <c r="M8" s="93">
        <v>1323</v>
      </c>
      <c r="N8" s="94">
        <f>L8+M8</f>
        <v>2639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335</v>
      </c>
      <c r="E9" s="21">
        <v>418</v>
      </c>
      <c r="F9" s="84">
        <v>441</v>
      </c>
      <c r="G9" s="159">
        <f t="shared" si="0"/>
        <v>859</v>
      </c>
      <c r="H9" s="95" t="s">
        <v>6</v>
      </c>
      <c r="I9" s="96"/>
      <c r="J9" s="96"/>
      <c r="K9" s="97">
        <f>SUM(K4:K8)</f>
        <v>3694</v>
      </c>
      <c r="L9" s="97">
        <f>SUM(L4:L8)</f>
        <v>4623</v>
      </c>
      <c r="M9" s="98">
        <f>SUM(M4:M8)</f>
        <v>4419</v>
      </c>
      <c r="N9" s="99">
        <f>SUM(N4:N8)</f>
        <v>9042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198</v>
      </c>
      <c r="E10" s="21">
        <v>240</v>
      </c>
      <c r="F10" s="84">
        <v>269</v>
      </c>
      <c r="G10" s="85">
        <f t="shared" si="0"/>
        <v>509</v>
      </c>
      <c r="H10" s="17"/>
      <c r="I10" s="15">
        <v>60</v>
      </c>
      <c r="J10" s="18" t="s">
        <v>18</v>
      </c>
      <c r="K10" s="15">
        <v>178</v>
      </c>
      <c r="L10" s="15">
        <v>295</v>
      </c>
      <c r="M10" s="88">
        <v>284</v>
      </c>
      <c r="N10" s="83">
        <f t="shared" ref="N10:N16" si="1">L10+M10</f>
        <v>579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152</v>
      </c>
      <c r="E11" s="21">
        <v>175</v>
      </c>
      <c r="F11" s="84">
        <v>200</v>
      </c>
      <c r="G11" s="85">
        <f t="shared" si="0"/>
        <v>375</v>
      </c>
      <c r="H11" s="23" t="s">
        <v>19</v>
      </c>
      <c r="I11" s="21">
        <v>61</v>
      </c>
      <c r="J11" s="24" t="s">
        <v>20</v>
      </c>
      <c r="K11" s="21">
        <v>140</v>
      </c>
      <c r="L11" s="21">
        <v>196</v>
      </c>
      <c r="M11" s="84">
        <v>215</v>
      </c>
      <c r="N11" s="89">
        <f t="shared" si="1"/>
        <v>411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1391</v>
      </c>
      <c r="E12" s="21">
        <v>1680</v>
      </c>
      <c r="F12" s="84">
        <v>1736</v>
      </c>
      <c r="G12" s="153">
        <f t="shared" si="0"/>
        <v>3416</v>
      </c>
      <c r="H12" s="23"/>
      <c r="I12" s="21">
        <v>62</v>
      </c>
      <c r="J12" s="24" t="s">
        <v>22</v>
      </c>
      <c r="K12" s="21">
        <v>296</v>
      </c>
      <c r="L12" s="21">
        <v>471</v>
      </c>
      <c r="M12" s="84">
        <v>493</v>
      </c>
      <c r="N12" s="89">
        <f t="shared" si="1"/>
        <v>964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209</v>
      </c>
      <c r="E13" s="91">
        <v>274</v>
      </c>
      <c r="F13" s="93">
        <v>287</v>
      </c>
      <c r="G13" s="153">
        <f t="shared" si="0"/>
        <v>561</v>
      </c>
      <c r="H13" s="23"/>
      <c r="I13" s="21">
        <v>63</v>
      </c>
      <c r="J13" s="24" t="s">
        <v>24</v>
      </c>
      <c r="K13" s="21">
        <v>440</v>
      </c>
      <c r="L13" s="21">
        <v>652</v>
      </c>
      <c r="M13" s="84">
        <v>680</v>
      </c>
      <c r="N13" s="89">
        <f t="shared" si="1"/>
        <v>1332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3728</v>
      </c>
      <c r="E14" s="97">
        <f>SUM(E4:E13)</f>
        <v>4664</v>
      </c>
      <c r="F14" s="98">
        <f>SUM(F4:F13)</f>
        <v>4876</v>
      </c>
      <c r="G14" s="160">
        <f t="shared" si="0"/>
        <v>9540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394</v>
      </c>
      <c r="M14" s="84">
        <v>393</v>
      </c>
      <c r="N14" s="89">
        <f t="shared" si="1"/>
        <v>787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137</v>
      </c>
      <c r="F15" s="88">
        <v>155</v>
      </c>
      <c r="G15" s="82">
        <f t="shared" si="0"/>
        <v>292</v>
      </c>
      <c r="H15" s="23"/>
      <c r="I15" s="21">
        <v>65</v>
      </c>
      <c r="J15" s="24" t="s">
        <v>28</v>
      </c>
      <c r="K15" s="21">
        <v>270</v>
      </c>
      <c r="L15" s="21">
        <v>423</v>
      </c>
      <c r="M15" s="84">
        <v>439</v>
      </c>
      <c r="N15" s="89">
        <f t="shared" si="1"/>
        <v>862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244</v>
      </c>
      <c r="F16" s="84">
        <v>256</v>
      </c>
      <c r="G16" s="85">
        <f t="shared" si="0"/>
        <v>500</v>
      </c>
      <c r="H16" s="90"/>
      <c r="I16" s="91">
        <v>66</v>
      </c>
      <c r="J16" s="92" t="s">
        <v>30</v>
      </c>
      <c r="K16" s="91">
        <v>142</v>
      </c>
      <c r="L16" s="91">
        <v>192</v>
      </c>
      <c r="M16" s="93">
        <v>205</v>
      </c>
      <c r="N16" s="89">
        <f t="shared" si="1"/>
        <v>397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112</v>
      </c>
      <c r="G17" s="85">
        <f t="shared" si="0"/>
        <v>220</v>
      </c>
      <c r="H17" s="95" t="s">
        <v>6</v>
      </c>
      <c r="I17" s="96"/>
      <c r="J17" s="96"/>
      <c r="K17" s="97">
        <f>SUM(K10:K16)</f>
        <v>1674</v>
      </c>
      <c r="L17" s="97">
        <f>SUM(L10:L16)</f>
        <v>2623</v>
      </c>
      <c r="M17" s="98">
        <f>SUM(M10:M16)</f>
        <v>2709</v>
      </c>
      <c r="N17" s="99">
        <f>SUM(N10:N16)</f>
        <v>5332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334</v>
      </c>
      <c r="F18" s="84">
        <v>338</v>
      </c>
      <c r="G18" s="85">
        <f t="shared" si="0"/>
        <v>672</v>
      </c>
      <c r="H18" s="17"/>
      <c r="I18" s="15">
        <v>70</v>
      </c>
      <c r="J18" s="18" t="s">
        <v>35</v>
      </c>
      <c r="K18" s="15">
        <v>662</v>
      </c>
      <c r="L18" s="15">
        <v>844</v>
      </c>
      <c r="M18" s="88">
        <v>860</v>
      </c>
      <c r="N18" s="83">
        <f t="shared" ref="N18:N27" si="2">L18+M18</f>
        <v>1704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127</v>
      </c>
      <c r="F19" s="84">
        <v>137</v>
      </c>
      <c r="G19" s="85">
        <f t="shared" si="0"/>
        <v>264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196</v>
      </c>
      <c r="E20" s="21">
        <v>305</v>
      </c>
      <c r="F20" s="84">
        <v>315</v>
      </c>
      <c r="G20" s="85">
        <f t="shared" si="0"/>
        <v>620</v>
      </c>
      <c r="H20" s="23" t="s">
        <v>31</v>
      </c>
      <c r="I20" s="21">
        <v>72</v>
      </c>
      <c r="J20" s="24" t="s">
        <v>40</v>
      </c>
      <c r="K20" s="21">
        <v>293</v>
      </c>
      <c r="L20" s="21">
        <v>447</v>
      </c>
      <c r="M20" s="84">
        <v>432</v>
      </c>
      <c r="N20" s="83">
        <f t="shared" si="2"/>
        <v>879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306</v>
      </c>
      <c r="E21" s="21">
        <v>422</v>
      </c>
      <c r="F21" s="84">
        <v>445</v>
      </c>
      <c r="G21" s="85">
        <f t="shared" si="0"/>
        <v>867</v>
      </c>
      <c r="H21" s="23" t="s">
        <v>42</v>
      </c>
      <c r="I21" s="21">
        <v>73</v>
      </c>
      <c r="J21" s="24" t="s">
        <v>43</v>
      </c>
      <c r="K21" s="21">
        <v>214</v>
      </c>
      <c r="L21" s="21">
        <v>306</v>
      </c>
      <c r="M21" s="84">
        <v>329</v>
      </c>
      <c r="N21" s="89">
        <f t="shared" si="2"/>
        <v>635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217</v>
      </c>
      <c r="F22" s="84">
        <v>235</v>
      </c>
      <c r="G22" s="85">
        <f t="shared" si="0"/>
        <v>452</v>
      </c>
      <c r="H22" s="23"/>
      <c r="I22" s="21">
        <v>74</v>
      </c>
      <c r="J22" s="24" t="s">
        <v>46</v>
      </c>
      <c r="K22" s="21">
        <v>270</v>
      </c>
      <c r="L22" s="21">
        <v>409</v>
      </c>
      <c r="M22" s="84">
        <v>449</v>
      </c>
      <c r="N22" s="89">
        <f t="shared" si="2"/>
        <v>858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178</v>
      </c>
      <c r="E23" s="21">
        <v>303</v>
      </c>
      <c r="F23" s="84">
        <v>286</v>
      </c>
      <c r="G23" s="85">
        <f t="shared" si="0"/>
        <v>589</v>
      </c>
      <c r="H23" s="23" t="s">
        <v>31</v>
      </c>
      <c r="I23" s="21">
        <v>75</v>
      </c>
      <c r="J23" s="24" t="s">
        <v>48</v>
      </c>
      <c r="K23" s="21">
        <v>353</v>
      </c>
      <c r="L23" s="21">
        <v>507</v>
      </c>
      <c r="M23" s="84">
        <v>500</v>
      </c>
      <c r="N23" s="89">
        <f t="shared" si="2"/>
        <v>1007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766</v>
      </c>
      <c r="E24" s="21">
        <v>1096</v>
      </c>
      <c r="F24" s="84">
        <v>1134</v>
      </c>
      <c r="G24" s="85">
        <f t="shared" si="0"/>
        <v>2230</v>
      </c>
      <c r="H24" s="23" t="s">
        <v>50</v>
      </c>
      <c r="I24" s="21">
        <v>76</v>
      </c>
      <c r="J24" s="24" t="s">
        <v>51</v>
      </c>
      <c r="K24" s="21">
        <v>153</v>
      </c>
      <c r="L24" s="21">
        <v>226</v>
      </c>
      <c r="M24" s="84">
        <v>240</v>
      </c>
      <c r="N24" s="89">
        <f t="shared" si="2"/>
        <v>466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72</v>
      </c>
      <c r="F25" s="84">
        <v>101</v>
      </c>
      <c r="G25" s="85">
        <f t="shared" si="0"/>
        <v>173</v>
      </c>
      <c r="H25" s="23"/>
      <c r="I25" s="21">
        <v>77</v>
      </c>
      <c r="J25" s="24" t="s">
        <v>53</v>
      </c>
      <c r="K25" s="21">
        <v>57</v>
      </c>
      <c r="L25" s="21">
        <v>86</v>
      </c>
      <c r="M25" s="84">
        <v>81</v>
      </c>
      <c r="N25" s="89">
        <f t="shared" si="2"/>
        <v>167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131</v>
      </c>
      <c r="E26" s="21">
        <v>176</v>
      </c>
      <c r="F26" s="84">
        <v>176</v>
      </c>
      <c r="G26" s="85">
        <f t="shared" si="0"/>
        <v>352</v>
      </c>
      <c r="H26" s="23"/>
      <c r="I26" s="21">
        <v>78</v>
      </c>
      <c r="J26" s="24" t="s">
        <v>55</v>
      </c>
      <c r="K26" s="21">
        <v>61</v>
      </c>
      <c r="L26" s="21">
        <v>60</v>
      </c>
      <c r="M26" s="84">
        <v>63</v>
      </c>
      <c r="N26" s="89">
        <f t="shared" si="2"/>
        <v>123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383</v>
      </c>
      <c r="F27" s="93">
        <v>368</v>
      </c>
      <c r="G27" s="102">
        <f t="shared" si="0"/>
        <v>751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2670</v>
      </c>
      <c r="E28" s="97">
        <f>SUM(E15:E27)</f>
        <v>3924</v>
      </c>
      <c r="F28" s="98">
        <f>SUM(F15:F27)</f>
        <v>4058</v>
      </c>
      <c r="G28" s="104">
        <f>SUM(G15:G27)</f>
        <v>7982</v>
      </c>
      <c r="H28" s="95" t="s">
        <v>6</v>
      </c>
      <c r="I28" s="96"/>
      <c r="J28" s="96"/>
      <c r="K28" s="97">
        <f>SUM(K18:K27)</f>
        <v>2063</v>
      </c>
      <c r="L28" s="97">
        <f>SUM(L18:L27)</f>
        <v>2885</v>
      </c>
      <c r="M28" s="98">
        <f>SUM(M18:M27)</f>
        <v>2954</v>
      </c>
      <c r="N28" s="99">
        <f>SUM(N18:N27)</f>
        <v>5839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376</v>
      </c>
      <c r="E29" s="109">
        <v>517</v>
      </c>
      <c r="F29" s="110">
        <v>495</v>
      </c>
      <c r="G29" s="111">
        <f>E29+F29</f>
        <v>1012</v>
      </c>
      <c r="H29" s="17"/>
      <c r="I29" s="15">
        <v>80</v>
      </c>
      <c r="J29" s="18" t="s">
        <v>58</v>
      </c>
      <c r="K29" s="15">
        <v>142</v>
      </c>
      <c r="L29" s="15">
        <v>206</v>
      </c>
      <c r="M29" s="88">
        <v>249</v>
      </c>
      <c r="N29" s="83">
        <f>L29+M29</f>
        <v>455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493</v>
      </c>
      <c r="E30" s="115">
        <v>630</v>
      </c>
      <c r="F30" s="116">
        <v>596</v>
      </c>
      <c r="G30" s="117">
        <f>E30+F30</f>
        <v>1226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116</v>
      </c>
      <c r="M30" s="84">
        <v>110</v>
      </c>
      <c r="N30" s="89">
        <f>L30+M30</f>
        <v>226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722</v>
      </c>
      <c r="E31" s="115">
        <v>932</v>
      </c>
      <c r="F31" s="116">
        <v>863</v>
      </c>
      <c r="G31" s="117">
        <f>E31+F31</f>
        <v>1795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309</v>
      </c>
      <c r="M31" s="84">
        <v>322</v>
      </c>
      <c r="N31" s="89">
        <f>L31+M31</f>
        <v>631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654</v>
      </c>
      <c r="E32" s="115">
        <v>826</v>
      </c>
      <c r="F32" s="116">
        <v>829</v>
      </c>
      <c r="G32" s="117">
        <f>E32+F32</f>
        <v>1655</v>
      </c>
      <c r="H32" s="23" t="s">
        <v>67</v>
      </c>
      <c r="I32" s="21">
        <v>83</v>
      </c>
      <c r="J32" s="24" t="s">
        <v>68</v>
      </c>
      <c r="K32" s="21">
        <v>116</v>
      </c>
      <c r="L32" s="21">
        <v>164</v>
      </c>
      <c r="M32" s="84">
        <v>153</v>
      </c>
      <c r="N32" s="89">
        <f>L32+M32</f>
        <v>317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562</v>
      </c>
      <c r="E33" s="121">
        <v>688</v>
      </c>
      <c r="F33" s="122">
        <v>645</v>
      </c>
      <c r="G33" s="117">
        <f>E33+F33</f>
        <v>1333</v>
      </c>
      <c r="H33" s="90"/>
      <c r="I33" s="91">
        <v>84</v>
      </c>
      <c r="J33" s="92" t="s">
        <v>70</v>
      </c>
      <c r="K33" s="91">
        <v>183</v>
      </c>
      <c r="L33" s="91">
        <v>238</v>
      </c>
      <c r="M33" s="93">
        <v>221</v>
      </c>
      <c r="N33" s="94">
        <f>L33+M33</f>
        <v>459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2807</v>
      </c>
      <c r="E34" s="97">
        <f>SUM(E29:E33)</f>
        <v>3593</v>
      </c>
      <c r="F34" s="98">
        <f>SUM(F29:F33)</f>
        <v>3428</v>
      </c>
      <c r="G34" s="104">
        <f>SUM(G29:G33)</f>
        <v>7021</v>
      </c>
      <c r="H34" s="95" t="s">
        <v>6</v>
      </c>
      <c r="I34" s="96"/>
      <c r="J34" s="96"/>
      <c r="K34" s="98">
        <f>SUM(K29:K33)</f>
        <v>740</v>
      </c>
      <c r="L34" s="98">
        <f>SUM(L29:L33)</f>
        <v>1033</v>
      </c>
      <c r="M34" s="98">
        <f>SUM(M29:M33)</f>
        <v>1055</v>
      </c>
      <c r="N34" s="99">
        <f>SUM(N29:N33)</f>
        <v>2088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635</v>
      </c>
      <c r="F35" s="88">
        <v>709</v>
      </c>
      <c r="G35" s="82">
        <f t="shared" ref="G35:G40" si="3">E35+F35</f>
        <v>1344</v>
      </c>
      <c r="H35" s="530" t="s">
        <v>169</v>
      </c>
      <c r="I35" s="15">
        <v>90</v>
      </c>
      <c r="J35" s="18" t="s">
        <v>142</v>
      </c>
      <c r="K35" s="15">
        <v>268</v>
      </c>
      <c r="L35" s="15">
        <v>400</v>
      </c>
      <c r="M35" s="88">
        <v>416</v>
      </c>
      <c r="N35" s="124">
        <f>L35+M35</f>
        <v>816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460</v>
      </c>
      <c r="E36" s="21">
        <v>700</v>
      </c>
      <c r="F36" s="84">
        <v>734</v>
      </c>
      <c r="G36" s="85">
        <f t="shared" si="3"/>
        <v>1434</v>
      </c>
      <c r="H36" s="579"/>
      <c r="I36" s="21">
        <v>91</v>
      </c>
      <c r="J36" s="24" t="s">
        <v>143</v>
      </c>
      <c r="K36" s="21">
        <v>481</v>
      </c>
      <c r="L36" s="21">
        <v>637</v>
      </c>
      <c r="M36" s="84">
        <v>671</v>
      </c>
      <c r="N36" s="125">
        <f>L36+M36</f>
        <v>1308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322</v>
      </c>
      <c r="F37" s="84">
        <v>316</v>
      </c>
      <c r="G37" s="85">
        <f t="shared" si="3"/>
        <v>638</v>
      </c>
      <c r="H37" s="580"/>
      <c r="I37" s="91">
        <v>92</v>
      </c>
      <c r="J37" s="92" t="s">
        <v>145</v>
      </c>
      <c r="K37" s="91">
        <v>332</v>
      </c>
      <c r="L37" s="91">
        <v>393</v>
      </c>
      <c r="M37" s="93">
        <v>426</v>
      </c>
      <c r="N37" s="126">
        <f>L37+M37</f>
        <v>819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45</v>
      </c>
      <c r="F38" s="84">
        <v>46</v>
      </c>
      <c r="G38" s="85">
        <f t="shared" si="3"/>
        <v>91</v>
      </c>
      <c r="H38" s="95" t="s">
        <v>6</v>
      </c>
      <c r="I38" s="97"/>
      <c r="J38" s="97"/>
      <c r="K38" s="97">
        <f>SUM(K35:K37)</f>
        <v>1081</v>
      </c>
      <c r="L38" s="97">
        <f>SUM(L35:L37)</f>
        <v>1430</v>
      </c>
      <c r="M38" s="98">
        <f>SUM(M35:M37)</f>
        <v>1513</v>
      </c>
      <c r="N38" s="99">
        <f>SUM(N35:N37)</f>
        <v>2943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70</v>
      </c>
      <c r="E39" s="21">
        <v>64</v>
      </c>
      <c r="F39" s="84">
        <v>84</v>
      </c>
      <c r="G39" s="85">
        <f t="shared" si="3"/>
        <v>148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264</v>
      </c>
      <c r="F40" s="93">
        <v>263</v>
      </c>
      <c r="G40" s="102">
        <f t="shared" si="3"/>
        <v>527</v>
      </c>
      <c r="H40" s="72" t="s">
        <v>87</v>
      </c>
      <c r="I40" s="73"/>
      <c r="J40" s="74"/>
      <c r="K40" s="41">
        <f>D14+D28+D34+D41+D46+K9+K17+K28+K34+K38</f>
        <v>25122</v>
      </c>
      <c r="L40" s="41">
        <f>E14+E28+E34+E41+E46+L9+L17+L28+L34+L38</f>
        <v>33392</v>
      </c>
      <c r="M40" s="176">
        <f>F14+F28+F34+F41+F46+M9+M17+M28+M34+M38</f>
        <v>33687</v>
      </c>
      <c r="N40" s="177">
        <f>L40+M40</f>
        <v>67079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1418</v>
      </c>
      <c r="E41" s="97">
        <f>SUM(E35:E40)</f>
        <v>2030</v>
      </c>
      <c r="F41" s="98">
        <f>SUM(F35:F40)</f>
        <v>2152</v>
      </c>
      <c r="G41" s="104">
        <f>SUM(G35:G40)</f>
        <v>4182</v>
      </c>
      <c r="H41" s="531" t="s">
        <v>74</v>
      </c>
      <c r="I41" s="532"/>
      <c r="J41" s="533"/>
      <c r="K41" s="191">
        <v>25096</v>
      </c>
      <c r="L41" s="191">
        <v>33374</v>
      </c>
      <c r="M41" s="192">
        <v>33686</v>
      </c>
      <c r="N41" s="202">
        <f>L41+M41</f>
        <v>67060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1662</v>
      </c>
      <c r="E42" s="15">
        <v>2013</v>
      </c>
      <c r="F42" s="88">
        <v>2007</v>
      </c>
      <c r="G42" s="82">
        <f>E42+F42</f>
        <v>4020</v>
      </c>
      <c r="H42" s="534" t="s">
        <v>77</v>
      </c>
      <c r="I42" s="535"/>
      <c r="J42" s="536"/>
      <c r="K42" s="171">
        <f>K40-K41</f>
        <v>26</v>
      </c>
      <c r="L42" s="171">
        <f>L40-L41</f>
        <v>18</v>
      </c>
      <c r="M42" s="172">
        <f>M40-M41</f>
        <v>1</v>
      </c>
      <c r="N42" s="133">
        <f>N40-N41</f>
        <v>19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864</v>
      </c>
      <c r="E43" s="21">
        <v>1221</v>
      </c>
      <c r="F43" s="84">
        <v>1255</v>
      </c>
      <c r="G43" s="85">
        <f>E43+F43</f>
        <v>2476</v>
      </c>
      <c r="H43" s="168" t="s">
        <v>85</v>
      </c>
      <c r="I43" s="167"/>
      <c r="J43" s="167"/>
      <c r="K43" s="178">
        <v>854</v>
      </c>
      <c r="L43" s="178">
        <v>555</v>
      </c>
      <c r="M43" s="179">
        <v>661</v>
      </c>
      <c r="N43" s="180">
        <f>L43+M43</f>
        <v>1216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603</v>
      </c>
      <c r="E44" s="21">
        <v>716</v>
      </c>
      <c r="F44" s="84">
        <v>787</v>
      </c>
      <c r="G44" s="85">
        <f>E44+F44</f>
        <v>1503</v>
      </c>
      <c r="H44" s="576" t="s">
        <v>74</v>
      </c>
      <c r="I44" s="577"/>
      <c r="J44" s="578"/>
      <c r="K44" s="178">
        <v>859</v>
      </c>
      <c r="L44" s="178">
        <v>557</v>
      </c>
      <c r="M44" s="179">
        <v>665</v>
      </c>
      <c r="N44" s="180">
        <f>L44+M44</f>
        <v>1222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2118</v>
      </c>
      <c r="E45" s="91">
        <v>2637</v>
      </c>
      <c r="F45" s="93">
        <v>2474</v>
      </c>
      <c r="G45" s="102">
        <f>E45+F45</f>
        <v>5111</v>
      </c>
      <c r="H45" s="569" t="s">
        <v>77</v>
      </c>
      <c r="I45" s="570"/>
      <c r="J45" s="571"/>
      <c r="K45" s="194">
        <f>K43-K44</f>
        <v>-5</v>
      </c>
      <c r="L45" s="194">
        <f>L43-L44</f>
        <v>-2</v>
      </c>
      <c r="M45" s="195">
        <f>M43-M44</f>
        <v>-4</v>
      </c>
      <c r="N45" s="155">
        <f>N43-N44</f>
        <v>-6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5247</v>
      </c>
      <c r="E46" s="140">
        <f>SUM(E42:E45)</f>
        <v>6587</v>
      </c>
      <c r="F46" s="65">
        <f>SUM(F42:F45)</f>
        <v>6523</v>
      </c>
      <c r="G46" s="65">
        <f>SUM(G42:G45)</f>
        <v>13110</v>
      </c>
      <c r="H46" s="575" t="s">
        <v>176</v>
      </c>
      <c r="I46" s="575"/>
      <c r="J46" s="575"/>
      <c r="K46" s="68">
        <f>K43+K40</f>
        <v>25976</v>
      </c>
      <c r="L46" s="68">
        <f>L40+L43</f>
        <v>33947</v>
      </c>
      <c r="M46" s="181">
        <f>M40+M43</f>
        <v>34348</v>
      </c>
      <c r="N46" s="69">
        <f>N40+N43</f>
        <v>68295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D575-9244-451E-84E1-F610815ED57D}">
  <sheetPr codeName="Sheet126"/>
  <dimension ref="A1:U81"/>
  <sheetViews>
    <sheetView topLeftCell="A22" zoomScaleNormal="100" workbookViewId="0">
      <selection activeCell="Q40" sqref="Q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40695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197</v>
      </c>
      <c r="D4" s="15">
        <v>120</v>
      </c>
      <c r="E4" s="15">
        <v>132</v>
      </c>
      <c r="F4" s="88">
        <v>140</v>
      </c>
      <c r="G4" s="82">
        <f t="shared" ref="G4:G27" si="0">E4+F4</f>
        <v>272</v>
      </c>
      <c r="H4" s="17"/>
      <c r="I4" s="15">
        <v>55</v>
      </c>
      <c r="J4" s="18" t="s">
        <v>121</v>
      </c>
      <c r="K4" s="15">
        <v>686</v>
      </c>
      <c r="L4" s="15">
        <v>853</v>
      </c>
      <c r="M4" s="88">
        <v>597</v>
      </c>
      <c r="N4" s="83">
        <f>L4+M4</f>
        <v>1450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291</v>
      </c>
      <c r="E5" s="21">
        <v>391</v>
      </c>
      <c r="F5" s="186">
        <v>405</v>
      </c>
      <c r="G5" s="159">
        <f t="shared" si="0"/>
        <v>796</v>
      </c>
      <c r="H5" s="23" t="s">
        <v>10</v>
      </c>
      <c r="I5" s="21">
        <v>56</v>
      </c>
      <c r="J5" s="24" t="s">
        <v>123</v>
      </c>
      <c r="K5" s="21">
        <v>461</v>
      </c>
      <c r="L5" s="21">
        <v>563</v>
      </c>
      <c r="M5" s="84">
        <v>582</v>
      </c>
      <c r="N5" s="89">
        <f>L5+M5</f>
        <v>1145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347</v>
      </c>
      <c r="E6" s="21">
        <v>459</v>
      </c>
      <c r="F6" s="84">
        <v>469</v>
      </c>
      <c r="G6" s="85">
        <f t="shared" si="0"/>
        <v>928</v>
      </c>
      <c r="H6" s="23"/>
      <c r="I6" s="21">
        <v>57</v>
      </c>
      <c r="J6" s="24" t="s">
        <v>125</v>
      </c>
      <c r="K6" s="21">
        <v>773</v>
      </c>
      <c r="L6" s="21">
        <v>909</v>
      </c>
      <c r="M6" s="84">
        <v>967</v>
      </c>
      <c r="N6" s="89">
        <f>L6+M6</f>
        <v>1876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235</v>
      </c>
      <c r="F7" s="84">
        <v>281</v>
      </c>
      <c r="G7" s="159">
        <f t="shared" si="0"/>
        <v>516</v>
      </c>
      <c r="H7" s="23" t="s">
        <v>14</v>
      </c>
      <c r="I7" s="21">
        <v>58</v>
      </c>
      <c r="J7" s="24" t="s">
        <v>127</v>
      </c>
      <c r="K7" s="21">
        <v>777</v>
      </c>
      <c r="L7" s="21">
        <v>981</v>
      </c>
      <c r="M7" s="84">
        <v>941</v>
      </c>
      <c r="N7" s="89">
        <f>L7+M7</f>
        <v>1922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492</v>
      </c>
      <c r="E8" s="21">
        <v>662</v>
      </c>
      <c r="F8" s="84">
        <v>651</v>
      </c>
      <c r="G8" s="85">
        <f t="shared" si="0"/>
        <v>1313</v>
      </c>
      <c r="H8" s="90"/>
      <c r="I8" s="91">
        <v>59</v>
      </c>
      <c r="J8" s="92" t="s">
        <v>129</v>
      </c>
      <c r="K8" s="91">
        <v>1002</v>
      </c>
      <c r="L8" s="91">
        <v>1321</v>
      </c>
      <c r="M8" s="93">
        <v>1333</v>
      </c>
      <c r="N8" s="94">
        <f>L8+M8</f>
        <v>2654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334</v>
      </c>
      <c r="E9" s="21">
        <v>416</v>
      </c>
      <c r="F9" s="84">
        <v>441</v>
      </c>
      <c r="G9" s="159">
        <f t="shared" si="0"/>
        <v>857</v>
      </c>
      <c r="H9" s="95" t="s">
        <v>6</v>
      </c>
      <c r="I9" s="96"/>
      <c r="J9" s="96"/>
      <c r="K9" s="97">
        <f>SUM(K4:K8)</f>
        <v>3699</v>
      </c>
      <c r="L9" s="97">
        <f>SUM(L4:L8)</f>
        <v>4627</v>
      </c>
      <c r="M9" s="98">
        <f>SUM(M4:M8)</f>
        <v>4420</v>
      </c>
      <c r="N9" s="99">
        <f>SUM(N4:N8)</f>
        <v>9047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197</v>
      </c>
      <c r="E10" s="21">
        <v>239</v>
      </c>
      <c r="F10" s="84">
        <v>265</v>
      </c>
      <c r="G10" s="85">
        <f t="shared" si="0"/>
        <v>504</v>
      </c>
      <c r="H10" s="17"/>
      <c r="I10" s="15">
        <v>60</v>
      </c>
      <c r="J10" s="18" t="s">
        <v>18</v>
      </c>
      <c r="K10" s="15">
        <v>178</v>
      </c>
      <c r="L10" s="15">
        <v>296</v>
      </c>
      <c r="M10" s="88">
        <v>283</v>
      </c>
      <c r="N10" s="83">
        <f t="shared" ref="N10:N16" si="1">L10+M10</f>
        <v>579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175</v>
      </c>
      <c r="F11" s="84">
        <v>200</v>
      </c>
      <c r="G11" s="85">
        <f t="shared" si="0"/>
        <v>375</v>
      </c>
      <c r="H11" s="23" t="s">
        <v>19</v>
      </c>
      <c r="I11" s="21">
        <v>61</v>
      </c>
      <c r="J11" s="24" t="s">
        <v>20</v>
      </c>
      <c r="K11" s="21">
        <v>140</v>
      </c>
      <c r="L11" s="21">
        <v>195</v>
      </c>
      <c r="M11" s="84">
        <v>215</v>
      </c>
      <c r="N11" s="89">
        <f t="shared" si="1"/>
        <v>410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1396</v>
      </c>
      <c r="E12" s="21">
        <v>1690</v>
      </c>
      <c r="F12" s="84">
        <v>1738</v>
      </c>
      <c r="G12" s="153">
        <f t="shared" si="0"/>
        <v>3428</v>
      </c>
      <c r="H12" s="23"/>
      <c r="I12" s="21">
        <v>62</v>
      </c>
      <c r="J12" s="24" t="s">
        <v>22</v>
      </c>
      <c r="K12" s="21">
        <v>295</v>
      </c>
      <c r="L12" s="21">
        <v>473</v>
      </c>
      <c r="M12" s="84">
        <v>493</v>
      </c>
      <c r="N12" s="89">
        <f t="shared" si="1"/>
        <v>966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209</v>
      </c>
      <c r="E13" s="91">
        <v>276</v>
      </c>
      <c r="F13" s="93">
        <v>289</v>
      </c>
      <c r="G13" s="153">
        <f t="shared" si="0"/>
        <v>565</v>
      </c>
      <c r="H13" s="23"/>
      <c r="I13" s="21">
        <v>63</v>
      </c>
      <c r="J13" s="24" t="s">
        <v>24</v>
      </c>
      <c r="K13" s="21">
        <v>438</v>
      </c>
      <c r="L13" s="21">
        <v>651</v>
      </c>
      <c r="M13" s="84">
        <v>678</v>
      </c>
      <c r="N13" s="89">
        <f t="shared" si="1"/>
        <v>1329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3730</v>
      </c>
      <c r="E14" s="97">
        <f>SUM(E4:E13)</f>
        <v>4675</v>
      </c>
      <c r="F14" s="98">
        <f>SUM(F4:F13)</f>
        <v>4879</v>
      </c>
      <c r="G14" s="160">
        <f t="shared" si="0"/>
        <v>9554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393</v>
      </c>
      <c r="M14" s="84">
        <v>394</v>
      </c>
      <c r="N14" s="89">
        <f t="shared" si="1"/>
        <v>787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140</v>
      </c>
      <c r="F15" s="88">
        <v>156</v>
      </c>
      <c r="G15" s="82">
        <f t="shared" si="0"/>
        <v>296</v>
      </c>
      <c r="H15" s="23"/>
      <c r="I15" s="21">
        <v>65</v>
      </c>
      <c r="J15" s="24" t="s">
        <v>28</v>
      </c>
      <c r="K15" s="21">
        <v>270</v>
      </c>
      <c r="L15" s="21">
        <v>424</v>
      </c>
      <c r="M15" s="84">
        <v>439</v>
      </c>
      <c r="N15" s="89">
        <f t="shared" si="1"/>
        <v>863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245</v>
      </c>
      <c r="F16" s="84">
        <v>256</v>
      </c>
      <c r="G16" s="85">
        <f t="shared" si="0"/>
        <v>501</v>
      </c>
      <c r="H16" s="90"/>
      <c r="I16" s="91">
        <v>66</v>
      </c>
      <c r="J16" s="92" t="s">
        <v>30</v>
      </c>
      <c r="K16" s="91">
        <v>142</v>
      </c>
      <c r="L16" s="91">
        <v>191</v>
      </c>
      <c r="M16" s="93">
        <v>206</v>
      </c>
      <c r="N16" s="89">
        <f t="shared" si="1"/>
        <v>397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113</v>
      </c>
      <c r="G17" s="85">
        <f t="shared" si="0"/>
        <v>221</v>
      </c>
      <c r="H17" s="95" t="s">
        <v>6</v>
      </c>
      <c r="I17" s="96"/>
      <c r="J17" s="96"/>
      <c r="K17" s="97">
        <f>SUM(K10:K16)</f>
        <v>1671</v>
      </c>
      <c r="L17" s="97">
        <f>SUM(L10:L16)</f>
        <v>2623</v>
      </c>
      <c r="M17" s="98">
        <f>SUM(M10:M16)</f>
        <v>2708</v>
      </c>
      <c r="N17" s="99">
        <f>SUM(N10:N16)</f>
        <v>5331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335</v>
      </c>
      <c r="F18" s="84">
        <v>338</v>
      </c>
      <c r="G18" s="85">
        <f t="shared" si="0"/>
        <v>673</v>
      </c>
      <c r="H18" s="17"/>
      <c r="I18" s="15">
        <v>70</v>
      </c>
      <c r="J18" s="18" t="s">
        <v>35</v>
      </c>
      <c r="K18" s="15">
        <v>658</v>
      </c>
      <c r="L18" s="15">
        <v>840</v>
      </c>
      <c r="M18" s="88">
        <v>856</v>
      </c>
      <c r="N18" s="83">
        <f t="shared" ref="N18:N27" si="2">L18+M18</f>
        <v>1696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127</v>
      </c>
      <c r="F19" s="84">
        <v>137</v>
      </c>
      <c r="G19" s="85">
        <f t="shared" si="0"/>
        <v>264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196</v>
      </c>
      <c r="E20" s="21">
        <v>306</v>
      </c>
      <c r="F20" s="84">
        <v>316</v>
      </c>
      <c r="G20" s="85">
        <f t="shared" si="0"/>
        <v>622</v>
      </c>
      <c r="H20" s="23" t="s">
        <v>31</v>
      </c>
      <c r="I20" s="21">
        <v>72</v>
      </c>
      <c r="J20" s="24" t="s">
        <v>40</v>
      </c>
      <c r="K20" s="21">
        <v>293</v>
      </c>
      <c r="L20" s="21">
        <v>448</v>
      </c>
      <c r="M20" s="84">
        <v>435</v>
      </c>
      <c r="N20" s="83">
        <f t="shared" si="2"/>
        <v>883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305</v>
      </c>
      <c r="E21" s="21">
        <v>421</v>
      </c>
      <c r="F21" s="84">
        <v>446</v>
      </c>
      <c r="G21" s="85">
        <f t="shared" si="0"/>
        <v>867</v>
      </c>
      <c r="H21" s="23" t="s">
        <v>42</v>
      </c>
      <c r="I21" s="21">
        <v>73</v>
      </c>
      <c r="J21" s="24" t="s">
        <v>43</v>
      </c>
      <c r="K21" s="21">
        <v>213</v>
      </c>
      <c r="L21" s="21">
        <v>304</v>
      </c>
      <c r="M21" s="84">
        <v>327</v>
      </c>
      <c r="N21" s="89">
        <f t="shared" si="2"/>
        <v>631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152</v>
      </c>
      <c r="E22" s="21">
        <v>220</v>
      </c>
      <c r="F22" s="84">
        <v>239</v>
      </c>
      <c r="G22" s="85">
        <f t="shared" si="0"/>
        <v>459</v>
      </c>
      <c r="H22" s="23"/>
      <c r="I22" s="21">
        <v>74</v>
      </c>
      <c r="J22" s="24" t="s">
        <v>46</v>
      </c>
      <c r="K22" s="21">
        <v>270</v>
      </c>
      <c r="L22" s="21">
        <v>409</v>
      </c>
      <c r="M22" s="84">
        <v>448</v>
      </c>
      <c r="N22" s="89">
        <f t="shared" si="2"/>
        <v>857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178</v>
      </c>
      <c r="E23" s="21">
        <v>302</v>
      </c>
      <c r="F23" s="84">
        <v>286</v>
      </c>
      <c r="G23" s="85">
        <f t="shared" si="0"/>
        <v>588</v>
      </c>
      <c r="H23" s="23" t="s">
        <v>31</v>
      </c>
      <c r="I23" s="21">
        <v>75</v>
      </c>
      <c r="J23" s="24" t="s">
        <v>48</v>
      </c>
      <c r="K23" s="21">
        <v>353</v>
      </c>
      <c r="L23" s="21">
        <v>508</v>
      </c>
      <c r="M23" s="84">
        <v>499</v>
      </c>
      <c r="N23" s="89">
        <f t="shared" si="2"/>
        <v>1007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762</v>
      </c>
      <c r="E24" s="21">
        <v>1085</v>
      </c>
      <c r="F24" s="84">
        <v>1123</v>
      </c>
      <c r="G24" s="85">
        <f t="shared" si="0"/>
        <v>2208</v>
      </c>
      <c r="H24" s="23" t="s">
        <v>50</v>
      </c>
      <c r="I24" s="21">
        <v>76</v>
      </c>
      <c r="J24" s="24" t="s">
        <v>51</v>
      </c>
      <c r="K24" s="21">
        <v>153</v>
      </c>
      <c r="L24" s="21">
        <v>227</v>
      </c>
      <c r="M24" s="84">
        <v>239</v>
      </c>
      <c r="N24" s="89">
        <f t="shared" si="2"/>
        <v>466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72</v>
      </c>
      <c r="F25" s="84">
        <v>101</v>
      </c>
      <c r="G25" s="85">
        <f t="shared" si="0"/>
        <v>173</v>
      </c>
      <c r="H25" s="23"/>
      <c r="I25" s="21">
        <v>77</v>
      </c>
      <c r="J25" s="24" t="s">
        <v>53</v>
      </c>
      <c r="K25" s="21">
        <v>57</v>
      </c>
      <c r="L25" s="21">
        <v>86</v>
      </c>
      <c r="M25" s="84">
        <v>81</v>
      </c>
      <c r="N25" s="89">
        <f t="shared" si="2"/>
        <v>167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132</v>
      </c>
      <c r="E26" s="21">
        <v>178</v>
      </c>
      <c r="F26" s="84">
        <v>178</v>
      </c>
      <c r="G26" s="85">
        <f t="shared" si="0"/>
        <v>356</v>
      </c>
      <c r="H26" s="23"/>
      <c r="I26" s="21">
        <v>78</v>
      </c>
      <c r="J26" s="24" t="s">
        <v>55</v>
      </c>
      <c r="K26" s="21">
        <v>61</v>
      </c>
      <c r="L26" s="21">
        <v>59</v>
      </c>
      <c r="M26" s="84">
        <v>63</v>
      </c>
      <c r="N26" s="89">
        <f t="shared" si="2"/>
        <v>122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383</v>
      </c>
      <c r="F27" s="93">
        <v>368</v>
      </c>
      <c r="G27" s="102">
        <f t="shared" si="0"/>
        <v>751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2669</v>
      </c>
      <c r="E28" s="97">
        <f>SUM(E15:E27)</f>
        <v>3922</v>
      </c>
      <c r="F28" s="98">
        <f>SUM(F15:F27)</f>
        <v>4057</v>
      </c>
      <c r="G28" s="104">
        <f>SUM(G15:G27)</f>
        <v>7979</v>
      </c>
      <c r="H28" s="95" t="s">
        <v>6</v>
      </c>
      <c r="I28" s="96"/>
      <c r="J28" s="96"/>
      <c r="K28" s="97">
        <f>SUM(K18:K27)</f>
        <v>2058</v>
      </c>
      <c r="L28" s="97">
        <f>SUM(L18:L27)</f>
        <v>2881</v>
      </c>
      <c r="M28" s="98">
        <f>SUM(M18:M27)</f>
        <v>2948</v>
      </c>
      <c r="N28" s="99">
        <f>SUM(N18:N27)</f>
        <v>5829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374</v>
      </c>
      <c r="E29" s="109">
        <v>514</v>
      </c>
      <c r="F29" s="110">
        <v>493</v>
      </c>
      <c r="G29" s="111">
        <f>E29+F29</f>
        <v>1007</v>
      </c>
      <c r="H29" s="17"/>
      <c r="I29" s="15">
        <v>80</v>
      </c>
      <c r="J29" s="18" t="s">
        <v>58</v>
      </c>
      <c r="K29" s="15">
        <v>142</v>
      </c>
      <c r="L29" s="15">
        <v>207</v>
      </c>
      <c r="M29" s="88">
        <v>249</v>
      </c>
      <c r="N29" s="83">
        <f>L29+M29</f>
        <v>456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489</v>
      </c>
      <c r="E30" s="115">
        <v>630</v>
      </c>
      <c r="F30" s="116">
        <v>600</v>
      </c>
      <c r="G30" s="117">
        <f>E30+F30</f>
        <v>1230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116</v>
      </c>
      <c r="M30" s="84">
        <v>111</v>
      </c>
      <c r="N30" s="89">
        <f>L30+M30</f>
        <v>227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718</v>
      </c>
      <c r="E31" s="115">
        <v>929</v>
      </c>
      <c r="F31" s="116">
        <v>863</v>
      </c>
      <c r="G31" s="117">
        <f>E31+F31</f>
        <v>1792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309</v>
      </c>
      <c r="M31" s="84">
        <v>324</v>
      </c>
      <c r="N31" s="89">
        <f>L31+M31</f>
        <v>633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651</v>
      </c>
      <c r="E32" s="115">
        <v>824</v>
      </c>
      <c r="F32" s="116">
        <v>826</v>
      </c>
      <c r="G32" s="117">
        <f>E32+F32</f>
        <v>1650</v>
      </c>
      <c r="H32" s="23" t="s">
        <v>67</v>
      </c>
      <c r="I32" s="21">
        <v>83</v>
      </c>
      <c r="J32" s="24" t="s">
        <v>68</v>
      </c>
      <c r="K32" s="21">
        <v>116</v>
      </c>
      <c r="L32" s="21">
        <v>164</v>
      </c>
      <c r="M32" s="84">
        <v>153</v>
      </c>
      <c r="N32" s="89">
        <f>L32+M32</f>
        <v>317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559</v>
      </c>
      <c r="E33" s="121">
        <v>683</v>
      </c>
      <c r="F33" s="122">
        <v>644</v>
      </c>
      <c r="G33" s="117">
        <f>E33+F33</f>
        <v>1327</v>
      </c>
      <c r="H33" s="90"/>
      <c r="I33" s="91">
        <v>84</v>
      </c>
      <c r="J33" s="92" t="s">
        <v>70</v>
      </c>
      <c r="K33" s="91">
        <v>183</v>
      </c>
      <c r="L33" s="91">
        <v>237</v>
      </c>
      <c r="M33" s="93">
        <v>221</v>
      </c>
      <c r="N33" s="94">
        <f>L33+M33</f>
        <v>458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2791</v>
      </c>
      <c r="E34" s="97">
        <f>SUM(E29:E33)</f>
        <v>3580</v>
      </c>
      <c r="F34" s="98">
        <f>SUM(F29:F33)</f>
        <v>3426</v>
      </c>
      <c r="G34" s="104">
        <f>SUM(G29:G33)</f>
        <v>7006</v>
      </c>
      <c r="H34" s="95" t="s">
        <v>6</v>
      </c>
      <c r="I34" s="96"/>
      <c r="J34" s="96"/>
      <c r="K34" s="98">
        <f>SUM(K29:K33)</f>
        <v>741</v>
      </c>
      <c r="L34" s="98">
        <f>SUM(L29:L33)</f>
        <v>1033</v>
      </c>
      <c r="M34" s="98">
        <f>SUM(M29:M33)</f>
        <v>1058</v>
      </c>
      <c r="N34" s="99">
        <f>SUM(N29:N33)</f>
        <v>2091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513</v>
      </c>
      <c r="E35" s="15">
        <v>636</v>
      </c>
      <c r="F35" s="88">
        <v>712</v>
      </c>
      <c r="G35" s="82">
        <f t="shared" ref="G35:G40" si="3">E35+F35</f>
        <v>1348</v>
      </c>
      <c r="H35" s="530" t="s">
        <v>169</v>
      </c>
      <c r="I35" s="15">
        <v>90</v>
      </c>
      <c r="J35" s="18" t="s">
        <v>142</v>
      </c>
      <c r="K35" s="15">
        <v>268</v>
      </c>
      <c r="L35" s="15">
        <v>400</v>
      </c>
      <c r="M35" s="88">
        <v>416</v>
      </c>
      <c r="N35" s="124">
        <f>L35+M35</f>
        <v>816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460</v>
      </c>
      <c r="E36" s="21">
        <v>701</v>
      </c>
      <c r="F36" s="84">
        <v>736</v>
      </c>
      <c r="G36" s="85">
        <f t="shared" si="3"/>
        <v>1437</v>
      </c>
      <c r="H36" s="579"/>
      <c r="I36" s="21">
        <v>91</v>
      </c>
      <c r="J36" s="24" t="s">
        <v>143</v>
      </c>
      <c r="K36" s="21">
        <v>481</v>
      </c>
      <c r="L36" s="21">
        <v>635</v>
      </c>
      <c r="M36" s="84">
        <v>671</v>
      </c>
      <c r="N36" s="125">
        <f>L36+M36</f>
        <v>1306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323</v>
      </c>
      <c r="F37" s="84">
        <v>315</v>
      </c>
      <c r="G37" s="85">
        <f t="shared" si="3"/>
        <v>638</v>
      </c>
      <c r="H37" s="580"/>
      <c r="I37" s="91">
        <v>92</v>
      </c>
      <c r="J37" s="92" t="s">
        <v>145</v>
      </c>
      <c r="K37" s="91">
        <v>330</v>
      </c>
      <c r="L37" s="91">
        <v>392</v>
      </c>
      <c r="M37" s="93">
        <v>426</v>
      </c>
      <c r="N37" s="126">
        <f>L37+M37</f>
        <v>818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45</v>
      </c>
      <c r="F38" s="84">
        <v>46</v>
      </c>
      <c r="G38" s="85">
        <f t="shared" si="3"/>
        <v>91</v>
      </c>
      <c r="H38" s="95" t="s">
        <v>6</v>
      </c>
      <c r="I38" s="97"/>
      <c r="J38" s="97"/>
      <c r="K38" s="97">
        <f>SUM(K35:K37)</f>
        <v>1079</v>
      </c>
      <c r="L38" s="97">
        <f>SUM(L35:L37)</f>
        <v>1427</v>
      </c>
      <c r="M38" s="98">
        <f>SUM(M35:M37)</f>
        <v>1513</v>
      </c>
      <c r="N38" s="99">
        <f>SUM(N35:N37)</f>
        <v>2940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63</v>
      </c>
      <c r="F39" s="84">
        <v>84</v>
      </c>
      <c r="G39" s="85">
        <f t="shared" si="3"/>
        <v>147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264</v>
      </c>
      <c r="F40" s="93">
        <v>263</v>
      </c>
      <c r="G40" s="102">
        <f t="shared" si="3"/>
        <v>527</v>
      </c>
      <c r="H40" s="72" t="s">
        <v>87</v>
      </c>
      <c r="I40" s="73"/>
      <c r="J40" s="74"/>
      <c r="K40" s="41">
        <f>D14+D28+D34+D41+D46+K9+K17+K28+K34+K38</f>
        <v>25096</v>
      </c>
      <c r="L40" s="41">
        <f>E14+E28+E34+E41+E46+L9+L17+L28+L34+L38</f>
        <v>33374</v>
      </c>
      <c r="M40" s="176">
        <f>F14+F28+F34+F41+F46+M9+M17+M28+M34+M38</f>
        <v>33686</v>
      </c>
      <c r="N40" s="177">
        <f>L40+M40</f>
        <v>67060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1418</v>
      </c>
      <c r="E41" s="97">
        <f>SUM(E35:E40)</f>
        <v>2032</v>
      </c>
      <c r="F41" s="98">
        <f>SUM(F35:F40)</f>
        <v>2156</v>
      </c>
      <c r="G41" s="104">
        <f>SUM(G35:G40)</f>
        <v>4188</v>
      </c>
      <c r="H41" s="531" t="s">
        <v>74</v>
      </c>
      <c r="I41" s="532"/>
      <c r="J41" s="533"/>
      <c r="K41" s="191">
        <v>25088</v>
      </c>
      <c r="L41" s="191">
        <v>33372</v>
      </c>
      <c r="M41" s="192">
        <v>33695</v>
      </c>
      <c r="N41" s="202">
        <f>L41+M41</f>
        <v>67067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1663</v>
      </c>
      <c r="E42" s="15">
        <v>2011</v>
      </c>
      <c r="F42" s="88">
        <v>2013</v>
      </c>
      <c r="G42" s="82">
        <f>E42+F42</f>
        <v>4024</v>
      </c>
      <c r="H42" s="534" t="s">
        <v>77</v>
      </c>
      <c r="I42" s="535"/>
      <c r="J42" s="536"/>
      <c r="K42" s="171">
        <f>K40-K41</f>
        <v>8</v>
      </c>
      <c r="L42" s="171">
        <f>L40-L41</f>
        <v>2</v>
      </c>
      <c r="M42" s="172">
        <f>M40-M41</f>
        <v>-9</v>
      </c>
      <c r="N42" s="133">
        <f>N40-N41</f>
        <v>-7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860</v>
      </c>
      <c r="E43" s="21">
        <v>1215</v>
      </c>
      <c r="F43" s="84">
        <v>1246</v>
      </c>
      <c r="G43" s="85">
        <f>E43+F43</f>
        <v>2461</v>
      </c>
      <c r="H43" s="168" t="s">
        <v>85</v>
      </c>
      <c r="I43" s="167"/>
      <c r="J43" s="167"/>
      <c r="K43" s="178">
        <v>859</v>
      </c>
      <c r="L43" s="178">
        <v>557</v>
      </c>
      <c r="M43" s="179">
        <v>665</v>
      </c>
      <c r="N43" s="180">
        <f>L43+M43</f>
        <v>1222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606</v>
      </c>
      <c r="E44" s="21">
        <v>718</v>
      </c>
      <c r="F44" s="84">
        <v>792</v>
      </c>
      <c r="G44" s="85">
        <f>E44+F44</f>
        <v>1510</v>
      </c>
      <c r="H44" s="576" t="s">
        <v>74</v>
      </c>
      <c r="I44" s="577"/>
      <c r="J44" s="578"/>
      <c r="K44" s="178">
        <v>864</v>
      </c>
      <c r="L44" s="178">
        <v>561</v>
      </c>
      <c r="M44" s="179">
        <v>670</v>
      </c>
      <c r="N44" s="180">
        <f>L44+M44</f>
        <v>1231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2111</v>
      </c>
      <c r="E45" s="91">
        <v>2630</v>
      </c>
      <c r="F45" s="93">
        <v>2470</v>
      </c>
      <c r="G45" s="102">
        <f>E45+F45</f>
        <v>5100</v>
      </c>
      <c r="H45" s="569" t="s">
        <v>77</v>
      </c>
      <c r="I45" s="570"/>
      <c r="J45" s="571"/>
      <c r="K45" s="194">
        <f>K43-K44</f>
        <v>-5</v>
      </c>
      <c r="L45" s="194">
        <f>L43-L44</f>
        <v>-4</v>
      </c>
      <c r="M45" s="195">
        <f>M43-M44</f>
        <v>-5</v>
      </c>
      <c r="N45" s="155">
        <f>N43-N44</f>
        <v>-9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5240</v>
      </c>
      <c r="E46" s="140">
        <f>SUM(E42:E45)</f>
        <v>6574</v>
      </c>
      <c r="F46" s="65">
        <f>SUM(F42:F45)</f>
        <v>6521</v>
      </c>
      <c r="G46" s="65">
        <f>SUM(G42:G45)</f>
        <v>13095</v>
      </c>
      <c r="H46" s="575" t="s">
        <v>176</v>
      </c>
      <c r="I46" s="575"/>
      <c r="J46" s="575"/>
      <c r="K46" s="68">
        <f>K43+K40</f>
        <v>25955</v>
      </c>
      <c r="L46" s="68">
        <f>L40+L43</f>
        <v>33931</v>
      </c>
      <c r="M46" s="181">
        <f>M40+M43</f>
        <v>34351</v>
      </c>
      <c r="N46" s="69">
        <f>N40+N43</f>
        <v>68282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AC834-4023-45CC-91C1-69C29221BC9C}">
  <sheetPr codeName="Sheet125"/>
  <dimension ref="A1:U81"/>
  <sheetViews>
    <sheetView zoomScaleNormal="100" workbookViewId="0">
      <selection activeCell="N41" sqref="N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40664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197</v>
      </c>
      <c r="D4" s="15">
        <v>120</v>
      </c>
      <c r="E4" s="15">
        <v>132</v>
      </c>
      <c r="F4" s="88">
        <v>140</v>
      </c>
      <c r="G4" s="82">
        <f t="shared" ref="G4:G27" si="0">E4+F4</f>
        <v>272</v>
      </c>
      <c r="H4" s="17"/>
      <c r="I4" s="15">
        <v>55</v>
      </c>
      <c r="J4" s="18" t="s">
        <v>121</v>
      </c>
      <c r="K4" s="15">
        <v>690</v>
      </c>
      <c r="L4" s="15">
        <v>856</v>
      </c>
      <c r="M4" s="88">
        <v>605</v>
      </c>
      <c r="N4" s="83">
        <f>L4+M4</f>
        <v>1461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394</v>
      </c>
      <c r="F5" s="186">
        <v>407</v>
      </c>
      <c r="G5" s="159">
        <f t="shared" si="0"/>
        <v>801</v>
      </c>
      <c r="H5" s="23" t="s">
        <v>10</v>
      </c>
      <c r="I5" s="21">
        <v>56</v>
      </c>
      <c r="J5" s="24" t="s">
        <v>123</v>
      </c>
      <c r="K5" s="21">
        <v>458</v>
      </c>
      <c r="L5" s="21">
        <v>562</v>
      </c>
      <c r="M5" s="84">
        <v>584</v>
      </c>
      <c r="N5" s="89">
        <f>L5+M5</f>
        <v>1146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345</v>
      </c>
      <c r="E6" s="21">
        <v>455</v>
      </c>
      <c r="F6" s="84">
        <v>467</v>
      </c>
      <c r="G6" s="85">
        <f t="shared" si="0"/>
        <v>922</v>
      </c>
      <c r="H6" s="23"/>
      <c r="I6" s="21">
        <v>57</v>
      </c>
      <c r="J6" s="24" t="s">
        <v>125</v>
      </c>
      <c r="K6" s="21">
        <v>771</v>
      </c>
      <c r="L6" s="21">
        <v>907</v>
      </c>
      <c r="M6" s="84">
        <v>964</v>
      </c>
      <c r="N6" s="89">
        <f>L6+M6</f>
        <v>1871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234</v>
      </c>
      <c r="F7" s="84">
        <v>279</v>
      </c>
      <c r="G7" s="159">
        <f t="shared" si="0"/>
        <v>513</v>
      </c>
      <c r="H7" s="23" t="s">
        <v>14</v>
      </c>
      <c r="I7" s="21">
        <v>58</v>
      </c>
      <c r="J7" s="24" t="s">
        <v>127</v>
      </c>
      <c r="K7" s="21">
        <v>778</v>
      </c>
      <c r="L7" s="21">
        <v>984</v>
      </c>
      <c r="M7" s="84">
        <v>936</v>
      </c>
      <c r="N7" s="89">
        <f>L7+M7</f>
        <v>1920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492</v>
      </c>
      <c r="E8" s="21">
        <v>663</v>
      </c>
      <c r="F8" s="84">
        <v>650</v>
      </c>
      <c r="G8" s="85">
        <f t="shared" si="0"/>
        <v>1313</v>
      </c>
      <c r="H8" s="90"/>
      <c r="I8" s="91">
        <v>59</v>
      </c>
      <c r="J8" s="92" t="s">
        <v>129</v>
      </c>
      <c r="K8" s="91">
        <v>1001</v>
      </c>
      <c r="L8" s="91">
        <v>1321</v>
      </c>
      <c r="M8" s="93">
        <v>1329</v>
      </c>
      <c r="N8" s="94">
        <f>L8+M8</f>
        <v>2650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334</v>
      </c>
      <c r="E9" s="21">
        <v>415</v>
      </c>
      <c r="F9" s="84">
        <v>442</v>
      </c>
      <c r="G9" s="159">
        <f t="shared" si="0"/>
        <v>857</v>
      </c>
      <c r="H9" s="95" t="s">
        <v>6</v>
      </c>
      <c r="I9" s="96"/>
      <c r="J9" s="96"/>
      <c r="K9" s="97">
        <f>SUM(K4:K8)</f>
        <v>3698</v>
      </c>
      <c r="L9" s="97">
        <f>SUM(L4:L8)</f>
        <v>4630</v>
      </c>
      <c r="M9" s="98">
        <f>SUM(M4:M8)</f>
        <v>4418</v>
      </c>
      <c r="N9" s="99">
        <f>SUM(N4:N8)</f>
        <v>9048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197</v>
      </c>
      <c r="E10" s="21">
        <v>240</v>
      </c>
      <c r="F10" s="84">
        <v>267</v>
      </c>
      <c r="G10" s="85">
        <f t="shared" si="0"/>
        <v>507</v>
      </c>
      <c r="H10" s="17"/>
      <c r="I10" s="15">
        <v>60</v>
      </c>
      <c r="J10" s="18" t="s">
        <v>18</v>
      </c>
      <c r="K10" s="15">
        <v>178</v>
      </c>
      <c r="L10" s="15">
        <v>297</v>
      </c>
      <c r="M10" s="88">
        <v>283</v>
      </c>
      <c r="N10" s="83">
        <f t="shared" ref="N10:N16" si="1">L10+M10</f>
        <v>580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175</v>
      </c>
      <c r="F11" s="84">
        <v>200</v>
      </c>
      <c r="G11" s="85">
        <f t="shared" si="0"/>
        <v>375</v>
      </c>
      <c r="H11" s="23" t="s">
        <v>19</v>
      </c>
      <c r="I11" s="21">
        <v>61</v>
      </c>
      <c r="J11" s="24" t="s">
        <v>20</v>
      </c>
      <c r="K11" s="21">
        <v>139</v>
      </c>
      <c r="L11" s="21">
        <v>193</v>
      </c>
      <c r="M11" s="84">
        <v>214</v>
      </c>
      <c r="N11" s="89">
        <f t="shared" si="1"/>
        <v>407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1400</v>
      </c>
      <c r="E12" s="21">
        <v>1693</v>
      </c>
      <c r="F12" s="84">
        <v>1743</v>
      </c>
      <c r="G12" s="153">
        <f t="shared" si="0"/>
        <v>3436</v>
      </c>
      <c r="H12" s="23"/>
      <c r="I12" s="21">
        <v>62</v>
      </c>
      <c r="J12" s="24" t="s">
        <v>22</v>
      </c>
      <c r="K12" s="21">
        <v>294</v>
      </c>
      <c r="L12" s="21">
        <v>472</v>
      </c>
      <c r="M12" s="84">
        <v>493</v>
      </c>
      <c r="N12" s="89">
        <f t="shared" si="1"/>
        <v>965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209</v>
      </c>
      <c r="E13" s="91">
        <v>276</v>
      </c>
      <c r="F13" s="93">
        <v>288</v>
      </c>
      <c r="G13" s="153">
        <f t="shared" si="0"/>
        <v>564</v>
      </c>
      <c r="H13" s="23"/>
      <c r="I13" s="21">
        <v>63</v>
      </c>
      <c r="J13" s="24" t="s">
        <v>24</v>
      </c>
      <c r="K13" s="21">
        <v>439</v>
      </c>
      <c r="L13" s="21">
        <v>650</v>
      </c>
      <c r="M13" s="84">
        <v>678</v>
      </c>
      <c r="N13" s="89">
        <f t="shared" si="1"/>
        <v>1328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3732</v>
      </c>
      <c r="E14" s="97">
        <f>SUM(E4:E13)</f>
        <v>4677</v>
      </c>
      <c r="F14" s="98">
        <f>SUM(F4:F13)</f>
        <v>4883</v>
      </c>
      <c r="G14" s="160">
        <f t="shared" si="0"/>
        <v>9560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393</v>
      </c>
      <c r="M14" s="84">
        <v>393</v>
      </c>
      <c r="N14" s="89">
        <f t="shared" si="1"/>
        <v>786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138</v>
      </c>
      <c r="F15" s="88">
        <v>155</v>
      </c>
      <c r="G15" s="82">
        <f t="shared" si="0"/>
        <v>293</v>
      </c>
      <c r="H15" s="23"/>
      <c r="I15" s="21">
        <v>65</v>
      </c>
      <c r="J15" s="24" t="s">
        <v>28</v>
      </c>
      <c r="K15" s="21">
        <v>270</v>
      </c>
      <c r="L15" s="21">
        <v>424</v>
      </c>
      <c r="M15" s="84">
        <v>438</v>
      </c>
      <c r="N15" s="89">
        <f t="shared" si="1"/>
        <v>862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247</v>
      </c>
      <c r="F16" s="84">
        <v>256</v>
      </c>
      <c r="G16" s="85">
        <f t="shared" si="0"/>
        <v>503</v>
      </c>
      <c r="H16" s="90"/>
      <c r="I16" s="91">
        <v>66</v>
      </c>
      <c r="J16" s="92" t="s">
        <v>30</v>
      </c>
      <c r="K16" s="91">
        <v>141</v>
      </c>
      <c r="L16" s="91">
        <v>191</v>
      </c>
      <c r="M16" s="93">
        <v>204</v>
      </c>
      <c r="N16" s="89">
        <f t="shared" si="1"/>
        <v>395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113</v>
      </c>
      <c r="G17" s="85">
        <f t="shared" si="0"/>
        <v>221</v>
      </c>
      <c r="H17" s="95" t="s">
        <v>6</v>
      </c>
      <c r="I17" s="96"/>
      <c r="J17" s="96"/>
      <c r="K17" s="97">
        <f>SUM(K10:K16)</f>
        <v>1669</v>
      </c>
      <c r="L17" s="97">
        <f>SUM(L10:L16)</f>
        <v>2620</v>
      </c>
      <c r="M17" s="98">
        <f>SUM(M10:M16)</f>
        <v>2703</v>
      </c>
      <c r="N17" s="99">
        <f>SUM(N10:N16)</f>
        <v>5323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219</v>
      </c>
      <c r="E18" s="21">
        <v>339</v>
      </c>
      <c r="F18" s="84">
        <v>338</v>
      </c>
      <c r="G18" s="85">
        <f t="shared" si="0"/>
        <v>677</v>
      </c>
      <c r="H18" s="17"/>
      <c r="I18" s="15">
        <v>70</v>
      </c>
      <c r="J18" s="18" t="s">
        <v>35</v>
      </c>
      <c r="K18" s="15">
        <v>659</v>
      </c>
      <c r="L18" s="15">
        <v>841</v>
      </c>
      <c r="M18" s="88">
        <v>852</v>
      </c>
      <c r="N18" s="83">
        <f>L18+M18</f>
        <v>1693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127</v>
      </c>
      <c r="F19" s="84">
        <v>138</v>
      </c>
      <c r="G19" s="85">
        <f t="shared" si="0"/>
        <v>265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>L19+M19</f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307</v>
      </c>
      <c r="F20" s="84">
        <v>316</v>
      </c>
      <c r="G20" s="85">
        <f t="shared" si="0"/>
        <v>623</v>
      </c>
      <c r="H20" s="23" t="s">
        <v>31</v>
      </c>
      <c r="I20" s="21">
        <v>72</v>
      </c>
      <c r="J20" s="24" t="s">
        <v>40</v>
      </c>
      <c r="K20" s="21">
        <v>290</v>
      </c>
      <c r="L20" s="21">
        <v>444</v>
      </c>
      <c r="M20" s="84">
        <v>431</v>
      </c>
      <c r="N20" s="83">
        <f>L20+M20</f>
        <v>875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304</v>
      </c>
      <c r="E21" s="21">
        <v>419</v>
      </c>
      <c r="F21" s="84">
        <v>446</v>
      </c>
      <c r="G21" s="85">
        <f t="shared" si="0"/>
        <v>865</v>
      </c>
      <c r="H21" s="23" t="s">
        <v>42</v>
      </c>
      <c r="I21" s="21">
        <v>73</v>
      </c>
      <c r="J21" s="24" t="s">
        <v>43</v>
      </c>
      <c r="K21" s="21">
        <v>213</v>
      </c>
      <c r="L21" s="21">
        <v>304</v>
      </c>
      <c r="M21" s="84">
        <v>326</v>
      </c>
      <c r="N21" s="89">
        <f t="shared" ref="N21:N27" si="2">L21+M21</f>
        <v>630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219</v>
      </c>
      <c r="F22" s="84">
        <v>241</v>
      </c>
      <c r="G22" s="85">
        <f t="shared" si="0"/>
        <v>460</v>
      </c>
      <c r="H22" s="23"/>
      <c r="I22" s="21">
        <v>74</v>
      </c>
      <c r="J22" s="24" t="s">
        <v>46</v>
      </c>
      <c r="K22" s="21">
        <v>273</v>
      </c>
      <c r="L22" s="21">
        <v>412</v>
      </c>
      <c r="M22" s="84">
        <v>452</v>
      </c>
      <c r="N22" s="89">
        <f t="shared" si="2"/>
        <v>864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179</v>
      </c>
      <c r="E23" s="21">
        <v>303</v>
      </c>
      <c r="F23" s="84">
        <v>285</v>
      </c>
      <c r="G23" s="85">
        <f t="shared" si="0"/>
        <v>588</v>
      </c>
      <c r="H23" s="23" t="s">
        <v>31</v>
      </c>
      <c r="I23" s="21">
        <v>75</v>
      </c>
      <c r="J23" s="24" t="s">
        <v>48</v>
      </c>
      <c r="K23" s="21">
        <v>354</v>
      </c>
      <c r="L23" s="21">
        <v>507</v>
      </c>
      <c r="M23" s="84">
        <v>498</v>
      </c>
      <c r="N23" s="89">
        <f t="shared" si="2"/>
        <v>1005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764</v>
      </c>
      <c r="E24" s="21">
        <v>1085</v>
      </c>
      <c r="F24" s="84">
        <v>1128</v>
      </c>
      <c r="G24" s="85">
        <f t="shared" si="0"/>
        <v>2213</v>
      </c>
      <c r="H24" s="23" t="s">
        <v>50</v>
      </c>
      <c r="I24" s="21">
        <v>76</v>
      </c>
      <c r="J24" s="24" t="s">
        <v>51</v>
      </c>
      <c r="K24" s="21">
        <v>154</v>
      </c>
      <c r="L24" s="21">
        <v>228</v>
      </c>
      <c r="M24" s="84">
        <v>241</v>
      </c>
      <c r="N24" s="89">
        <f t="shared" si="2"/>
        <v>469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73</v>
      </c>
      <c r="F25" s="84">
        <v>101</v>
      </c>
      <c r="G25" s="85">
        <f t="shared" si="0"/>
        <v>174</v>
      </c>
      <c r="H25" s="23"/>
      <c r="I25" s="21">
        <v>77</v>
      </c>
      <c r="J25" s="24" t="s">
        <v>53</v>
      </c>
      <c r="K25" s="21">
        <v>57</v>
      </c>
      <c r="L25" s="21">
        <v>87</v>
      </c>
      <c r="M25" s="84">
        <v>81</v>
      </c>
      <c r="N25" s="89">
        <f t="shared" si="2"/>
        <v>168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130</v>
      </c>
      <c r="E26" s="21">
        <v>173</v>
      </c>
      <c r="F26" s="84">
        <v>178</v>
      </c>
      <c r="G26" s="85">
        <f t="shared" si="0"/>
        <v>351</v>
      </c>
      <c r="H26" s="23"/>
      <c r="I26" s="21">
        <v>78</v>
      </c>
      <c r="J26" s="24" t="s">
        <v>55</v>
      </c>
      <c r="K26" s="21">
        <v>61</v>
      </c>
      <c r="L26" s="21">
        <v>59</v>
      </c>
      <c r="M26" s="84">
        <v>63</v>
      </c>
      <c r="N26" s="89">
        <f t="shared" si="2"/>
        <v>122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382</v>
      </c>
      <c r="F27" s="93">
        <v>367</v>
      </c>
      <c r="G27" s="102">
        <f t="shared" si="0"/>
        <v>749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2666</v>
      </c>
      <c r="E28" s="97">
        <f>SUM(E15:E27)</f>
        <v>3920</v>
      </c>
      <c r="F28" s="98">
        <f>SUM(F15:F27)</f>
        <v>4062</v>
      </c>
      <c r="G28" s="104">
        <f>SUM(G15:G27)</f>
        <v>7982</v>
      </c>
      <c r="H28" s="95" t="s">
        <v>6</v>
      </c>
      <c r="I28" s="96"/>
      <c r="J28" s="96"/>
      <c r="K28" s="97">
        <f>SUM(K18:K27)</f>
        <v>2061</v>
      </c>
      <c r="L28" s="97">
        <f>SUM(L18:L27)</f>
        <v>2882</v>
      </c>
      <c r="M28" s="98">
        <f>SUM(M18:M27)</f>
        <v>2944</v>
      </c>
      <c r="N28" s="99">
        <f>SUM(N18:N27)</f>
        <v>5826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376</v>
      </c>
      <c r="E29" s="109">
        <v>515</v>
      </c>
      <c r="F29" s="110">
        <v>496</v>
      </c>
      <c r="G29" s="111">
        <f>E29+F29</f>
        <v>1011</v>
      </c>
      <c r="H29" s="17"/>
      <c r="I29" s="15">
        <v>80</v>
      </c>
      <c r="J29" s="18" t="s">
        <v>58</v>
      </c>
      <c r="K29" s="15">
        <v>141</v>
      </c>
      <c r="L29" s="15">
        <v>206</v>
      </c>
      <c r="M29" s="88">
        <v>248</v>
      </c>
      <c r="N29" s="83">
        <f>L29+M29</f>
        <v>454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492</v>
      </c>
      <c r="E30" s="115">
        <v>631</v>
      </c>
      <c r="F30" s="116">
        <v>603</v>
      </c>
      <c r="G30" s="117">
        <f>E30+F30</f>
        <v>1234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116</v>
      </c>
      <c r="M30" s="84">
        <v>112</v>
      </c>
      <c r="N30" s="89">
        <f>L30+M30</f>
        <v>228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710</v>
      </c>
      <c r="E31" s="115">
        <v>915</v>
      </c>
      <c r="F31" s="116">
        <v>860</v>
      </c>
      <c r="G31" s="117">
        <f>E31+F31</f>
        <v>1775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309</v>
      </c>
      <c r="M31" s="84">
        <v>324</v>
      </c>
      <c r="N31" s="89">
        <f>L31+M31</f>
        <v>633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655</v>
      </c>
      <c r="E32" s="115">
        <v>828</v>
      </c>
      <c r="F32" s="116">
        <v>827</v>
      </c>
      <c r="G32" s="117">
        <f>E32+F32</f>
        <v>1655</v>
      </c>
      <c r="H32" s="23" t="s">
        <v>67</v>
      </c>
      <c r="I32" s="21">
        <v>83</v>
      </c>
      <c r="J32" s="24" t="s">
        <v>68</v>
      </c>
      <c r="K32" s="21">
        <v>118</v>
      </c>
      <c r="L32" s="21">
        <v>166</v>
      </c>
      <c r="M32" s="84">
        <v>153</v>
      </c>
      <c r="N32" s="89">
        <f>L32+M32</f>
        <v>319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556</v>
      </c>
      <c r="E33" s="121">
        <v>683</v>
      </c>
      <c r="F33" s="122">
        <v>641</v>
      </c>
      <c r="G33" s="117">
        <f>E33+F33</f>
        <v>1324</v>
      </c>
      <c r="H33" s="90"/>
      <c r="I33" s="91">
        <v>84</v>
      </c>
      <c r="J33" s="92" t="s">
        <v>70</v>
      </c>
      <c r="K33" s="91">
        <v>182</v>
      </c>
      <c r="L33" s="91">
        <v>235</v>
      </c>
      <c r="M33" s="93">
        <v>221</v>
      </c>
      <c r="N33" s="94">
        <f>L33+M33</f>
        <v>456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2789</v>
      </c>
      <c r="E34" s="97">
        <f>SUM(E29:E33)</f>
        <v>3572</v>
      </c>
      <c r="F34" s="98">
        <f>SUM(F29:F33)</f>
        <v>3427</v>
      </c>
      <c r="G34" s="104">
        <f>SUM(G29:G33)</f>
        <v>6999</v>
      </c>
      <c r="H34" s="95" t="s">
        <v>6</v>
      </c>
      <c r="I34" s="96"/>
      <c r="J34" s="96"/>
      <c r="K34" s="98">
        <f>SUM(K29:K33)</f>
        <v>741</v>
      </c>
      <c r="L34" s="98">
        <f>SUM(L29:L33)</f>
        <v>1032</v>
      </c>
      <c r="M34" s="98">
        <f>SUM(M29:M33)</f>
        <v>1058</v>
      </c>
      <c r="N34" s="99">
        <f>SUM(N29:N33)</f>
        <v>2090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636</v>
      </c>
      <c r="F35" s="88">
        <v>711</v>
      </c>
      <c r="G35" s="82">
        <f t="shared" ref="G35:G40" si="3">E35+F35</f>
        <v>1347</v>
      </c>
      <c r="H35" s="530" t="s">
        <v>169</v>
      </c>
      <c r="I35" s="15">
        <v>90</v>
      </c>
      <c r="J35" s="18" t="s">
        <v>142</v>
      </c>
      <c r="K35" s="15">
        <v>269</v>
      </c>
      <c r="L35" s="15">
        <v>405</v>
      </c>
      <c r="M35" s="88">
        <v>418</v>
      </c>
      <c r="N35" s="124">
        <f>L35+M35</f>
        <v>823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460</v>
      </c>
      <c r="E36" s="21">
        <v>702</v>
      </c>
      <c r="F36" s="84">
        <v>734</v>
      </c>
      <c r="G36" s="85">
        <f t="shared" si="3"/>
        <v>1436</v>
      </c>
      <c r="H36" s="579"/>
      <c r="I36" s="21">
        <v>91</v>
      </c>
      <c r="J36" s="24" t="s">
        <v>143</v>
      </c>
      <c r="K36" s="21">
        <v>481</v>
      </c>
      <c r="L36" s="21">
        <v>637</v>
      </c>
      <c r="M36" s="84">
        <v>672</v>
      </c>
      <c r="N36" s="125">
        <f>L36+M36</f>
        <v>1309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324</v>
      </c>
      <c r="F37" s="84">
        <v>316</v>
      </c>
      <c r="G37" s="85">
        <f t="shared" si="3"/>
        <v>640</v>
      </c>
      <c r="H37" s="580"/>
      <c r="I37" s="91">
        <v>92</v>
      </c>
      <c r="J37" s="92" t="s">
        <v>145</v>
      </c>
      <c r="K37" s="91">
        <v>330</v>
      </c>
      <c r="L37" s="91">
        <v>393</v>
      </c>
      <c r="M37" s="93">
        <v>427</v>
      </c>
      <c r="N37" s="126">
        <f>L37+M37</f>
        <v>820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45</v>
      </c>
      <c r="F38" s="84">
        <v>46</v>
      </c>
      <c r="G38" s="85">
        <f t="shared" si="3"/>
        <v>91</v>
      </c>
      <c r="H38" s="95" t="s">
        <v>6</v>
      </c>
      <c r="I38" s="97"/>
      <c r="J38" s="97"/>
      <c r="K38" s="97">
        <f>SUM(K35:K37)</f>
        <v>1080</v>
      </c>
      <c r="L38" s="97">
        <f>SUM(L35:L37)</f>
        <v>1435</v>
      </c>
      <c r="M38" s="98">
        <f>SUM(M35:M37)</f>
        <v>1517</v>
      </c>
      <c r="N38" s="99">
        <f>SUM(N35:N37)</f>
        <v>2952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63</v>
      </c>
      <c r="F39" s="84">
        <v>83</v>
      </c>
      <c r="G39" s="85">
        <f t="shared" si="3"/>
        <v>146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264</v>
      </c>
      <c r="F40" s="93">
        <v>263</v>
      </c>
      <c r="G40" s="102">
        <f t="shared" si="3"/>
        <v>527</v>
      </c>
      <c r="H40" s="72" t="s">
        <v>87</v>
      </c>
      <c r="I40" s="73"/>
      <c r="J40" s="74"/>
      <c r="K40" s="41">
        <f>D14+D28+D34+D41+D46+K9+K17+K28+K34+K38</f>
        <v>25088</v>
      </c>
      <c r="L40" s="41">
        <f>E14+E28+E34+E41+E46+L9+L17+L28+L34+L38</f>
        <v>33372</v>
      </c>
      <c r="M40" s="176">
        <f>F14+F28+F34+F41+F46+M9+M17+M28+M34+M38</f>
        <v>33695</v>
      </c>
      <c r="N40" s="177">
        <f>L40+M40</f>
        <v>67067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1416</v>
      </c>
      <c r="E41" s="97">
        <f>SUM(E35:E40)</f>
        <v>2034</v>
      </c>
      <c r="F41" s="98">
        <f>SUM(F35:F40)</f>
        <v>2153</v>
      </c>
      <c r="G41" s="104">
        <f>SUM(G35:G40)</f>
        <v>4187</v>
      </c>
      <c r="H41" s="531" t="s">
        <v>74</v>
      </c>
      <c r="I41" s="532"/>
      <c r="J41" s="533"/>
      <c r="K41" s="191">
        <v>25054</v>
      </c>
      <c r="L41" s="191">
        <v>33381</v>
      </c>
      <c r="M41" s="192">
        <v>33680</v>
      </c>
      <c r="N41" s="202">
        <f>L41+M41</f>
        <v>67061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1656</v>
      </c>
      <c r="E42" s="15">
        <v>1994</v>
      </c>
      <c r="F42" s="88">
        <v>2005</v>
      </c>
      <c r="G42" s="82">
        <f>E42+F42</f>
        <v>3999</v>
      </c>
      <c r="H42" s="534" t="s">
        <v>77</v>
      </c>
      <c r="I42" s="535"/>
      <c r="J42" s="536"/>
      <c r="K42" s="171">
        <f>K40-K41</f>
        <v>34</v>
      </c>
      <c r="L42" s="171">
        <f>L40-L41</f>
        <v>-9</v>
      </c>
      <c r="M42" s="172">
        <f>M40-M41</f>
        <v>15</v>
      </c>
      <c r="N42" s="133">
        <f>N40-N41</f>
        <v>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864</v>
      </c>
      <c r="E43" s="21">
        <v>1225</v>
      </c>
      <c r="F43" s="84">
        <v>1264</v>
      </c>
      <c r="G43" s="85">
        <f>E43+F43</f>
        <v>2489</v>
      </c>
      <c r="H43" s="168" t="s">
        <v>85</v>
      </c>
      <c r="I43" s="167"/>
      <c r="J43" s="167"/>
      <c r="K43" s="178">
        <v>864</v>
      </c>
      <c r="L43" s="178">
        <v>561</v>
      </c>
      <c r="M43" s="179">
        <v>670</v>
      </c>
      <c r="N43" s="180">
        <f>L43+M43</f>
        <v>1231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606</v>
      </c>
      <c r="E44" s="21">
        <v>717</v>
      </c>
      <c r="F44" s="84">
        <v>792</v>
      </c>
      <c r="G44" s="85">
        <f>E44+F44</f>
        <v>1509</v>
      </c>
      <c r="H44" s="576" t="s">
        <v>74</v>
      </c>
      <c r="I44" s="577"/>
      <c r="J44" s="578"/>
      <c r="K44" s="178">
        <v>856</v>
      </c>
      <c r="L44" s="178">
        <v>555</v>
      </c>
      <c r="M44" s="179">
        <v>662</v>
      </c>
      <c r="N44" s="180">
        <f>L44+M44</f>
        <v>1217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2110</v>
      </c>
      <c r="E45" s="91">
        <v>2634</v>
      </c>
      <c r="F45" s="93">
        <v>2469</v>
      </c>
      <c r="G45" s="102">
        <f>E45+F45</f>
        <v>5103</v>
      </c>
      <c r="H45" s="569" t="s">
        <v>77</v>
      </c>
      <c r="I45" s="570"/>
      <c r="J45" s="571"/>
      <c r="K45" s="194">
        <f>K43-K44</f>
        <v>8</v>
      </c>
      <c r="L45" s="194">
        <f>L43-L44</f>
        <v>6</v>
      </c>
      <c r="M45" s="195">
        <f>M43-M44</f>
        <v>8</v>
      </c>
      <c r="N45" s="155">
        <f>N43-N44</f>
        <v>14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5236</v>
      </c>
      <c r="E46" s="140">
        <f>SUM(E42:E45)</f>
        <v>6570</v>
      </c>
      <c r="F46" s="65">
        <f>SUM(F42:F45)</f>
        <v>6530</v>
      </c>
      <c r="G46" s="65">
        <f>SUM(G42:G45)</f>
        <v>13100</v>
      </c>
      <c r="H46" s="575" t="s">
        <v>176</v>
      </c>
      <c r="I46" s="575"/>
      <c r="J46" s="575"/>
      <c r="K46" s="68">
        <f>K43+K40</f>
        <v>25952</v>
      </c>
      <c r="L46" s="68">
        <f>L40+L43</f>
        <v>33933</v>
      </c>
      <c r="M46" s="181">
        <f>M40+M43</f>
        <v>34365</v>
      </c>
      <c r="N46" s="69">
        <f>N40+N43</f>
        <v>68298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59FB9-CAC7-4893-B11C-8F34B1FB23EF}">
  <sheetPr codeName="Sheet124"/>
  <dimension ref="A1:U81"/>
  <sheetViews>
    <sheetView zoomScaleNormal="100" workbookViewId="0">
      <selection activeCell="N41" sqref="N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195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40634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196</v>
      </c>
      <c r="D4" s="15">
        <v>119</v>
      </c>
      <c r="E4" s="15">
        <v>131</v>
      </c>
      <c r="F4" s="88">
        <v>138</v>
      </c>
      <c r="G4" s="82">
        <f t="shared" ref="G4:G27" si="0">E4+F4</f>
        <v>269</v>
      </c>
      <c r="H4" s="17"/>
      <c r="I4" s="15">
        <v>55</v>
      </c>
      <c r="J4" s="18" t="s">
        <v>121</v>
      </c>
      <c r="K4" s="15">
        <v>693</v>
      </c>
      <c r="L4" s="15">
        <v>859</v>
      </c>
      <c r="M4" s="88">
        <v>609</v>
      </c>
      <c r="N4" s="83">
        <f>L4+M4</f>
        <v>1468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393</v>
      </c>
      <c r="F5" s="186">
        <v>409</v>
      </c>
      <c r="G5" s="159">
        <f t="shared" si="0"/>
        <v>802</v>
      </c>
      <c r="H5" s="23" t="s">
        <v>10</v>
      </c>
      <c r="I5" s="21">
        <v>56</v>
      </c>
      <c r="J5" s="24" t="s">
        <v>123</v>
      </c>
      <c r="K5" s="21">
        <v>462</v>
      </c>
      <c r="L5" s="21">
        <v>565</v>
      </c>
      <c r="M5" s="84">
        <v>585</v>
      </c>
      <c r="N5" s="89">
        <f>L5+M5</f>
        <v>1150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345</v>
      </c>
      <c r="E6" s="21">
        <v>456</v>
      </c>
      <c r="F6" s="84">
        <v>466</v>
      </c>
      <c r="G6" s="85">
        <f t="shared" si="0"/>
        <v>922</v>
      </c>
      <c r="H6" s="23"/>
      <c r="I6" s="21">
        <v>57</v>
      </c>
      <c r="J6" s="24" t="s">
        <v>125</v>
      </c>
      <c r="K6" s="21">
        <v>773</v>
      </c>
      <c r="L6" s="21">
        <v>910</v>
      </c>
      <c r="M6" s="84">
        <v>968</v>
      </c>
      <c r="N6" s="89">
        <f>L6+M6</f>
        <v>1878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235</v>
      </c>
      <c r="F7" s="84">
        <v>280</v>
      </c>
      <c r="G7" s="159">
        <f t="shared" si="0"/>
        <v>515</v>
      </c>
      <c r="H7" s="23" t="s">
        <v>14</v>
      </c>
      <c r="I7" s="21">
        <v>58</v>
      </c>
      <c r="J7" s="24" t="s">
        <v>127</v>
      </c>
      <c r="K7" s="21">
        <v>770</v>
      </c>
      <c r="L7" s="21">
        <v>976</v>
      </c>
      <c r="M7" s="84">
        <v>933</v>
      </c>
      <c r="N7" s="89">
        <f>L7+M7</f>
        <v>1909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489</v>
      </c>
      <c r="E8" s="21">
        <v>657</v>
      </c>
      <c r="F8" s="84">
        <v>645</v>
      </c>
      <c r="G8" s="85">
        <f t="shared" si="0"/>
        <v>1302</v>
      </c>
      <c r="H8" s="90"/>
      <c r="I8" s="91">
        <v>59</v>
      </c>
      <c r="J8" s="92" t="s">
        <v>129</v>
      </c>
      <c r="K8" s="91">
        <v>995</v>
      </c>
      <c r="L8" s="91">
        <v>1313</v>
      </c>
      <c r="M8" s="93">
        <v>1324</v>
      </c>
      <c r="N8" s="94">
        <f>L8+M8</f>
        <v>2637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335</v>
      </c>
      <c r="E9" s="21">
        <v>417</v>
      </c>
      <c r="F9" s="84">
        <v>445</v>
      </c>
      <c r="G9" s="159">
        <f t="shared" si="0"/>
        <v>862</v>
      </c>
      <c r="H9" s="95" t="s">
        <v>6</v>
      </c>
      <c r="I9" s="96"/>
      <c r="J9" s="96"/>
      <c r="K9" s="97">
        <f>SUM(K4:K8)</f>
        <v>3693</v>
      </c>
      <c r="L9" s="97">
        <f>SUM(L4:L8)</f>
        <v>4623</v>
      </c>
      <c r="M9" s="98">
        <f>SUM(M4:M8)</f>
        <v>4419</v>
      </c>
      <c r="N9" s="99">
        <f>SUM(N4:N8)</f>
        <v>9042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196</v>
      </c>
      <c r="E10" s="21">
        <v>241</v>
      </c>
      <c r="F10" s="84">
        <v>269</v>
      </c>
      <c r="G10" s="85">
        <f t="shared" si="0"/>
        <v>510</v>
      </c>
      <c r="H10" s="17"/>
      <c r="I10" s="15">
        <v>60</v>
      </c>
      <c r="J10" s="18" t="s">
        <v>18</v>
      </c>
      <c r="K10" s="15">
        <v>178</v>
      </c>
      <c r="L10" s="15">
        <v>296</v>
      </c>
      <c r="M10" s="88">
        <v>283</v>
      </c>
      <c r="N10" s="83">
        <f t="shared" ref="N10:N15" si="1">L10+M10</f>
        <v>579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152</v>
      </c>
      <c r="E11" s="21">
        <v>176</v>
      </c>
      <c r="F11" s="84">
        <v>200</v>
      </c>
      <c r="G11" s="85">
        <f t="shared" si="0"/>
        <v>376</v>
      </c>
      <c r="H11" s="23" t="s">
        <v>19</v>
      </c>
      <c r="I11" s="21">
        <v>61</v>
      </c>
      <c r="J11" s="24" t="s">
        <v>20</v>
      </c>
      <c r="K11" s="21">
        <v>139</v>
      </c>
      <c r="L11" s="21">
        <v>194</v>
      </c>
      <c r="M11" s="84">
        <v>215</v>
      </c>
      <c r="N11" s="89">
        <f t="shared" si="1"/>
        <v>409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1409</v>
      </c>
      <c r="E12" s="21">
        <v>1709</v>
      </c>
      <c r="F12" s="84">
        <v>1751</v>
      </c>
      <c r="G12" s="153">
        <f t="shared" si="0"/>
        <v>3460</v>
      </c>
      <c r="H12" s="23"/>
      <c r="I12" s="21">
        <v>62</v>
      </c>
      <c r="J12" s="24" t="s">
        <v>22</v>
      </c>
      <c r="K12" s="21">
        <v>293</v>
      </c>
      <c r="L12" s="21">
        <v>470</v>
      </c>
      <c r="M12" s="84">
        <v>492</v>
      </c>
      <c r="N12" s="89">
        <f t="shared" si="1"/>
        <v>962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208</v>
      </c>
      <c r="E13" s="91">
        <v>276</v>
      </c>
      <c r="F13" s="93">
        <v>288</v>
      </c>
      <c r="G13" s="153">
        <f t="shared" si="0"/>
        <v>564</v>
      </c>
      <c r="H13" s="23"/>
      <c r="I13" s="21">
        <v>63</v>
      </c>
      <c r="J13" s="24" t="s">
        <v>24</v>
      </c>
      <c r="K13" s="21">
        <v>439</v>
      </c>
      <c r="L13" s="21">
        <v>653</v>
      </c>
      <c r="M13" s="84">
        <v>675</v>
      </c>
      <c r="N13" s="89">
        <f t="shared" si="1"/>
        <v>1328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3737</v>
      </c>
      <c r="E14" s="97">
        <f>SUM(E4:E13)</f>
        <v>4691</v>
      </c>
      <c r="F14" s="98">
        <f>SUM(F4:F13)</f>
        <v>4891</v>
      </c>
      <c r="G14" s="160">
        <f t="shared" si="0"/>
        <v>9582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392</v>
      </c>
      <c r="M14" s="84">
        <v>392</v>
      </c>
      <c r="N14" s="89">
        <f t="shared" si="1"/>
        <v>784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139</v>
      </c>
      <c r="F15" s="88">
        <v>154</v>
      </c>
      <c r="G15" s="82">
        <f t="shared" si="0"/>
        <v>293</v>
      </c>
      <c r="H15" s="23"/>
      <c r="I15" s="21">
        <v>65</v>
      </c>
      <c r="J15" s="24" t="s">
        <v>28</v>
      </c>
      <c r="K15" s="21">
        <v>272</v>
      </c>
      <c r="L15" s="21">
        <v>426</v>
      </c>
      <c r="M15" s="84">
        <v>442</v>
      </c>
      <c r="N15" s="89">
        <f t="shared" si="1"/>
        <v>868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247</v>
      </c>
      <c r="F16" s="84">
        <v>257</v>
      </c>
      <c r="G16" s="85">
        <f t="shared" si="0"/>
        <v>504</v>
      </c>
      <c r="H16" s="90"/>
      <c r="I16" s="91">
        <v>66</v>
      </c>
      <c r="J16" s="92" t="s">
        <v>30</v>
      </c>
      <c r="K16" s="91">
        <v>141</v>
      </c>
      <c r="L16" s="91">
        <v>192</v>
      </c>
      <c r="M16" s="93">
        <v>204</v>
      </c>
      <c r="N16" s="94">
        <v>396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113</v>
      </c>
      <c r="G17" s="85">
        <f t="shared" si="0"/>
        <v>221</v>
      </c>
      <c r="H17" s="95" t="s">
        <v>6</v>
      </c>
      <c r="I17" s="96"/>
      <c r="J17" s="96"/>
      <c r="K17" s="97">
        <f>SUM(K10:K16)</f>
        <v>1669</v>
      </c>
      <c r="L17" s="97">
        <f>SUM(L10:L16)</f>
        <v>2623</v>
      </c>
      <c r="M17" s="98">
        <f>SUM(M10:M16)</f>
        <v>2703</v>
      </c>
      <c r="N17" s="99">
        <f>SUM(N10:N16)</f>
        <v>5326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337</v>
      </c>
      <c r="F18" s="84">
        <v>338</v>
      </c>
      <c r="G18" s="85">
        <f t="shared" si="0"/>
        <v>675</v>
      </c>
      <c r="H18" s="17"/>
      <c r="I18" s="15">
        <v>70</v>
      </c>
      <c r="J18" s="18" t="s">
        <v>35</v>
      </c>
      <c r="K18" s="15">
        <v>654</v>
      </c>
      <c r="L18" s="15">
        <v>837</v>
      </c>
      <c r="M18" s="88">
        <v>852</v>
      </c>
      <c r="N18" s="83">
        <f t="shared" ref="N18:N27" si="2">L18+M18</f>
        <v>1689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126</v>
      </c>
      <c r="F19" s="84">
        <v>138</v>
      </c>
      <c r="G19" s="85">
        <f t="shared" si="0"/>
        <v>264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307</v>
      </c>
      <c r="F20" s="84">
        <v>316</v>
      </c>
      <c r="G20" s="85">
        <f t="shared" si="0"/>
        <v>623</v>
      </c>
      <c r="H20" s="23" t="s">
        <v>31</v>
      </c>
      <c r="I20" s="21">
        <v>72</v>
      </c>
      <c r="J20" s="24" t="s">
        <v>40</v>
      </c>
      <c r="K20" s="21">
        <v>290</v>
      </c>
      <c r="L20" s="21">
        <v>444</v>
      </c>
      <c r="M20" s="84">
        <v>429</v>
      </c>
      <c r="N20" s="89">
        <f t="shared" si="2"/>
        <v>873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303</v>
      </c>
      <c r="E21" s="21">
        <v>419</v>
      </c>
      <c r="F21" s="84">
        <v>446</v>
      </c>
      <c r="G21" s="85">
        <f t="shared" si="0"/>
        <v>865</v>
      </c>
      <c r="H21" s="23" t="s">
        <v>42</v>
      </c>
      <c r="I21" s="21">
        <v>73</v>
      </c>
      <c r="J21" s="24" t="s">
        <v>43</v>
      </c>
      <c r="K21" s="21">
        <v>213</v>
      </c>
      <c r="L21" s="21">
        <v>305</v>
      </c>
      <c r="M21" s="84">
        <v>327</v>
      </c>
      <c r="N21" s="89">
        <f t="shared" si="2"/>
        <v>632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221</v>
      </c>
      <c r="F22" s="84">
        <v>242</v>
      </c>
      <c r="G22" s="85">
        <f t="shared" si="0"/>
        <v>463</v>
      </c>
      <c r="H22" s="23"/>
      <c r="I22" s="21">
        <v>74</v>
      </c>
      <c r="J22" s="24" t="s">
        <v>46</v>
      </c>
      <c r="K22" s="21">
        <v>272</v>
      </c>
      <c r="L22" s="21">
        <v>411</v>
      </c>
      <c r="M22" s="84">
        <v>452</v>
      </c>
      <c r="N22" s="89">
        <f t="shared" si="2"/>
        <v>863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179</v>
      </c>
      <c r="E23" s="21">
        <v>305</v>
      </c>
      <c r="F23" s="84">
        <v>284</v>
      </c>
      <c r="G23" s="85">
        <f t="shared" si="0"/>
        <v>589</v>
      </c>
      <c r="H23" s="23" t="s">
        <v>31</v>
      </c>
      <c r="I23" s="21">
        <v>75</v>
      </c>
      <c r="J23" s="24" t="s">
        <v>48</v>
      </c>
      <c r="K23" s="21">
        <v>354</v>
      </c>
      <c r="L23" s="21">
        <v>510</v>
      </c>
      <c r="M23" s="84">
        <v>499</v>
      </c>
      <c r="N23" s="89">
        <f t="shared" si="2"/>
        <v>1009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765</v>
      </c>
      <c r="E24" s="21">
        <v>1089</v>
      </c>
      <c r="F24" s="84">
        <v>1132</v>
      </c>
      <c r="G24" s="85">
        <f t="shared" si="0"/>
        <v>2221</v>
      </c>
      <c r="H24" s="23" t="s">
        <v>50</v>
      </c>
      <c r="I24" s="21">
        <v>76</v>
      </c>
      <c r="J24" s="24" t="s">
        <v>51</v>
      </c>
      <c r="K24" s="21">
        <v>154</v>
      </c>
      <c r="L24" s="21">
        <v>229</v>
      </c>
      <c r="M24" s="84">
        <v>241</v>
      </c>
      <c r="N24" s="89">
        <f t="shared" si="2"/>
        <v>470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73</v>
      </c>
      <c r="F25" s="84">
        <v>101</v>
      </c>
      <c r="G25" s="85">
        <f t="shared" si="0"/>
        <v>174</v>
      </c>
      <c r="H25" s="23"/>
      <c r="I25" s="21">
        <v>77</v>
      </c>
      <c r="J25" s="24" t="s">
        <v>53</v>
      </c>
      <c r="K25" s="21">
        <v>56</v>
      </c>
      <c r="L25" s="21">
        <v>88</v>
      </c>
      <c r="M25" s="84">
        <v>82</v>
      </c>
      <c r="N25" s="89">
        <f t="shared" si="2"/>
        <v>170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129</v>
      </c>
      <c r="E26" s="21">
        <v>174</v>
      </c>
      <c r="F26" s="84">
        <v>177</v>
      </c>
      <c r="G26" s="85">
        <f t="shared" si="0"/>
        <v>351</v>
      </c>
      <c r="H26" s="23"/>
      <c r="I26" s="21">
        <v>78</v>
      </c>
      <c r="J26" s="24" t="s">
        <v>55</v>
      </c>
      <c r="K26" s="21">
        <v>61</v>
      </c>
      <c r="L26" s="21">
        <v>59</v>
      </c>
      <c r="M26" s="84">
        <v>63</v>
      </c>
      <c r="N26" s="89">
        <f t="shared" si="2"/>
        <v>122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385</v>
      </c>
      <c r="F27" s="93">
        <v>367</v>
      </c>
      <c r="G27" s="102">
        <f t="shared" si="0"/>
        <v>752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2666</v>
      </c>
      <c r="E28" s="97">
        <f>SUM(E15:E27)</f>
        <v>3930</v>
      </c>
      <c r="F28" s="98">
        <f>SUM(F15:F27)</f>
        <v>4065</v>
      </c>
      <c r="G28" s="104">
        <f>SUM(G15:G27)</f>
        <v>7995</v>
      </c>
      <c r="H28" s="95" t="s">
        <v>6</v>
      </c>
      <c r="I28" s="96"/>
      <c r="J28" s="96"/>
      <c r="K28" s="97">
        <f>SUM(K18:K27)</f>
        <v>2054</v>
      </c>
      <c r="L28" s="97">
        <f>SUM(L18:L27)</f>
        <v>2883</v>
      </c>
      <c r="M28" s="98">
        <f>SUM(M18:M27)</f>
        <v>2945</v>
      </c>
      <c r="N28" s="99">
        <f>SUM(N18:N27)</f>
        <v>5828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378</v>
      </c>
      <c r="E29" s="109">
        <v>517</v>
      </c>
      <c r="F29" s="110">
        <v>492</v>
      </c>
      <c r="G29" s="111">
        <f>E29+F29</f>
        <v>1009</v>
      </c>
      <c r="H29" s="17"/>
      <c r="I29" s="15">
        <v>80</v>
      </c>
      <c r="J29" s="18" t="s">
        <v>58</v>
      </c>
      <c r="K29" s="15">
        <v>142</v>
      </c>
      <c r="L29" s="15">
        <v>209</v>
      </c>
      <c r="M29" s="88">
        <v>250</v>
      </c>
      <c r="N29" s="83">
        <f>L29+M29</f>
        <v>459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493</v>
      </c>
      <c r="E30" s="115">
        <v>635</v>
      </c>
      <c r="F30" s="116">
        <v>601</v>
      </c>
      <c r="G30" s="117">
        <f>E30+F30</f>
        <v>1236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116</v>
      </c>
      <c r="M30" s="84">
        <v>111</v>
      </c>
      <c r="N30" s="89">
        <f>L30+M30</f>
        <v>227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700</v>
      </c>
      <c r="E31" s="115">
        <v>907</v>
      </c>
      <c r="F31" s="116">
        <v>853</v>
      </c>
      <c r="G31" s="117">
        <f>E31+F31</f>
        <v>1760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310</v>
      </c>
      <c r="M31" s="84">
        <v>322</v>
      </c>
      <c r="N31" s="89">
        <f>L31+M31</f>
        <v>632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650</v>
      </c>
      <c r="E32" s="115">
        <v>827</v>
      </c>
      <c r="F32" s="116">
        <v>826</v>
      </c>
      <c r="G32" s="117">
        <f>E32+F32</f>
        <v>1653</v>
      </c>
      <c r="H32" s="23" t="s">
        <v>67</v>
      </c>
      <c r="I32" s="21">
        <v>83</v>
      </c>
      <c r="J32" s="24" t="s">
        <v>68</v>
      </c>
      <c r="K32" s="21">
        <v>115</v>
      </c>
      <c r="L32" s="21">
        <v>166</v>
      </c>
      <c r="M32" s="84">
        <v>151</v>
      </c>
      <c r="N32" s="89">
        <f>L32+M32</f>
        <v>317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553</v>
      </c>
      <c r="E33" s="121">
        <v>684</v>
      </c>
      <c r="F33" s="122">
        <v>642</v>
      </c>
      <c r="G33" s="117">
        <f>E33+F33</f>
        <v>1326</v>
      </c>
      <c r="H33" s="90"/>
      <c r="I33" s="91">
        <v>84</v>
      </c>
      <c r="J33" s="92" t="s">
        <v>70</v>
      </c>
      <c r="K33" s="91">
        <v>182</v>
      </c>
      <c r="L33" s="91">
        <v>235</v>
      </c>
      <c r="M33" s="93">
        <v>221</v>
      </c>
      <c r="N33" s="94">
        <f>L33+M33</f>
        <v>456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2774</v>
      </c>
      <c r="E34" s="97">
        <f>SUM(E29:E33)</f>
        <v>3570</v>
      </c>
      <c r="F34" s="98">
        <f>SUM(F29:F33)</f>
        <v>3414</v>
      </c>
      <c r="G34" s="104">
        <f>SUM(G29:G33)</f>
        <v>6984</v>
      </c>
      <c r="H34" s="95" t="s">
        <v>6</v>
      </c>
      <c r="I34" s="96"/>
      <c r="J34" s="96"/>
      <c r="K34" s="98">
        <f>SUM(K29:K33)</f>
        <v>739</v>
      </c>
      <c r="L34" s="98">
        <f>SUM(L29:L33)</f>
        <v>1036</v>
      </c>
      <c r="M34" s="98">
        <f>SUM(M29:M33)</f>
        <v>1055</v>
      </c>
      <c r="N34" s="99">
        <f>SUM(N29:N33)</f>
        <v>2091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634</v>
      </c>
      <c r="F35" s="88">
        <v>711</v>
      </c>
      <c r="G35" s="82">
        <f t="shared" ref="G35:G40" si="3">E35+F35</f>
        <v>1345</v>
      </c>
      <c r="H35" s="530" t="s">
        <v>169</v>
      </c>
      <c r="I35" s="15">
        <v>90</v>
      </c>
      <c r="J35" s="18" t="s">
        <v>142</v>
      </c>
      <c r="K35" s="15">
        <v>270</v>
      </c>
      <c r="L35" s="15">
        <v>406</v>
      </c>
      <c r="M35" s="88">
        <v>419</v>
      </c>
      <c r="N35" s="124">
        <f>L35+M35</f>
        <v>825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701</v>
      </c>
      <c r="F36" s="84">
        <v>741</v>
      </c>
      <c r="G36" s="85">
        <f t="shared" si="3"/>
        <v>1442</v>
      </c>
      <c r="H36" s="579"/>
      <c r="I36" s="21">
        <v>91</v>
      </c>
      <c r="J36" s="24" t="s">
        <v>143</v>
      </c>
      <c r="K36" s="21">
        <v>481</v>
      </c>
      <c r="L36" s="21">
        <v>634</v>
      </c>
      <c r="M36" s="84">
        <v>672</v>
      </c>
      <c r="N36" s="125">
        <f>L36+M36</f>
        <v>1306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324</v>
      </c>
      <c r="F37" s="84">
        <v>315</v>
      </c>
      <c r="G37" s="85">
        <f t="shared" si="3"/>
        <v>639</v>
      </c>
      <c r="H37" s="580"/>
      <c r="I37" s="91">
        <v>92</v>
      </c>
      <c r="J37" s="92" t="s">
        <v>145</v>
      </c>
      <c r="K37" s="91">
        <v>328</v>
      </c>
      <c r="L37" s="91">
        <v>393</v>
      </c>
      <c r="M37" s="93">
        <v>429</v>
      </c>
      <c r="N37" s="126">
        <f>L37+M37</f>
        <v>822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45</v>
      </c>
      <c r="F38" s="84">
        <v>46</v>
      </c>
      <c r="G38" s="85">
        <f t="shared" si="3"/>
        <v>91</v>
      </c>
      <c r="H38" s="95" t="s">
        <v>6</v>
      </c>
      <c r="I38" s="97"/>
      <c r="J38" s="97"/>
      <c r="K38" s="97">
        <f>SUM(K35:K37)</f>
        <v>1079</v>
      </c>
      <c r="L38" s="97">
        <f>SUM(L35:L37)</f>
        <v>1433</v>
      </c>
      <c r="M38" s="98">
        <f>SUM(M35:M37)</f>
        <v>1520</v>
      </c>
      <c r="N38" s="99">
        <f>SUM(N35:N37)</f>
        <v>2953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63</v>
      </c>
      <c r="F39" s="84">
        <v>82</v>
      </c>
      <c r="G39" s="85">
        <f t="shared" si="3"/>
        <v>145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144</v>
      </c>
      <c r="E40" s="91">
        <v>264</v>
      </c>
      <c r="F40" s="93">
        <v>262</v>
      </c>
      <c r="G40" s="102">
        <f t="shared" si="3"/>
        <v>526</v>
      </c>
      <c r="H40" s="72" t="s">
        <v>87</v>
      </c>
      <c r="I40" s="73"/>
      <c r="J40" s="74"/>
      <c r="K40" s="41">
        <f>D14+D28+D34+D41+D46+K9+K17+K28+K34+K38</f>
        <v>25054</v>
      </c>
      <c r="L40" s="41">
        <f>E14+E28+E34+E41+E46+L9+L17+L28+L34+L38</f>
        <v>33381</v>
      </c>
      <c r="M40" s="176">
        <f>F14+F28+F34+F41+F46+M9+M17+M28+M34+M38</f>
        <v>33680</v>
      </c>
      <c r="N40" s="177">
        <f>L40+M40</f>
        <v>67061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1416</v>
      </c>
      <c r="E41" s="97">
        <f>SUM(E35:E40)</f>
        <v>2031</v>
      </c>
      <c r="F41" s="98">
        <f>SUM(F35:F40)</f>
        <v>2157</v>
      </c>
      <c r="G41" s="104">
        <f>SUM(G35:G40)</f>
        <v>4188</v>
      </c>
      <c r="H41" s="531" t="s">
        <v>74</v>
      </c>
      <c r="I41" s="532"/>
      <c r="J41" s="533"/>
      <c r="K41" s="191">
        <v>24906</v>
      </c>
      <c r="L41" s="191">
        <v>33370</v>
      </c>
      <c r="M41" s="192">
        <v>33700</v>
      </c>
      <c r="N41" s="202">
        <f>L41+M41</f>
        <v>67070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1663</v>
      </c>
      <c r="E42" s="15">
        <v>2003</v>
      </c>
      <c r="F42" s="88">
        <v>2004</v>
      </c>
      <c r="G42" s="82">
        <f>E42+F42</f>
        <v>4007</v>
      </c>
      <c r="H42" s="534" t="s">
        <v>77</v>
      </c>
      <c r="I42" s="535"/>
      <c r="J42" s="536"/>
      <c r="K42" s="171">
        <f>K40-K41</f>
        <v>148</v>
      </c>
      <c r="L42" s="171">
        <f>L40-L41</f>
        <v>11</v>
      </c>
      <c r="M42" s="172">
        <f>M40-M41</f>
        <v>-20</v>
      </c>
      <c r="N42" s="133">
        <f>N40-N41</f>
        <v>-9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862</v>
      </c>
      <c r="E43" s="21">
        <v>1224</v>
      </c>
      <c r="F43" s="84">
        <v>1254</v>
      </c>
      <c r="G43" s="85">
        <f>E43+F43</f>
        <v>2478</v>
      </c>
      <c r="H43" s="168" t="s">
        <v>85</v>
      </c>
      <c r="I43" s="167"/>
      <c r="J43" s="167"/>
      <c r="K43" s="178">
        <v>856</v>
      </c>
      <c r="L43" s="178">
        <v>555</v>
      </c>
      <c r="M43" s="179">
        <v>662</v>
      </c>
      <c r="N43" s="180">
        <f>L43+M43</f>
        <v>1217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600</v>
      </c>
      <c r="E44" s="21">
        <v>712</v>
      </c>
      <c r="F44" s="84">
        <v>792</v>
      </c>
      <c r="G44" s="85">
        <f>E44+F44</f>
        <v>1504</v>
      </c>
      <c r="H44" s="576" t="s">
        <v>74</v>
      </c>
      <c r="I44" s="577"/>
      <c r="J44" s="578"/>
      <c r="K44" s="178">
        <v>848</v>
      </c>
      <c r="L44" s="178">
        <v>546</v>
      </c>
      <c r="M44" s="179">
        <v>655</v>
      </c>
      <c r="N44" s="180">
        <f>L44+M44</f>
        <v>1201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2102</v>
      </c>
      <c r="E45" s="91">
        <v>2622</v>
      </c>
      <c r="F45" s="93">
        <v>2461</v>
      </c>
      <c r="G45" s="102">
        <f>E45+F45</f>
        <v>5083</v>
      </c>
      <c r="H45" s="569" t="s">
        <v>77</v>
      </c>
      <c r="I45" s="570"/>
      <c r="J45" s="571"/>
      <c r="K45" s="194">
        <f>K43-K44</f>
        <v>8</v>
      </c>
      <c r="L45" s="194">
        <f>L43-L44</f>
        <v>9</v>
      </c>
      <c r="M45" s="195">
        <f>M43-M44</f>
        <v>7</v>
      </c>
      <c r="N45" s="155">
        <f>N43-N44</f>
        <v>16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5227</v>
      </c>
      <c r="E46" s="140">
        <f>SUM(E42:E45)</f>
        <v>6561</v>
      </c>
      <c r="F46" s="65">
        <f>SUM(F42:F45)</f>
        <v>6511</v>
      </c>
      <c r="G46" s="65">
        <f>SUM(G42:G45)</f>
        <v>13072</v>
      </c>
      <c r="H46" s="575" t="s">
        <v>176</v>
      </c>
      <c r="I46" s="575"/>
      <c r="J46" s="575"/>
      <c r="K46" s="68">
        <f>K43+K40</f>
        <v>25910</v>
      </c>
      <c r="L46" s="68">
        <f>L40+L43</f>
        <v>33936</v>
      </c>
      <c r="M46" s="181">
        <f>M40+M43</f>
        <v>34342</v>
      </c>
      <c r="N46" s="69">
        <f>N40+N43</f>
        <v>68278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C1C44-65A4-4EBA-A882-44A0916C03C9}">
  <sheetPr codeName="Sheet123"/>
  <dimension ref="A1:U81"/>
  <sheetViews>
    <sheetView topLeftCell="C1" zoomScaleNormal="100" workbookViewId="0">
      <selection activeCell="N41" sqref="N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191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40603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192</v>
      </c>
      <c r="D4" s="15">
        <v>120</v>
      </c>
      <c r="E4" s="15">
        <v>131</v>
      </c>
      <c r="F4" s="88">
        <v>139</v>
      </c>
      <c r="G4" s="82">
        <f t="shared" ref="G4:G27" si="0">E4+F4</f>
        <v>270</v>
      </c>
      <c r="H4" s="17"/>
      <c r="I4" s="15">
        <v>55</v>
      </c>
      <c r="J4" s="18" t="s">
        <v>121</v>
      </c>
      <c r="K4" s="15">
        <v>616</v>
      </c>
      <c r="L4" s="15">
        <v>785</v>
      </c>
      <c r="M4" s="88">
        <v>608</v>
      </c>
      <c r="N4" s="83">
        <f>L4+M4</f>
        <v>1393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293</v>
      </c>
      <c r="E5" s="21">
        <v>391</v>
      </c>
      <c r="F5" s="186">
        <v>408</v>
      </c>
      <c r="G5" s="159">
        <f t="shared" si="0"/>
        <v>799</v>
      </c>
      <c r="H5" s="23" t="s">
        <v>10</v>
      </c>
      <c r="I5" s="21">
        <v>56</v>
      </c>
      <c r="J5" s="24" t="s">
        <v>123</v>
      </c>
      <c r="K5" s="21">
        <v>468</v>
      </c>
      <c r="L5" s="21">
        <v>569</v>
      </c>
      <c r="M5" s="84">
        <v>595</v>
      </c>
      <c r="N5" s="89">
        <f>L5+M5</f>
        <v>1164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335</v>
      </c>
      <c r="E6" s="21">
        <v>442</v>
      </c>
      <c r="F6" s="84">
        <v>460</v>
      </c>
      <c r="G6" s="85">
        <f t="shared" si="0"/>
        <v>902</v>
      </c>
      <c r="H6" s="23"/>
      <c r="I6" s="21">
        <v>57</v>
      </c>
      <c r="J6" s="24" t="s">
        <v>125</v>
      </c>
      <c r="K6" s="21">
        <v>770</v>
      </c>
      <c r="L6" s="21">
        <v>910</v>
      </c>
      <c r="M6" s="84">
        <v>960</v>
      </c>
      <c r="N6" s="89">
        <f>L6+M6</f>
        <v>1870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240</v>
      </c>
      <c r="F7" s="84">
        <v>282</v>
      </c>
      <c r="G7" s="159">
        <f t="shared" si="0"/>
        <v>522</v>
      </c>
      <c r="H7" s="23" t="s">
        <v>14</v>
      </c>
      <c r="I7" s="21">
        <v>58</v>
      </c>
      <c r="J7" s="24" t="s">
        <v>127</v>
      </c>
      <c r="K7" s="21">
        <v>764</v>
      </c>
      <c r="L7" s="21">
        <v>977</v>
      </c>
      <c r="M7" s="84">
        <v>940</v>
      </c>
      <c r="N7" s="89">
        <f>L7+M7</f>
        <v>1917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495</v>
      </c>
      <c r="E8" s="21">
        <v>668</v>
      </c>
      <c r="F8" s="84">
        <v>660</v>
      </c>
      <c r="G8" s="85">
        <f t="shared" si="0"/>
        <v>1328</v>
      </c>
      <c r="H8" s="90"/>
      <c r="I8" s="91">
        <v>59</v>
      </c>
      <c r="J8" s="92" t="s">
        <v>129</v>
      </c>
      <c r="K8" s="91">
        <v>992</v>
      </c>
      <c r="L8" s="91">
        <v>1320</v>
      </c>
      <c r="M8" s="93">
        <v>1323</v>
      </c>
      <c r="N8" s="94">
        <f>L8+M8</f>
        <v>2643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335</v>
      </c>
      <c r="E9" s="21">
        <v>421</v>
      </c>
      <c r="F9" s="84">
        <v>450</v>
      </c>
      <c r="G9" s="159">
        <f t="shared" si="0"/>
        <v>871</v>
      </c>
      <c r="H9" s="95" t="s">
        <v>6</v>
      </c>
      <c r="I9" s="96"/>
      <c r="J9" s="96"/>
      <c r="K9" s="97">
        <f>SUM(K4:K8)</f>
        <v>3610</v>
      </c>
      <c r="L9" s="97">
        <f>SUM(L4:L8)</f>
        <v>4561</v>
      </c>
      <c r="M9" s="98">
        <f>SUM(M4:M8)</f>
        <v>4426</v>
      </c>
      <c r="N9" s="99">
        <f>SUM(N4:N8)</f>
        <v>8987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194</v>
      </c>
      <c r="E10" s="21">
        <v>241</v>
      </c>
      <c r="F10" s="84">
        <v>273</v>
      </c>
      <c r="G10" s="85">
        <f t="shared" si="0"/>
        <v>514</v>
      </c>
      <c r="H10" s="17"/>
      <c r="I10" s="15">
        <v>60</v>
      </c>
      <c r="J10" s="18" t="s">
        <v>18</v>
      </c>
      <c r="K10" s="15">
        <v>178</v>
      </c>
      <c r="L10" s="15">
        <v>295</v>
      </c>
      <c r="M10" s="88">
        <v>281</v>
      </c>
      <c r="N10" s="83">
        <f t="shared" ref="N10:N16" si="1">L10+M10</f>
        <v>576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176</v>
      </c>
      <c r="F11" s="84">
        <v>198</v>
      </c>
      <c r="G11" s="85">
        <f t="shared" si="0"/>
        <v>374</v>
      </c>
      <c r="H11" s="23" t="s">
        <v>19</v>
      </c>
      <c r="I11" s="21">
        <v>61</v>
      </c>
      <c r="J11" s="24" t="s">
        <v>20</v>
      </c>
      <c r="K11" s="21">
        <v>140</v>
      </c>
      <c r="L11" s="21">
        <v>197</v>
      </c>
      <c r="M11" s="84">
        <v>219</v>
      </c>
      <c r="N11" s="89">
        <f t="shared" si="1"/>
        <v>416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1395</v>
      </c>
      <c r="E12" s="21">
        <v>1705</v>
      </c>
      <c r="F12" s="84">
        <v>1747</v>
      </c>
      <c r="G12" s="153">
        <f t="shared" si="0"/>
        <v>3452</v>
      </c>
      <c r="H12" s="23"/>
      <c r="I12" s="21">
        <v>62</v>
      </c>
      <c r="J12" s="24" t="s">
        <v>22</v>
      </c>
      <c r="K12" s="21">
        <v>293</v>
      </c>
      <c r="L12" s="21">
        <v>471</v>
      </c>
      <c r="M12" s="84">
        <v>491</v>
      </c>
      <c r="N12" s="89">
        <f t="shared" si="1"/>
        <v>962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208</v>
      </c>
      <c r="E13" s="91">
        <v>277</v>
      </c>
      <c r="F13" s="93">
        <v>289</v>
      </c>
      <c r="G13" s="153">
        <f t="shared" si="0"/>
        <v>566</v>
      </c>
      <c r="H13" s="23"/>
      <c r="I13" s="21">
        <v>63</v>
      </c>
      <c r="J13" s="24" t="s">
        <v>24</v>
      </c>
      <c r="K13" s="21">
        <v>435</v>
      </c>
      <c r="L13" s="21">
        <v>651</v>
      </c>
      <c r="M13" s="84">
        <v>673</v>
      </c>
      <c r="N13" s="89">
        <f t="shared" si="1"/>
        <v>1324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3719</v>
      </c>
      <c r="E14" s="97">
        <f>SUM(E4:E13)</f>
        <v>4692</v>
      </c>
      <c r="F14" s="98">
        <f>SUM(F4:F13)</f>
        <v>4906</v>
      </c>
      <c r="G14" s="160">
        <f t="shared" si="0"/>
        <v>9598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394</v>
      </c>
      <c r="M14" s="84">
        <v>392</v>
      </c>
      <c r="N14" s="89">
        <f t="shared" si="1"/>
        <v>786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99</v>
      </c>
      <c r="E15" s="15">
        <v>141</v>
      </c>
      <c r="F15" s="88">
        <v>151</v>
      </c>
      <c r="G15" s="82">
        <f t="shared" si="0"/>
        <v>292</v>
      </c>
      <c r="H15" s="23"/>
      <c r="I15" s="21">
        <v>65</v>
      </c>
      <c r="J15" s="24" t="s">
        <v>28</v>
      </c>
      <c r="K15" s="21">
        <v>270</v>
      </c>
      <c r="L15" s="21">
        <v>430</v>
      </c>
      <c r="M15" s="84">
        <v>440</v>
      </c>
      <c r="N15" s="89">
        <f t="shared" si="1"/>
        <v>870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248</v>
      </c>
      <c r="F16" s="84">
        <v>258</v>
      </c>
      <c r="G16" s="85">
        <f t="shared" si="0"/>
        <v>506</v>
      </c>
      <c r="H16" s="90"/>
      <c r="I16" s="91">
        <v>66</v>
      </c>
      <c r="J16" s="92" t="s">
        <v>30</v>
      </c>
      <c r="K16" s="91">
        <v>141</v>
      </c>
      <c r="L16" s="91">
        <v>193</v>
      </c>
      <c r="M16" s="93">
        <v>207</v>
      </c>
      <c r="N16" s="94">
        <f t="shared" si="1"/>
        <v>400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114</v>
      </c>
      <c r="G17" s="85">
        <f t="shared" si="0"/>
        <v>222</v>
      </c>
      <c r="H17" s="95" t="s">
        <v>6</v>
      </c>
      <c r="I17" s="96"/>
      <c r="J17" s="96"/>
      <c r="K17" s="97">
        <f>SUM(K10:K16)</f>
        <v>1665</v>
      </c>
      <c r="L17" s="97">
        <f>SUM(L10:L16)</f>
        <v>2631</v>
      </c>
      <c r="M17" s="98">
        <f>SUM(M10:M16)</f>
        <v>2703</v>
      </c>
      <c r="N17" s="99">
        <f>SUM(N10:N16)</f>
        <v>5334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339</v>
      </c>
      <c r="F18" s="84">
        <v>338</v>
      </c>
      <c r="G18" s="85">
        <f t="shared" si="0"/>
        <v>677</v>
      </c>
      <c r="H18" s="17"/>
      <c r="I18" s="15">
        <v>70</v>
      </c>
      <c r="J18" s="18" t="s">
        <v>35</v>
      </c>
      <c r="K18" s="15">
        <v>645</v>
      </c>
      <c r="L18" s="15">
        <v>831</v>
      </c>
      <c r="M18" s="88">
        <v>850</v>
      </c>
      <c r="N18" s="83">
        <f t="shared" ref="N18:N27" si="2">L18+M18</f>
        <v>1681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126</v>
      </c>
      <c r="F19" s="84">
        <v>138</v>
      </c>
      <c r="G19" s="85">
        <f t="shared" si="0"/>
        <v>264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193</v>
      </c>
      <c r="E20" s="21">
        <v>305</v>
      </c>
      <c r="F20" s="84">
        <v>317</v>
      </c>
      <c r="G20" s="85">
        <f t="shared" si="0"/>
        <v>622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450</v>
      </c>
      <c r="M20" s="84">
        <v>428</v>
      </c>
      <c r="N20" s="89">
        <f t="shared" si="2"/>
        <v>878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304</v>
      </c>
      <c r="E21" s="21">
        <v>422</v>
      </c>
      <c r="F21" s="84">
        <v>445</v>
      </c>
      <c r="G21" s="85">
        <f t="shared" si="0"/>
        <v>867</v>
      </c>
      <c r="H21" s="23" t="s">
        <v>42</v>
      </c>
      <c r="I21" s="21">
        <v>73</v>
      </c>
      <c r="J21" s="24" t="s">
        <v>43</v>
      </c>
      <c r="K21" s="21">
        <v>213</v>
      </c>
      <c r="L21" s="21">
        <v>307</v>
      </c>
      <c r="M21" s="84">
        <v>328</v>
      </c>
      <c r="N21" s="89">
        <f t="shared" si="2"/>
        <v>635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220</v>
      </c>
      <c r="F22" s="84">
        <v>242</v>
      </c>
      <c r="G22" s="85">
        <f t="shared" si="0"/>
        <v>462</v>
      </c>
      <c r="H22" s="23"/>
      <c r="I22" s="21">
        <v>74</v>
      </c>
      <c r="J22" s="24" t="s">
        <v>46</v>
      </c>
      <c r="K22" s="21">
        <v>273</v>
      </c>
      <c r="L22" s="21">
        <v>409</v>
      </c>
      <c r="M22" s="84">
        <v>450</v>
      </c>
      <c r="N22" s="89">
        <f t="shared" si="2"/>
        <v>859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178</v>
      </c>
      <c r="E23" s="21">
        <v>305</v>
      </c>
      <c r="F23" s="84">
        <v>285</v>
      </c>
      <c r="G23" s="85">
        <f t="shared" si="0"/>
        <v>590</v>
      </c>
      <c r="H23" s="23" t="s">
        <v>31</v>
      </c>
      <c r="I23" s="21">
        <v>75</v>
      </c>
      <c r="J23" s="24" t="s">
        <v>48</v>
      </c>
      <c r="K23" s="21">
        <v>353</v>
      </c>
      <c r="L23" s="21">
        <v>508</v>
      </c>
      <c r="M23" s="84">
        <v>499</v>
      </c>
      <c r="N23" s="89">
        <f t="shared" si="2"/>
        <v>1007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763</v>
      </c>
      <c r="E24" s="21">
        <v>1092</v>
      </c>
      <c r="F24" s="84">
        <v>1132</v>
      </c>
      <c r="G24" s="85">
        <f t="shared" si="0"/>
        <v>2224</v>
      </c>
      <c r="H24" s="23" t="s">
        <v>50</v>
      </c>
      <c r="I24" s="21">
        <v>76</v>
      </c>
      <c r="J24" s="24" t="s">
        <v>51</v>
      </c>
      <c r="K24" s="21">
        <v>154</v>
      </c>
      <c r="L24" s="21">
        <v>232</v>
      </c>
      <c r="M24" s="84">
        <v>246</v>
      </c>
      <c r="N24" s="89">
        <f t="shared" si="2"/>
        <v>478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72</v>
      </c>
      <c r="F25" s="84">
        <v>101</v>
      </c>
      <c r="G25" s="85">
        <f t="shared" si="0"/>
        <v>173</v>
      </c>
      <c r="H25" s="23"/>
      <c r="I25" s="21">
        <v>77</v>
      </c>
      <c r="J25" s="24" t="s">
        <v>53</v>
      </c>
      <c r="K25" s="21">
        <v>56</v>
      </c>
      <c r="L25" s="21">
        <v>90</v>
      </c>
      <c r="M25" s="84">
        <v>82</v>
      </c>
      <c r="N25" s="89">
        <f t="shared" si="2"/>
        <v>172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130</v>
      </c>
      <c r="E26" s="21">
        <v>175</v>
      </c>
      <c r="F26" s="84">
        <v>177</v>
      </c>
      <c r="G26" s="85">
        <f t="shared" si="0"/>
        <v>352</v>
      </c>
      <c r="H26" s="23"/>
      <c r="I26" s="21">
        <v>78</v>
      </c>
      <c r="J26" s="24" t="s">
        <v>55</v>
      </c>
      <c r="K26" s="21">
        <v>61</v>
      </c>
      <c r="L26" s="21">
        <v>59</v>
      </c>
      <c r="M26" s="84">
        <v>63</v>
      </c>
      <c r="N26" s="89">
        <f t="shared" si="2"/>
        <v>122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388</v>
      </c>
      <c r="F27" s="93">
        <v>368</v>
      </c>
      <c r="G27" s="102">
        <f t="shared" si="0"/>
        <v>756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2662</v>
      </c>
      <c r="E28" s="97">
        <f>SUM(E15:E27)</f>
        <v>3941</v>
      </c>
      <c r="F28" s="98">
        <f>SUM(F15:F27)</f>
        <v>4066</v>
      </c>
      <c r="G28" s="104">
        <f>SUM(G15:G27)</f>
        <v>8007</v>
      </c>
      <c r="H28" s="95" t="s">
        <v>6</v>
      </c>
      <c r="I28" s="96"/>
      <c r="J28" s="96"/>
      <c r="K28" s="97">
        <f>SUM(K18:K27)</f>
        <v>2049</v>
      </c>
      <c r="L28" s="97">
        <f>SUM(L18:L27)</f>
        <v>2886</v>
      </c>
      <c r="M28" s="98">
        <f>SUM(M18:M27)</f>
        <v>2946</v>
      </c>
      <c r="N28" s="99">
        <f>SUM(N18:N27)</f>
        <v>5832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374</v>
      </c>
      <c r="E29" s="109">
        <v>520</v>
      </c>
      <c r="F29" s="110">
        <v>501</v>
      </c>
      <c r="G29" s="111">
        <f>E29+F29</f>
        <v>1021</v>
      </c>
      <c r="H29" s="17"/>
      <c r="I29" s="15">
        <v>80</v>
      </c>
      <c r="J29" s="18" t="s">
        <v>58</v>
      </c>
      <c r="K29" s="15">
        <v>141</v>
      </c>
      <c r="L29" s="15">
        <v>207</v>
      </c>
      <c r="M29" s="88">
        <v>249</v>
      </c>
      <c r="N29" s="83">
        <f>L29+M29</f>
        <v>456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486</v>
      </c>
      <c r="E30" s="115">
        <v>628</v>
      </c>
      <c r="F30" s="116">
        <v>596</v>
      </c>
      <c r="G30" s="117">
        <f>E30+F30</f>
        <v>1224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116</v>
      </c>
      <c r="M30" s="84">
        <v>111</v>
      </c>
      <c r="N30" s="89">
        <f>L30+M30</f>
        <v>227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692</v>
      </c>
      <c r="E31" s="115">
        <v>900</v>
      </c>
      <c r="F31" s="116">
        <v>858</v>
      </c>
      <c r="G31" s="117">
        <f>E31+F31</f>
        <v>1758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310</v>
      </c>
      <c r="M31" s="84">
        <v>323</v>
      </c>
      <c r="N31" s="89">
        <f>L31+M31</f>
        <v>633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651</v>
      </c>
      <c r="E32" s="115">
        <v>832</v>
      </c>
      <c r="F32" s="116">
        <v>824</v>
      </c>
      <c r="G32" s="117">
        <f>E32+F32</f>
        <v>1656</v>
      </c>
      <c r="H32" s="23" t="s">
        <v>67</v>
      </c>
      <c r="I32" s="21">
        <v>83</v>
      </c>
      <c r="J32" s="24" t="s">
        <v>68</v>
      </c>
      <c r="K32" s="21">
        <v>115</v>
      </c>
      <c r="L32" s="21">
        <v>164</v>
      </c>
      <c r="M32" s="84">
        <v>151</v>
      </c>
      <c r="N32" s="89">
        <f>L32+M32</f>
        <v>315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546</v>
      </c>
      <c r="E33" s="121">
        <v>678</v>
      </c>
      <c r="F33" s="122">
        <v>617</v>
      </c>
      <c r="G33" s="117">
        <f>E33+F33</f>
        <v>1295</v>
      </c>
      <c r="H33" s="90"/>
      <c r="I33" s="91">
        <v>84</v>
      </c>
      <c r="J33" s="92" t="s">
        <v>70</v>
      </c>
      <c r="K33" s="91">
        <v>183</v>
      </c>
      <c r="L33" s="91">
        <v>240</v>
      </c>
      <c r="M33" s="93">
        <v>225</v>
      </c>
      <c r="N33" s="94">
        <f>L33+M33</f>
        <v>465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2749</v>
      </c>
      <c r="E34" s="97">
        <f>SUM(E29:E33)</f>
        <v>3558</v>
      </c>
      <c r="F34" s="98">
        <f>SUM(F29:F33)</f>
        <v>3396</v>
      </c>
      <c r="G34" s="104">
        <f>SUM(G29:G33)</f>
        <v>6954</v>
      </c>
      <c r="H34" s="95" t="s">
        <v>6</v>
      </c>
      <c r="I34" s="96"/>
      <c r="J34" s="96"/>
      <c r="K34" s="98">
        <f>SUM(K29:K33)</f>
        <v>739</v>
      </c>
      <c r="L34" s="98">
        <f>SUM(L29:L33)</f>
        <v>1037</v>
      </c>
      <c r="M34" s="98">
        <f>SUM(M29:M33)</f>
        <v>1059</v>
      </c>
      <c r="N34" s="99">
        <f>SUM(N29:N33)</f>
        <v>2096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511</v>
      </c>
      <c r="E35" s="15">
        <v>638</v>
      </c>
      <c r="F35" s="88">
        <v>712</v>
      </c>
      <c r="G35" s="82">
        <f t="shared" ref="G35:G40" si="3">E35+F35</f>
        <v>1350</v>
      </c>
      <c r="H35" s="530" t="s">
        <v>169</v>
      </c>
      <c r="I35" s="15">
        <v>90</v>
      </c>
      <c r="J35" s="18" t="s">
        <v>142</v>
      </c>
      <c r="K35" s="15">
        <v>269</v>
      </c>
      <c r="L35" s="15">
        <v>405</v>
      </c>
      <c r="M35" s="88">
        <v>420</v>
      </c>
      <c r="N35" s="124">
        <f>L35+M35</f>
        <v>825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463</v>
      </c>
      <c r="E36" s="21">
        <v>704</v>
      </c>
      <c r="F36" s="84">
        <v>742</v>
      </c>
      <c r="G36" s="85">
        <f t="shared" si="3"/>
        <v>1446</v>
      </c>
      <c r="H36" s="579"/>
      <c r="I36" s="21">
        <v>91</v>
      </c>
      <c r="J36" s="24" t="s">
        <v>143</v>
      </c>
      <c r="K36" s="21">
        <v>476</v>
      </c>
      <c r="L36" s="21">
        <v>632</v>
      </c>
      <c r="M36" s="84">
        <v>667</v>
      </c>
      <c r="N36" s="125">
        <f>L36+M36</f>
        <v>1299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328</v>
      </c>
      <c r="F37" s="84">
        <v>312</v>
      </c>
      <c r="G37" s="85">
        <f t="shared" si="3"/>
        <v>640</v>
      </c>
      <c r="H37" s="580"/>
      <c r="I37" s="91">
        <v>92</v>
      </c>
      <c r="J37" s="92" t="s">
        <v>145</v>
      </c>
      <c r="K37" s="91">
        <v>330</v>
      </c>
      <c r="L37" s="91">
        <v>397</v>
      </c>
      <c r="M37" s="93">
        <v>433</v>
      </c>
      <c r="N37" s="126">
        <f>L37+M37</f>
        <v>830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45</v>
      </c>
      <c r="F38" s="84">
        <v>46</v>
      </c>
      <c r="G38" s="85">
        <f t="shared" si="3"/>
        <v>91</v>
      </c>
      <c r="H38" s="95" t="s">
        <v>6</v>
      </c>
      <c r="I38" s="97"/>
      <c r="J38" s="97"/>
      <c r="K38" s="97">
        <f>SUM(K35:K37)</f>
        <v>1075</v>
      </c>
      <c r="L38" s="97">
        <f>SUM(L35:L37)</f>
        <v>1434</v>
      </c>
      <c r="M38" s="98">
        <f>SUM(M35:M37)</f>
        <v>1520</v>
      </c>
      <c r="N38" s="99">
        <f>SUM(N35:N37)</f>
        <v>2954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63</v>
      </c>
      <c r="F39" s="84">
        <v>82</v>
      </c>
      <c r="G39" s="85">
        <f t="shared" si="3"/>
        <v>145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144</v>
      </c>
      <c r="E40" s="91">
        <v>266</v>
      </c>
      <c r="F40" s="93">
        <v>263</v>
      </c>
      <c r="G40" s="102">
        <f t="shared" si="3"/>
        <v>529</v>
      </c>
      <c r="H40" s="72" t="s">
        <v>87</v>
      </c>
      <c r="I40" s="73"/>
      <c r="J40" s="74"/>
      <c r="K40" s="41">
        <f>D14+D28+D34+D41+D46+K9+K17+K28+K34+K38</f>
        <v>24906</v>
      </c>
      <c r="L40" s="41">
        <f>E14+E28+E34+E41+E46+L9+L17+L28+L34+L38</f>
        <v>33370</v>
      </c>
      <c r="M40" s="176">
        <f>F14+F28+F34+F41+F46+M9+M17+M28+M34+M38</f>
        <v>33700</v>
      </c>
      <c r="N40" s="177">
        <f>L40+M40</f>
        <v>67070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1420</v>
      </c>
      <c r="E41" s="97">
        <f>SUM(E35:E40)</f>
        <v>2044</v>
      </c>
      <c r="F41" s="98">
        <f>SUM(F35:F40)</f>
        <v>2157</v>
      </c>
      <c r="G41" s="104">
        <f>SUM(G35:G40)</f>
        <v>4201</v>
      </c>
      <c r="H41" s="531" t="s">
        <v>74</v>
      </c>
      <c r="I41" s="532"/>
      <c r="J41" s="533"/>
      <c r="K41" s="191">
        <v>24891</v>
      </c>
      <c r="L41" s="191">
        <v>33353</v>
      </c>
      <c r="M41" s="192">
        <v>33704</v>
      </c>
      <c r="N41" s="202">
        <f>L41+M41</f>
        <v>67057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1661</v>
      </c>
      <c r="E42" s="15">
        <v>2019</v>
      </c>
      <c r="F42" s="88">
        <v>2016</v>
      </c>
      <c r="G42" s="82">
        <f>E42+F42</f>
        <v>4035</v>
      </c>
      <c r="H42" s="534" t="s">
        <v>77</v>
      </c>
      <c r="I42" s="535"/>
      <c r="J42" s="536"/>
      <c r="K42" s="171">
        <f>K40-K41</f>
        <v>15</v>
      </c>
      <c r="L42" s="171">
        <f>L40-L41</f>
        <v>17</v>
      </c>
      <c r="M42" s="172">
        <f>M40-M41</f>
        <v>-4</v>
      </c>
      <c r="N42" s="133">
        <f>N40-N41</f>
        <v>13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852</v>
      </c>
      <c r="E43" s="21">
        <v>1217</v>
      </c>
      <c r="F43" s="84">
        <v>1246</v>
      </c>
      <c r="G43" s="85">
        <f>E43+F43</f>
        <v>2463</v>
      </c>
      <c r="H43" s="168" t="s">
        <v>85</v>
      </c>
      <c r="I43" s="167"/>
      <c r="J43" s="167"/>
      <c r="K43" s="178">
        <v>848</v>
      </c>
      <c r="L43" s="178">
        <v>546</v>
      </c>
      <c r="M43" s="179">
        <v>655</v>
      </c>
      <c r="N43" s="180">
        <f>L43+M43</f>
        <v>1201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603</v>
      </c>
      <c r="E44" s="21">
        <v>714</v>
      </c>
      <c r="F44" s="84">
        <v>793</v>
      </c>
      <c r="G44" s="85">
        <f>E44+F44</f>
        <v>1507</v>
      </c>
      <c r="H44" s="576" t="s">
        <v>74</v>
      </c>
      <c r="I44" s="577"/>
      <c r="J44" s="578"/>
      <c r="K44" s="196">
        <v>849</v>
      </c>
      <c r="L44" s="196">
        <v>547</v>
      </c>
      <c r="M44" s="197">
        <v>658</v>
      </c>
      <c r="N44" s="180">
        <f>L44+M44</f>
        <v>1205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2102</v>
      </c>
      <c r="E45" s="91">
        <v>2636</v>
      </c>
      <c r="F45" s="93">
        <v>2466</v>
      </c>
      <c r="G45" s="102">
        <f>E45+F45</f>
        <v>5102</v>
      </c>
      <c r="H45" s="569" t="s">
        <v>77</v>
      </c>
      <c r="I45" s="570"/>
      <c r="J45" s="571"/>
      <c r="K45" s="194">
        <f>K43-K44</f>
        <v>-1</v>
      </c>
      <c r="L45" s="194">
        <f>L43-L44</f>
        <v>-1</v>
      </c>
      <c r="M45" s="195">
        <f>M43-M44</f>
        <v>-3</v>
      </c>
      <c r="N45" s="155">
        <f>N43-N44</f>
        <v>-4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5218</v>
      </c>
      <c r="E46" s="140">
        <f>SUM(E42:E45)</f>
        <v>6586</v>
      </c>
      <c r="F46" s="65">
        <f>SUM(F42:F45)</f>
        <v>6521</v>
      </c>
      <c r="G46" s="65">
        <f>SUM(G42:G45)</f>
        <v>13107</v>
      </c>
      <c r="H46" s="575" t="s">
        <v>176</v>
      </c>
      <c r="I46" s="575"/>
      <c r="J46" s="575"/>
      <c r="K46" s="68">
        <f>K43+K40</f>
        <v>25754</v>
      </c>
      <c r="L46" s="68">
        <f>L40+L43</f>
        <v>33916</v>
      </c>
      <c r="M46" s="181">
        <f>M40+M43</f>
        <v>34355</v>
      </c>
      <c r="N46" s="69">
        <f>N40+N43</f>
        <v>68271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42B0A-B43D-42C6-A483-AF5EB7DD0B69}">
  <sheetPr codeName="Sheet122"/>
  <dimension ref="A1:U81"/>
  <sheetViews>
    <sheetView zoomScaleNormal="100" workbookViewId="0">
      <selection activeCell="N41" sqref="N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193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40575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194</v>
      </c>
      <c r="D4" s="15">
        <v>120</v>
      </c>
      <c r="E4" s="15">
        <v>132</v>
      </c>
      <c r="F4" s="88">
        <v>140</v>
      </c>
      <c r="G4" s="82">
        <f t="shared" ref="G4:G27" si="0">E4+F4</f>
        <v>272</v>
      </c>
      <c r="H4" s="17"/>
      <c r="I4" s="15">
        <v>55</v>
      </c>
      <c r="J4" s="18" t="s">
        <v>121</v>
      </c>
      <c r="K4" s="15">
        <v>618</v>
      </c>
      <c r="L4" s="15">
        <v>787</v>
      </c>
      <c r="M4" s="88">
        <v>607</v>
      </c>
      <c r="N4" s="83">
        <f>L4+M4</f>
        <v>1394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291</v>
      </c>
      <c r="E5" s="21">
        <v>388</v>
      </c>
      <c r="F5" s="186">
        <v>407</v>
      </c>
      <c r="G5" s="159">
        <f t="shared" si="0"/>
        <v>795</v>
      </c>
      <c r="H5" s="23" t="s">
        <v>10</v>
      </c>
      <c r="I5" s="21">
        <v>56</v>
      </c>
      <c r="J5" s="24" t="s">
        <v>123</v>
      </c>
      <c r="K5" s="21">
        <v>467</v>
      </c>
      <c r="L5" s="21">
        <v>569</v>
      </c>
      <c r="M5" s="84">
        <v>597</v>
      </c>
      <c r="N5" s="89">
        <f>L5+M5</f>
        <v>1166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335</v>
      </c>
      <c r="E6" s="21">
        <v>443</v>
      </c>
      <c r="F6" s="84">
        <v>460</v>
      </c>
      <c r="G6" s="85">
        <f t="shared" si="0"/>
        <v>903</v>
      </c>
      <c r="H6" s="23"/>
      <c r="I6" s="21">
        <v>57</v>
      </c>
      <c r="J6" s="24" t="s">
        <v>125</v>
      </c>
      <c r="K6" s="21">
        <v>766</v>
      </c>
      <c r="L6" s="21">
        <v>907</v>
      </c>
      <c r="M6" s="84">
        <v>954</v>
      </c>
      <c r="N6" s="89">
        <f>L6+M6</f>
        <v>1861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240</v>
      </c>
      <c r="F7" s="84">
        <v>284</v>
      </c>
      <c r="G7" s="159">
        <f t="shared" si="0"/>
        <v>524</v>
      </c>
      <c r="H7" s="23" t="s">
        <v>14</v>
      </c>
      <c r="I7" s="21">
        <v>58</v>
      </c>
      <c r="J7" s="24" t="s">
        <v>127</v>
      </c>
      <c r="K7" s="21">
        <v>768</v>
      </c>
      <c r="L7" s="21">
        <v>980</v>
      </c>
      <c r="M7" s="84">
        <v>942</v>
      </c>
      <c r="N7" s="89">
        <f>L7+M7</f>
        <v>1922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492</v>
      </c>
      <c r="E8" s="21">
        <v>663</v>
      </c>
      <c r="F8" s="84">
        <v>661</v>
      </c>
      <c r="G8" s="85">
        <f t="shared" si="0"/>
        <v>1324</v>
      </c>
      <c r="H8" s="90"/>
      <c r="I8" s="91">
        <v>59</v>
      </c>
      <c r="J8" s="92" t="s">
        <v>129</v>
      </c>
      <c r="K8" s="91">
        <v>992</v>
      </c>
      <c r="L8" s="91">
        <v>1321</v>
      </c>
      <c r="M8" s="93">
        <v>1321</v>
      </c>
      <c r="N8" s="94">
        <f>L8+M8</f>
        <v>2642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334</v>
      </c>
      <c r="E9" s="21">
        <v>416</v>
      </c>
      <c r="F9" s="84">
        <v>450</v>
      </c>
      <c r="G9" s="159">
        <f t="shared" si="0"/>
        <v>866</v>
      </c>
      <c r="H9" s="95" t="s">
        <v>6</v>
      </c>
      <c r="I9" s="96"/>
      <c r="J9" s="96"/>
      <c r="K9" s="97">
        <f>SUM(K4:K8)</f>
        <v>3611</v>
      </c>
      <c r="L9" s="97">
        <f>SUM(L4:L8)</f>
        <v>4564</v>
      </c>
      <c r="M9" s="98">
        <f>SUM(M4:M8)</f>
        <v>4421</v>
      </c>
      <c r="N9" s="99">
        <f>SUM(N4:N8)</f>
        <v>8985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197</v>
      </c>
      <c r="E10" s="21">
        <v>243</v>
      </c>
      <c r="F10" s="84">
        <v>274</v>
      </c>
      <c r="G10" s="85">
        <f t="shared" si="0"/>
        <v>517</v>
      </c>
      <c r="H10" s="17"/>
      <c r="I10" s="15">
        <v>60</v>
      </c>
      <c r="J10" s="18" t="s">
        <v>18</v>
      </c>
      <c r="K10" s="15">
        <v>177</v>
      </c>
      <c r="L10" s="15">
        <v>296</v>
      </c>
      <c r="M10" s="88">
        <v>280</v>
      </c>
      <c r="N10" s="83">
        <f t="shared" ref="N10:N16" si="1">L10+M10</f>
        <v>576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153</v>
      </c>
      <c r="E11" s="21">
        <v>177</v>
      </c>
      <c r="F11" s="84">
        <v>199</v>
      </c>
      <c r="G11" s="85">
        <f t="shared" si="0"/>
        <v>376</v>
      </c>
      <c r="H11" s="23" t="s">
        <v>19</v>
      </c>
      <c r="I11" s="21">
        <v>61</v>
      </c>
      <c r="J11" s="24" t="s">
        <v>20</v>
      </c>
      <c r="K11" s="21">
        <v>140</v>
      </c>
      <c r="L11" s="21">
        <v>197</v>
      </c>
      <c r="M11" s="84">
        <v>218</v>
      </c>
      <c r="N11" s="89">
        <f t="shared" si="1"/>
        <v>415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1394</v>
      </c>
      <c r="E12" s="21">
        <v>1699</v>
      </c>
      <c r="F12" s="84">
        <v>1742</v>
      </c>
      <c r="G12" s="153">
        <f t="shared" si="0"/>
        <v>3441</v>
      </c>
      <c r="H12" s="23"/>
      <c r="I12" s="21">
        <v>62</v>
      </c>
      <c r="J12" s="24" t="s">
        <v>22</v>
      </c>
      <c r="K12" s="21">
        <v>293</v>
      </c>
      <c r="L12" s="21">
        <v>472</v>
      </c>
      <c r="M12" s="84">
        <v>490</v>
      </c>
      <c r="N12" s="89">
        <f t="shared" si="1"/>
        <v>962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207</v>
      </c>
      <c r="E13" s="91">
        <v>275</v>
      </c>
      <c r="F13" s="93">
        <v>287</v>
      </c>
      <c r="G13" s="153">
        <f t="shared" si="0"/>
        <v>562</v>
      </c>
      <c r="H13" s="23"/>
      <c r="I13" s="21">
        <v>63</v>
      </c>
      <c r="J13" s="24" t="s">
        <v>24</v>
      </c>
      <c r="K13" s="21">
        <v>437</v>
      </c>
      <c r="L13" s="21">
        <v>654</v>
      </c>
      <c r="M13" s="84">
        <v>676</v>
      </c>
      <c r="N13" s="89">
        <f t="shared" si="1"/>
        <v>1330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3716</v>
      </c>
      <c r="E14" s="97">
        <f>SUM(E4:E13)</f>
        <v>4676</v>
      </c>
      <c r="F14" s="98">
        <f>SUM(F4:F13)</f>
        <v>4904</v>
      </c>
      <c r="G14" s="160">
        <f t="shared" si="0"/>
        <v>9580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393</v>
      </c>
      <c r="M14" s="84">
        <v>393</v>
      </c>
      <c r="N14" s="89">
        <f t="shared" si="1"/>
        <v>786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98</v>
      </c>
      <c r="E15" s="15">
        <v>140</v>
      </c>
      <c r="F15" s="88">
        <v>148</v>
      </c>
      <c r="G15" s="82">
        <f t="shared" si="0"/>
        <v>288</v>
      </c>
      <c r="H15" s="23"/>
      <c r="I15" s="21">
        <v>65</v>
      </c>
      <c r="J15" s="24" t="s">
        <v>28</v>
      </c>
      <c r="K15" s="21">
        <v>270</v>
      </c>
      <c r="L15" s="21">
        <v>430</v>
      </c>
      <c r="M15" s="84">
        <v>441</v>
      </c>
      <c r="N15" s="89">
        <f t="shared" si="1"/>
        <v>871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250</v>
      </c>
      <c r="F16" s="84">
        <v>258</v>
      </c>
      <c r="G16" s="85">
        <f t="shared" si="0"/>
        <v>508</v>
      </c>
      <c r="H16" s="90"/>
      <c r="I16" s="91">
        <v>66</v>
      </c>
      <c r="J16" s="92" t="s">
        <v>30</v>
      </c>
      <c r="K16" s="91">
        <v>141</v>
      </c>
      <c r="L16" s="91">
        <v>192</v>
      </c>
      <c r="M16" s="93">
        <v>208</v>
      </c>
      <c r="N16" s="94">
        <f t="shared" si="1"/>
        <v>400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114</v>
      </c>
      <c r="G17" s="85">
        <f t="shared" si="0"/>
        <v>222</v>
      </c>
      <c r="H17" s="95" t="s">
        <v>6</v>
      </c>
      <c r="I17" s="96"/>
      <c r="J17" s="96"/>
      <c r="K17" s="97">
        <f>SUM(K10:K16)</f>
        <v>1666</v>
      </c>
      <c r="L17" s="97">
        <f>SUM(L10:L16)</f>
        <v>2634</v>
      </c>
      <c r="M17" s="98">
        <f>SUM(M10:M16)</f>
        <v>2706</v>
      </c>
      <c r="N17" s="99">
        <f>SUM(N10:N16)</f>
        <v>5340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219</v>
      </c>
      <c r="E18" s="21">
        <v>339</v>
      </c>
      <c r="F18" s="84">
        <v>338</v>
      </c>
      <c r="G18" s="85">
        <f t="shared" si="0"/>
        <v>677</v>
      </c>
      <c r="H18" s="17"/>
      <c r="I18" s="15">
        <v>70</v>
      </c>
      <c r="J18" s="18" t="s">
        <v>35</v>
      </c>
      <c r="K18" s="15">
        <v>644</v>
      </c>
      <c r="L18" s="15">
        <v>829</v>
      </c>
      <c r="M18" s="88">
        <v>847</v>
      </c>
      <c r="N18" s="83">
        <f t="shared" ref="N18:N27" si="2">L18+M18</f>
        <v>1676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128</v>
      </c>
      <c r="F19" s="84">
        <v>138</v>
      </c>
      <c r="G19" s="85">
        <f t="shared" si="0"/>
        <v>266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194</v>
      </c>
      <c r="E20" s="21">
        <v>307</v>
      </c>
      <c r="F20" s="84">
        <v>318</v>
      </c>
      <c r="G20" s="85">
        <f t="shared" si="0"/>
        <v>625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449</v>
      </c>
      <c r="M20" s="84">
        <v>428</v>
      </c>
      <c r="N20" s="89">
        <f t="shared" si="2"/>
        <v>877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305</v>
      </c>
      <c r="E21" s="21">
        <v>426</v>
      </c>
      <c r="F21" s="84">
        <v>448</v>
      </c>
      <c r="G21" s="85">
        <f t="shared" si="0"/>
        <v>874</v>
      </c>
      <c r="H21" s="23" t="s">
        <v>42</v>
      </c>
      <c r="I21" s="21">
        <v>73</v>
      </c>
      <c r="J21" s="24" t="s">
        <v>43</v>
      </c>
      <c r="K21" s="21">
        <v>215</v>
      </c>
      <c r="L21" s="21">
        <v>308</v>
      </c>
      <c r="M21" s="84">
        <v>329</v>
      </c>
      <c r="N21" s="89">
        <f t="shared" si="2"/>
        <v>637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222</v>
      </c>
      <c r="F22" s="84">
        <v>242</v>
      </c>
      <c r="G22" s="85">
        <f t="shared" si="0"/>
        <v>464</v>
      </c>
      <c r="H22" s="23"/>
      <c r="I22" s="21">
        <v>74</v>
      </c>
      <c r="J22" s="24" t="s">
        <v>46</v>
      </c>
      <c r="K22" s="21">
        <v>272</v>
      </c>
      <c r="L22" s="21">
        <v>408</v>
      </c>
      <c r="M22" s="84">
        <v>450</v>
      </c>
      <c r="N22" s="89">
        <f t="shared" si="2"/>
        <v>858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178</v>
      </c>
      <c r="E23" s="21">
        <v>305</v>
      </c>
      <c r="F23" s="84">
        <v>285</v>
      </c>
      <c r="G23" s="85">
        <f t="shared" si="0"/>
        <v>590</v>
      </c>
      <c r="H23" s="23" t="s">
        <v>31</v>
      </c>
      <c r="I23" s="21">
        <v>75</v>
      </c>
      <c r="J23" s="24" t="s">
        <v>48</v>
      </c>
      <c r="K23" s="21">
        <v>352</v>
      </c>
      <c r="L23" s="21">
        <v>507</v>
      </c>
      <c r="M23" s="84">
        <v>497</v>
      </c>
      <c r="N23" s="89">
        <f t="shared" si="2"/>
        <v>1004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760</v>
      </c>
      <c r="E24" s="21">
        <v>1087</v>
      </c>
      <c r="F24" s="84">
        <v>1132</v>
      </c>
      <c r="G24" s="85">
        <f t="shared" si="0"/>
        <v>2219</v>
      </c>
      <c r="H24" s="23" t="s">
        <v>50</v>
      </c>
      <c r="I24" s="21">
        <v>76</v>
      </c>
      <c r="J24" s="24" t="s">
        <v>51</v>
      </c>
      <c r="K24" s="21">
        <v>154</v>
      </c>
      <c r="L24" s="21">
        <v>232</v>
      </c>
      <c r="M24" s="84">
        <v>247</v>
      </c>
      <c r="N24" s="89">
        <f t="shared" si="2"/>
        <v>479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72</v>
      </c>
      <c r="F25" s="84">
        <v>101</v>
      </c>
      <c r="G25" s="85">
        <f t="shared" si="0"/>
        <v>173</v>
      </c>
      <c r="H25" s="23"/>
      <c r="I25" s="21">
        <v>77</v>
      </c>
      <c r="J25" s="24" t="s">
        <v>53</v>
      </c>
      <c r="K25" s="21">
        <v>56</v>
      </c>
      <c r="L25" s="21">
        <v>89</v>
      </c>
      <c r="M25" s="84">
        <v>82</v>
      </c>
      <c r="N25" s="89">
        <f t="shared" si="2"/>
        <v>171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130</v>
      </c>
      <c r="E26" s="21">
        <v>175</v>
      </c>
      <c r="F26" s="84">
        <v>177</v>
      </c>
      <c r="G26" s="85">
        <f t="shared" si="0"/>
        <v>352</v>
      </c>
      <c r="H26" s="23"/>
      <c r="I26" s="21">
        <v>78</v>
      </c>
      <c r="J26" s="24" t="s">
        <v>55</v>
      </c>
      <c r="K26" s="21">
        <v>61</v>
      </c>
      <c r="L26" s="21">
        <v>59</v>
      </c>
      <c r="M26" s="84">
        <v>64</v>
      </c>
      <c r="N26" s="89">
        <f t="shared" si="2"/>
        <v>123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388</v>
      </c>
      <c r="F27" s="93">
        <v>368</v>
      </c>
      <c r="G27" s="102">
        <f t="shared" si="0"/>
        <v>756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2661</v>
      </c>
      <c r="E28" s="97">
        <f>SUM(E15:E27)</f>
        <v>3947</v>
      </c>
      <c r="F28" s="98">
        <f>SUM(F15:F27)</f>
        <v>4067</v>
      </c>
      <c r="G28" s="104">
        <f>SUM(G15:G27)</f>
        <v>8014</v>
      </c>
      <c r="H28" s="95" t="s">
        <v>6</v>
      </c>
      <c r="I28" s="96"/>
      <c r="J28" s="96"/>
      <c r="K28" s="97">
        <f>SUM(K18:K27)</f>
        <v>2048</v>
      </c>
      <c r="L28" s="97">
        <f>SUM(L18:L27)</f>
        <v>2881</v>
      </c>
      <c r="M28" s="98">
        <f>SUM(M18:M27)</f>
        <v>2944</v>
      </c>
      <c r="N28" s="99">
        <f>SUM(N18:N27)</f>
        <v>5825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372</v>
      </c>
      <c r="E29" s="109">
        <v>514</v>
      </c>
      <c r="F29" s="110">
        <v>501</v>
      </c>
      <c r="G29" s="111">
        <f>E29+F29</f>
        <v>1015</v>
      </c>
      <c r="H29" s="17"/>
      <c r="I29" s="15">
        <v>80</v>
      </c>
      <c r="J29" s="18" t="s">
        <v>58</v>
      </c>
      <c r="K29" s="15">
        <v>140</v>
      </c>
      <c r="L29" s="15">
        <v>206</v>
      </c>
      <c r="M29" s="88">
        <v>249</v>
      </c>
      <c r="N29" s="83">
        <f>L29+M29</f>
        <v>455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488</v>
      </c>
      <c r="E30" s="115">
        <v>631</v>
      </c>
      <c r="F30" s="116">
        <v>590</v>
      </c>
      <c r="G30" s="117">
        <f>E30+F30</f>
        <v>1221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116</v>
      </c>
      <c r="M30" s="84">
        <v>111</v>
      </c>
      <c r="N30" s="89">
        <f>L30+M30</f>
        <v>227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691</v>
      </c>
      <c r="E31" s="115">
        <v>899</v>
      </c>
      <c r="F31" s="116">
        <v>862</v>
      </c>
      <c r="G31" s="117">
        <f>E31+F31</f>
        <v>1761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310</v>
      </c>
      <c r="M31" s="84">
        <v>323</v>
      </c>
      <c r="N31" s="89">
        <f>L31+M31</f>
        <v>633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654</v>
      </c>
      <c r="E32" s="115">
        <v>833</v>
      </c>
      <c r="F32" s="116">
        <v>825</v>
      </c>
      <c r="G32" s="117">
        <f>E32+F32</f>
        <v>1658</v>
      </c>
      <c r="H32" s="23" t="s">
        <v>67</v>
      </c>
      <c r="I32" s="21">
        <v>83</v>
      </c>
      <c r="J32" s="24" t="s">
        <v>68</v>
      </c>
      <c r="K32" s="21">
        <v>115</v>
      </c>
      <c r="L32" s="21">
        <v>164</v>
      </c>
      <c r="M32" s="84">
        <v>151</v>
      </c>
      <c r="N32" s="89">
        <f>L32+M32</f>
        <v>315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541</v>
      </c>
      <c r="E33" s="121">
        <v>677</v>
      </c>
      <c r="F33" s="122">
        <v>616</v>
      </c>
      <c r="G33" s="117">
        <f>E33+F33</f>
        <v>1293</v>
      </c>
      <c r="H33" s="90"/>
      <c r="I33" s="91">
        <v>84</v>
      </c>
      <c r="J33" s="92" t="s">
        <v>70</v>
      </c>
      <c r="K33" s="91">
        <v>183</v>
      </c>
      <c r="L33" s="91">
        <v>240</v>
      </c>
      <c r="M33" s="93">
        <v>225</v>
      </c>
      <c r="N33" s="94">
        <f>L33+M33</f>
        <v>465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2746</v>
      </c>
      <c r="E34" s="97">
        <f>SUM(E29:E33)</f>
        <v>3554</v>
      </c>
      <c r="F34" s="98">
        <f>SUM(F29:F33)</f>
        <v>3394</v>
      </c>
      <c r="G34" s="104">
        <f>SUM(G29:G33)</f>
        <v>6948</v>
      </c>
      <c r="H34" s="95" t="s">
        <v>6</v>
      </c>
      <c r="I34" s="96"/>
      <c r="J34" s="96"/>
      <c r="K34" s="98">
        <f>SUM(K29:K33)</f>
        <v>738</v>
      </c>
      <c r="L34" s="98">
        <f>SUM(L29:L33)</f>
        <v>1036</v>
      </c>
      <c r="M34" s="98">
        <f>SUM(M29:M33)</f>
        <v>1059</v>
      </c>
      <c r="N34" s="99">
        <f>SUM(N29:N33)</f>
        <v>2095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641</v>
      </c>
      <c r="F35" s="88">
        <v>711</v>
      </c>
      <c r="G35" s="82">
        <f t="shared" ref="G35:G40" si="3">E35+F35</f>
        <v>1352</v>
      </c>
      <c r="H35" s="530" t="s">
        <v>169</v>
      </c>
      <c r="I35" s="15">
        <v>90</v>
      </c>
      <c r="J35" s="18" t="s">
        <v>142</v>
      </c>
      <c r="K35" s="15">
        <v>269</v>
      </c>
      <c r="L35" s="15">
        <v>409</v>
      </c>
      <c r="M35" s="88">
        <v>423</v>
      </c>
      <c r="N35" s="124">
        <f>L35+M35</f>
        <v>832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464</v>
      </c>
      <c r="E36" s="21">
        <v>708</v>
      </c>
      <c r="F36" s="84">
        <v>746</v>
      </c>
      <c r="G36" s="85">
        <f t="shared" si="3"/>
        <v>1454</v>
      </c>
      <c r="H36" s="579"/>
      <c r="I36" s="21">
        <v>91</v>
      </c>
      <c r="J36" s="24" t="s">
        <v>143</v>
      </c>
      <c r="K36" s="21">
        <v>477</v>
      </c>
      <c r="L36" s="21">
        <v>631</v>
      </c>
      <c r="M36" s="84">
        <v>669</v>
      </c>
      <c r="N36" s="125">
        <f>L36+M36</f>
        <v>1300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328</v>
      </c>
      <c r="F37" s="84">
        <v>311</v>
      </c>
      <c r="G37" s="85">
        <f t="shared" si="3"/>
        <v>639</v>
      </c>
      <c r="H37" s="580"/>
      <c r="I37" s="91">
        <v>92</v>
      </c>
      <c r="J37" s="92" t="s">
        <v>145</v>
      </c>
      <c r="K37" s="91">
        <v>330</v>
      </c>
      <c r="L37" s="91">
        <v>396</v>
      </c>
      <c r="M37" s="93">
        <v>433</v>
      </c>
      <c r="N37" s="126">
        <f>L37+M37</f>
        <v>829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45</v>
      </c>
      <c r="F38" s="84">
        <v>46</v>
      </c>
      <c r="G38" s="85">
        <f t="shared" si="3"/>
        <v>91</v>
      </c>
      <c r="H38" s="95" t="s">
        <v>6</v>
      </c>
      <c r="I38" s="97"/>
      <c r="J38" s="97"/>
      <c r="K38" s="97">
        <f>SUM(K35:K37)</f>
        <v>1076</v>
      </c>
      <c r="L38" s="97">
        <f>SUM(L35:L37)</f>
        <v>1436</v>
      </c>
      <c r="M38" s="98">
        <f>SUM(M35:M37)</f>
        <v>1525</v>
      </c>
      <c r="N38" s="99">
        <f>SUM(N35:N37)</f>
        <v>2961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67</v>
      </c>
      <c r="E39" s="21">
        <v>62</v>
      </c>
      <c r="F39" s="84">
        <v>80</v>
      </c>
      <c r="G39" s="85">
        <f t="shared" si="3"/>
        <v>142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144</v>
      </c>
      <c r="E40" s="91">
        <v>266</v>
      </c>
      <c r="F40" s="93">
        <v>263</v>
      </c>
      <c r="G40" s="102">
        <f t="shared" si="3"/>
        <v>529</v>
      </c>
      <c r="H40" s="72" t="s">
        <v>87</v>
      </c>
      <c r="I40" s="73"/>
      <c r="J40" s="74"/>
      <c r="K40" s="41">
        <f>D14+D28+D34+D41+D46+K9+K17+K28+K34+K38</f>
        <v>24891</v>
      </c>
      <c r="L40" s="41">
        <f>E14+E28+E34+E41+E46+L9+L17+L28+L34+L38</f>
        <v>33353</v>
      </c>
      <c r="M40" s="176">
        <f>F14+F28+F34+F41+F46+M9+M17+M28+M34+M38</f>
        <v>33704</v>
      </c>
      <c r="N40" s="177">
        <f>L40+M40</f>
        <v>67057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1415</v>
      </c>
      <c r="E41" s="97">
        <f>SUM(E35:E40)</f>
        <v>2050</v>
      </c>
      <c r="F41" s="98">
        <f>SUM(F35:F40)</f>
        <v>2157</v>
      </c>
      <c r="G41" s="104">
        <f>SUM(G35:G40)</f>
        <v>4207</v>
      </c>
      <c r="H41" s="531" t="s">
        <v>74</v>
      </c>
      <c r="I41" s="532"/>
      <c r="J41" s="533"/>
      <c r="K41" s="191">
        <v>24898</v>
      </c>
      <c r="L41" s="191">
        <v>33377</v>
      </c>
      <c r="M41" s="192">
        <v>33730</v>
      </c>
      <c r="N41" s="202">
        <f>L41+M41</f>
        <v>67107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1659</v>
      </c>
      <c r="E42" s="15">
        <v>2012</v>
      </c>
      <c r="F42" s="88">
        <v>2025</v>
      </c>
      <c r="G42" s="82">
        <f>E42+F42</f>
        <v>4037</v>
      </c>
      <c r="H42" s="534" t="s">
        <v>77</v>
      </c>
      <c r="I42" s="535"/>
      <c r="J42" s="536"/>
      <c r="K42" s="171">
        <f>K40-K41</f>
        <v>-7</v>
      </c>
      <c r="L42" s="171">
        <f>L40-L41</f>
        <v>-24</v>
      </c>
      <c r="M42" s="172">
        <f>M40-M41</f>
        <v>-26</v>
      </c>
      <c r="N42" s="133">
        <f>N40-N41</f>
        <v>-50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848</v>
      </c>
      <c r="E43" s="21">
        <v>1217</v>
      </c>
      <c r="F43" s="84">
        <v>1242</v>
      </c>
      <c r="G43" s="85">
        <f>E43+F43</f>
        <v>2459</v>
      </c>
      <c r="H43" s="168" t="s">
        <v>85</v>
      </c>
      <c r="I43" s="167"/>
      <c r="J43" s="167"/>
      <c r="K43" s="178">
        <v>849</v>
      </c>
      <c r="L43" s="178">
        <v>547</v>
      </c>
      <c r="M43" s="179">
        <v>658</v>
      </c>
      <c r="N43" s="180">
        <f>L43+M43</f>
        <v>1205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602</v>
      </c>
      <c r="E44" s="21">
        <v>710</v>
      </c>
      <c r="F44" s="84">
        <v>794</v>
      </c>
      <c r="G44" s="85">
        <f>E44+F44</f>
        <v>1504</v>
      </c>
      <c r="H44" s="576" t="s">
        <v>74</v>
      </c>
      <c r="I44" s="577"/>
      <c r="J44" s="578"/>
      <c r="K44" s="196">
        <v>864</v>
      </c>
      <c r="L44" s="196">
        <v>559</v>
      </c>
      <c r="M44" s="197">
        <v>662</v>
      </c>
      <c r="N44" s="180">
        <f>L44+M44</f>
        <v>1221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2105</v>
      </c>
      <c r="E45" s="91">
        <v>2636</v>
      </c>
      <c r="F45" s="93">
        <v>2466</v>
      </c>
      <c r="G45" s="102">
        <f>E45+F45</f>
        <v>5102</v>
      </c>
      <c r="H45" s="569" t="s">
        <v>77</v>
      </c>
      <c r="I45" s="570"/>
      <c r="J45" s="571"/>
      <c r="K45" s="194">
        <f>K43-K44</f>
        <v>-15</v>
      </c>
      <c r="L45" s="194">
        <f>L43-L44</f>
        <v>-12</v>
      </c>
      <c r="M45" s="195">
        <f>M43-M44</f>
        <v>-4</v>
      </c>
      <c r="N45" s="155">
        <f>N43-N44</f>
        <v>-16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5214</v>
      </c>
      <c r="E46" s="140">
        <f>SUM(E42:E45)</f>
        <v>6575</v>
      </c>
      <c r="F46" s="65">
        <f>SUM(F42:F45)</f>
        <v>6527</v>
      </c>
      <c r="G46" s="65">
        <f>SUM(G42:G45)</f>
        <v>13102</v>
      </c>
      <c r="H46" s="575" t="s">
        <v>176</v>
      </c>
      <c r="I46" s="575"/>
      <c r="J46" s="575"/>
      <c r="K46" s="68">
        <f>K43+K40</f>
        <v>25740</v>
      </c>
      <c r="L46" s="68">
        <f>L40+L43</f>
        <v>33900</v>
      </c>
      <c r="M46" s="181">
        <f>M40+M43</f>
        <v>34362</v>
      </c>
      <c r="N46" s="69">
        <f>N40+N43</f>
        <v>68262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D1AD-97FD-49E6-B87D-70978F67170A}">
  <sheetPr codeName="Sheet121"/>
  <dimension ref="A1:U81"/>
  <sheetViews>
    <sheetView topLeftCell="D19" zoomScaleNormal="100" workbookViewId="0">
      <selection activeCell="R12" sqref="R1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191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40544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192</v>
      </c>
      <c r="D4" s="15">
        <v>120</v>
      </c>
      <c r="E4" s="15">
        <v>132</v>
      </c>
      <c r="F4" s="88">
        <v>139</v>
      </c>
      <c r="G4" s="82">
        <f t="shared" ref="G4:G27" si="0">E4+F4</f>
        <v>271</v>
      </c>
      <c r="H4" s="17"/>
      <c r="I4" s="15">
        <v>55</v>
      </c>
      <c r="J4" s="18" t="s">
        <v>121</v>
      </c>
      <c r="K4" s="15">
        <v>624</v>
      </c>
      <c r="L4" s="15">
        <v>796</v>
      </c>
      <c r="M4" s="88">
        <v>608</v>
      </c>
      <c r="N4" s="83">
        <f>L4+M4</f>
        <v>1404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389</v>
      </c>
      <c r="F5" s="186">
        <v>408</v>
      </c>
      <c r="G5" s="159">
        <f t="shared" si="0"/>
        <v>797</v>
      </c>
      <c r="H5" s="23" t="s">
        <v>10</v>
      </c>
      <c r="I5" s="21">
        <v>56</v>
      </c>
      <c r="J5" s="24" t="s">
        <v>123</v>
      </c>
      <c r="K5" s="21">
        <v>467</v>
      </c>
      <c r="L5" s="21">
        <v>566</v>
      </c>
      <c r="M5" s="84">
        <v>595</v>
      </c>
      <c r="N5" s="89">
        <f>L5+M5</f>
        <v>1161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337</v>
      </c>
      <c r="E6" s="21">
        <v>450</v>
      </c>
      <c r="F6" s="84">
        <v>460</v>
      </c>
      <c r="G6" s="85">
        <f t="shared" si="0"/>
        <v>910</v>
      </c>
      <c r="H6" s="23"/>
      <c r="I6" s="21">
        <v>57</v>
      </c>
      <c r="J6" s="24" t="s">
        <v>125</v>
      </c>
      <c r="K6" s="21">
        <v>765</v>
      </c>
      <c r="L6" s="21">
        <v>905</v>
      </c>
      <c r="M6" s="84">
        <v>957</v>
      </c>
      <c r="N6" s="89">
        <f>L6+M6</f>
        <v>1862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193</v>
      </c>
      <c r="E7" s="21">
        <v>239</v>
      </c>
      <c r="F7" s="84">
        <v>284</v>
      </c>
      <c r="G7" s="159">
        <f t="shared" si="0"/>
        <v>523</v>
      </c>
      <c r="H7" s="23" t="s">
        <v>14</v>
      </c>
      <c r="I7" s="21">
        <v>58</v>
      </c>
      <c r="J7" s="24" t="s">
        <v>127</v>
      </c>
      <c r="K7" s="21">
        <v>764</v>
      </c>
      <c r="L7" s="21">
        <v>975</v>
      </c>
      <c r="M7" s="84">
        <v>943</v>
      </c>
      <c r="N7" s="89">
        <f>L7+M7</f>
        <v>1918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491</v>
      </c>
      <c r="E8" s="21">
        <v>664</v>
      </c>
      <c r="F8" s="84">
        <v>658</v>
      </c>
      <c r="G8" s="85">
        <f t="shared" si="0"/>
        <v>1322</v>
      </c>
      <c r="H8" s="90"/>
      <c r="I8" s="91">
        <v>59</v>
      </c>
      <c r="J8" s="92" t="s">
        <v>129</v>
      </c>
      <c r="K8" s="91">
        <v>996</v>
      </c>
      <c r="L8" s="91">
        <v>1327</v>
      </c>
      <c r="M8" s="93">
        <v>1321</v>
      </c>
      <c r="N8" s="94">
        <f>L8+M8</f>
        <v>2648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335</v>
      </c>
      <c r="E9" s="21">
        <v>416</v>
      </c>
      <c r="F9" s="84">
        <v>453</v>
      </c>
      <c r="G9" s="159">
        <f t="shared" si="0"/>
        <v>869</v>
      </c>
      <c r="H9" s="95" t="s">
        <v>6</v>
      </c>
      <c r="I9" s="96"/>
      <c r="J9" s="96"/>
      <c r="K9" s="97">
        <f>SUM(K4:K8)</f>
        <v>3616</v>
      </c>
      <c r="L9" s="97">
        <f>SUM(L4:L8)</f>
        <v>4569</v>
      </c>
      <c r="M9" s="98">
        <f>SUM(M4:M8)</f>
        <v>4424</v>
      </c>
      <c r="N9" s="99">
        <f>SUM(N4:N8)</f>
        <v>8993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198</v>
      </c>
      <c r="E10" s="21">
        <v>245</v>
      </c>
      <c r="F10" s="84">
        <v>275</v>
      </c>
      <c r="G10" s="85">
        <f t="shared" si="0"/>
        <v>520</v>
      </c>
      <c r="H10" s="17"/>
      <c r="I10" s="15">
        <v>60</v>
      </c>
      <c r="J10" s="18" t="s">
        <v>18</v>
      </c>
      <c r="K10" s="15">
        <v>178</v>
      </c>
      <c r="L10" s="15">
        <v>295</v>
      </c>
      <c r="M10" s="88">
        <v>280</v>
      </c>
      <c r="N10" s="83">
        <f t="shared" ref="N10:N16" si="1">L10+M10</f>
        <v>575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154</v>
      </c>
      <c r="E11" s="21">
        <v>176</v>
      </c>
      <c r="F11" s="84">
        <v>200</v>
      </c>
      <c r="G11" s="85">
        <f t="shared" si="0"/>
        <v>376</v>
      </c>
      <c r="H11" s="23" t="s">
        <v>19</v>
      </c>
      <c r="I11" s="21">
        <v>61</v>
      </c>
      <c r="J11" s="24" t="s">
        <v>20</v>
      </c>
      <c r="K11" s="21">
        <v>139</v>
      </c>
      <c r="L11" s="21">
        <v>194</v>
      </c>
      <c r="M11" s="84">
        <v>216</v>
      </c>
      <c r="N11" s="89">
        <f t="shared" si="1"/>
        <v>410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1390</v>
      </c>
      <c r="E12" s="21">
        <v>1696</v>
      </c>
      <c r="F12" s="84">
        <v>1740</v>
      </c>
      <c r="G12" s="153">
        <f t="shared" si="0"/>
        <v>3436</v>
      </c>
      <c r="H12" s="23"/>
      <c r="I12" s="21">
        <v>62</v>
      </c>
      <c r="J12" s="24" t="s">
        <v>22</v>
      </c>
      <c r="K12" s="21">
        <v>293</v>
      </c>
      <c r="L12" s="21">
        <v>471</v>
      </c>
      <c r="M12" s="84">
        <v>489</v>
      </c>
      <c r="N12" s="89">
        <f t="shared" si="1"/>
        <v>960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206</v>
      </c>
      <c r="E13" s="91">
        <v>272</v>
      </c>
      <c r="F13" s="93">
        <v>284</v>
      </c>
      <c r="G13" s="153">
        <f t="shared" si="0"/>
        <v>556</v>
      </c>
      <c r="H13" s="23"/>
      <c r="I13" s="21">
        <v>63</v>
      </c>
      <c r="J13" s="24" t="s">
        <v>24</v>
      </c>
      <c r="K13" s="21">
        <v>438</v>
      </c>
      <c r="L13" s="21">
        <v>660</v>
      </c>
      <c r="M13" s="84">
        <v>679</v>
      </c>
      <c r="N13" s="89">
        <f t="shared" si="1"/>
        <v>1339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3716</v>
      </c>
      <c r="E14" s="97">
        <f>SUM(E4:E13)</f>
        <v>4679</v>
      </c>
      <c r="F14" s="98">
        <f>SUM(F4:F13)</f>
        <v>4901</v>
      </c>
      <c r="G14" s="160">
        <f t="shared" si="0"/>
        <v>9580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393</v>
      </c>
      <c r="M14" s="84">
        <v>394</v>
      </c>
      <c r="N14" s="89">
        <f t="shared" si="1"/>
        <v>787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98</v>
      </c>
      <c r="E15" s="15">
        <v>140</v>
      </c>
      <c r="F15" s="88">
        <v>148</v>
      </c>
      <c r="G15" s="82">
        <f t="shared" si="0"/>
        <v>288</v>
      </c>
      <c r="H15" s="23"/>
      <c r="I15" s="21">
        <v>65</v>
      </c>
      <c r="J15" s="24" t="s">
        <v>28</v>
      </c>
      <c r="K15" s="21">
        <v>273</v>
      </c>
      <c r="L15" s="21">
        <v>432</v>
      </c>
      <c r="M15" s="84">
        <v>444</v>
      </c>
      <c r="N15" s="89">
        <f t="shared" si="1"/>
        <v>876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250</v>
      </c>
      <c r="F16" s="84">
        <v>258</v>
      </c>
      <c r="G16" s="85">
        <f t="shared" si="0"/>
        <v>508</v>
      </c>
      <c r="H16" s="90"/>
      <c r="I16" s="91">
        <v>66</v>
      </c>
      <c r="J16" s="92" t="s">
        <v>30</v>
      </c>
      <c r="K16" s="91">
        <v>144</v>
      </c>
      <c r="L16" s="91">
        <v>191</v>
      </c>
      <c r="M16" s="93">
        <v>212</v>
      </c>
      <c r="N16" s="94">
        <f t="shared" si="1"/>
        <v>403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108</v>
      </c>
      <c r="F17" s="84">
        <v>114</v>
      </c>
      <c r="G17" s="85">
        <f t="shared" si="0"/>
        <v>222</v>
      </c>
      <c r="H17" s="95" t="s">
        <v>6</v>
      </c>
      <c r="I17" s="96"/>
      <c r="J17" s="96"/>
      <c r="K17" s="97">
        <f>SUM(K10:K16)</f>
        <v>1673</v>
      </c>
      <c r="L17" s="97">
        <f>SUM(L10:L16)</f>
        <v>2636</v>
      </c>
      <c r="M17" s="98">
        <f>SUM(M10:M16)</f>
        <v>2714</v>
      </c>
      <c r="N17" s="99">
        <f>SUM(N10:N16)</f>
        <v>5350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219</v>
      </c>
      <c r="E18" s="21">
        <v>341</v>
      </c>
      <c r="F18" s="84">
        <v>338</v>
      </c>
      <c r="G18" s="85">
        <f t="shared" si="0"/>
        <v>679</v>
      </c>
      <c r="H18" s="17"/>
      <c r="I18" s="15">
        <v>70</v>
      </c>
      <c r="J18" s="18" t="s">
        <v>35</v>
      </c>
      <c r="K18" s="15">
        <v>643</v>
      </c>
      <c r="L18" s="15">
        <v>828</v>
      </c>
      <c r="M18" s="88">
        <v>845</v>
      </c>
      <c r="N18" s="83">
        <f t="shared" ref="N18:N27" si="2">L18+M18</f>
        <v>1673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76</v>
      </c>
      <c r="E19" s="21">
        <v>128</v>
      </c>
      <c r="F19" s="84">
        <v>138</v>
      </c>
      <c r="G19" s="85">
        <f t="shared" si="0"/>
        <v>266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194</v>
      </c>
      <c r="E20" s="21">
        <v>308</v>
      </c>
      <c r="F20" s="84">
        <v>319</v>
      </c>
      <c r="G20" s="85">
        <f t="shared" si="0"/>
        <v>627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450</v>
      </c>
      <c r="M20" s="84">
        <v>427</v>
      </c>
      <c r="N20" s="89">
        <f t="shared" si="2"/>
        <v>877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303</v>
      </c>
      <c r="E21" s="21">
        <v>424</v>
      </c>
      <c r="F21" s="84">
        <v>448</v>
      </c>
      <c r="G21" s="85">
        <f t="shared" si="0"/>
        <v>872</v>
      </c>
      <c r="H21" s="23" t="s">
        <v>42</v>
      </c>
      <c r="I21" s="21">
        <v>73</v>
      </c>
      <c r="J21" s="24" t="s">
        <v>43</v>
      </c>
      <c r="K21" s="21">
        <v>216</v>
      </c>
      <c r="L21" s="21">
        <v>311</v>
      </c>
      <c r="M21" s="84">
        <v>331</v>
      </c>
      <c r="N21" s="89">
        <f t="shared" si="2"/>
        <v>642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223</v>
      </c>
      <c r="F22" s="84">
        <v>245</v>
      </c>
      <c r="G22" s="85">
        <f t="shared" si="0"/>
        <v>468</v>
      </c>
      <c r="H22" s="23"/>
      <c r="I22" s="21">
        <v>74</v>
      </c>
      <c r="J22" s="24" t="s">
        <v>46</v>
      </c>
      <c r="K22" s="21">
        <v>274</v>
      </c>
      <c r="L22" s="21">
        <v>406</v>
      </c>
      <c r="M22" s="84">
        <v>448</v>
      </c>
      <c r="N22" s="89">
        <f t="shared" si="2"/>
        <v>854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178</v>
      </c>
      <c r="E23" s="21">
        <v>304</v>
      </c>
      <c r="F23" s="84">
        <v>286</v>
      </c>
      <c r="G23" s="85">
        <f t="shared" si="0"/>
        <v>590</v>
      </c>
      <c r="H23" s="23" t="s">
        <v>31</v>
      </c>
      <c r="I23" s="21">
        <v>75</v>
      </c>
      <c r="J23" s="24" t="s">
        <v>48</v>
      </c>
      <c r="K23" s="21">
        <v>351</v>
      </c>
      <c r="L23" s="21">
        <v>507</v>
      </c>
      <c r="M23" s="84">
        <v>497</v>
      </c>
      <c r="N23" s="89">
        <f t="shared" si="2"/>
        <v>1004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758</v>
      </c>
      <c r="E24" s="21">
        <v>1084</v>
      </c>
      <c r="F24" s="84">
        <v>1132</v>
      </c>
      <c r="G24" s="85">
        <f t="shared" si="0"/>
        <v>2216</v>
      </c>
      <c r="H24" s="23" t="s">
        <v>50</v>
      </c>
      <c r="I24" s="21">
        <v>76</v>
      </c>
      <c r="J24" s="24" t="s">
        <v>51</v>
      </c>
      <c r="K24" s="21">
        <v>155</v>
      </c>
      <c r="L24" s="21">
        <v>232</v>
      </c>
      <c r="M24" s="84">
        <v>249</v>
      </c>
      <c r="N24" s="89">
        <f t="shared" si="2"/>
        <v>481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73</v>
      </c>
      <c r="F25" s="84">
        <v>101</v>
      </c>
      <c r="G25" s="85">
        <f t="shared" si="0"/>
        <v>174</v>
      </c>
      <c r="H25" s="23"/>
      <c r="I25" s="21">
        <v>77</v>
      </c>
      <c r="J25" s="24" t="s">
        <v>53</v>
      </c>
      <c r="K25" s="21">
        <v>56</v>
      </c>
      <c r="L25" s="21">
        <v>89</v>
      </c>
      <c r="M25" s="84">
        <v>81</v>
      </c>
      <c r="N25" s="89">
        <f t="shared" si="2"/>
        <v>170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129</v>
      </c>
      <c r="E26" s="21">
        <v>173</v>
      </c>
      <c r="F26" s="84">
        <v>173</v>
      </c>
      <c r="G26" s="85">
        <f t="shared" si="0"/>
        <v>346</v>
      </c>
      <c r="H26" s="23"/>
      <c r="I26" s="21">
        <v>78</v>
      </c>
      <c r="J26" s="24" t="s">
        <v>55</v>
      </c>
      <c r="K26" s="21">
        <v>61</v>
      </c>
      <c r="L26" s="21">
        <v>59</v>
      </c>
      <c r="M26" s="84">
        <v>64</v>
      </c>
      <c r="N26" s="89">
        <f t="shared" si="2"/>
        <v>123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389</v>
      </c>
      <c r="F27" s="93">
        <v>368</v>
      </c>
      <c r="G27" s="102">
        <f t="shared" si="0"/>
        <v>757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2655</v>
      </c>
      <c r="E28" s="97">
        <f>SUM(E15:E27)</f>
        <v>3945</v>
      </c>
      <c r="F28" s="98">
        <f>SUM(F15:F27)</f>
        <v>4068</v>
      </c>
      <c r="G28" s="104">
        <f>SUM(G15:G27)</f>
        <v>8013</v>
      </c>
      <c r="H28" s="95" t="s">
        <v>6</v>
      </c>
      <c r="I28" s="96"/>
      <c r="J28" s="96"/>
      <c r="K28" s="97">
        <f>SUM(K18:K27)</f>
        <v>2050</v>
      </c>
      <c r="L28" s="97">
        <f>SUM(L18:L27)</f>
        <v>2882</v>
      </c>
      <c r="M28" s="98">
        <f>SUM(M18:M27)</f>
        <v>2942</v>
      </c>
      <c r="N28" s="99">
        <f>SUM(N18:N27)</f>
        <v>5824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372</v>
      </c>
      <c r="E29" s="109">
        <v>512</v>
      </c>
      <c r="F29" s="110">
        <v>505</v>
      </c>
      <c r="G29" s="111">
        <f>E29+F29</f>
        <v>1017</v>
      </c>
      <c r="H29" s="17"/>
      <c r="I29" s="15">
        <v>80</v>
      </c>
      <c r="J29" s="18" t="s">
        <v>58</v>
      </c>
      <c r="K29" s="15">
        <v>140</v>
      </c>
      <c r="L29" s="15">
        <v>206</v>
      </c>
      <c r="M29" s="88">
        <v>249</v>
      </c>
      <c r="N29" s="83">
        <f>L29+M29</f>
        <v>455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487</v>
      </c>
      <c r="E30" s="115">
        <v>634</v>
      </c>
      <c r="F30" s="116">
        <v>594</v>
      </c>
      <c r="G30" s="117">
        <f>E30+F30</f>
        <v>1228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118</v>
      </c>
      <c r="M30" s="84">
        <v>111</v>
      </c>
      <c r="N30" s="89">
        <f>L30+M30</f>
        <v>229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691</v>
      </c>
      <c r="E31" s="115">
        <v>901</v>
      </c>
      <c r="F31" s="116">
        <v>861</v>
      </c>
      <c r="G31" s="117">
        <f>E31+F31</f>
        <v>1762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309</v>
      </c>
      <c r="M31" s="84">
        <v>322</v>
      </c>
      <c r="N31" s="89">
        <f>L31+M31</f>
        <v>631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653</v>
      </c>
      <c r="E32" s="115">
        <v>833</v>
      </c>
      <c r="F32" s="116">
        <v>825</v>
      </c>
      <c r="G32" s="117">
        <f>E32+F32</f>
        <v>1658</v>
      </c>
      <c r="H32" s="23" t="s">
        <v>67</v>
      </c>
      <c r="I32" s="21">
        <v>83</v>
      </c>
      <c r="J32" s="24" t="s">
        <v>68</v>
      </c>
      <c r="K32" s="21">
        <v>117</v>
      </c>
      <c r="L32" s="21">
        <v>164</v>
      </c>
      <c r="M32" s="84">
        <v>152</v>
      </c>
      <c r="N32" s="89">
        <f>L32+M32</f>
        <v>316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535</v>
      </c>
      <c r="E33" s="121">
        <v>675</v>
      </c>
      <c r="F33" s="122">
        <v>618</v>
      </c>
      <c r="G33" s="117">
        <f>E33+F33</f>
        <v>1293</v>
      </c>
      <c r="H33" s="90"/>
      <c r="I33" s="91">
        <v>84</v>
      </c>
      <c r="J33" s="92" t="s">
        <v>70</v>
      </c>
      <c r="K33" s="91">
        <v>182</v>
      </c>
      <c r="L33" s="91">
        <v>240</v>
      </c>
      <c r="M33" s="93">
        <v>226</v>
      </c>
      <c r="N33" s="94">
        <f>L33+M33</f>
        <v>466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2738</v>
      </c>
      <c r="E34" s="97">
        <f>SUM(E29:E33)</f>
        <v>3555</v>
      </c>
      <c r="F34" s="98">
        <f>SUM(F29:F33)</f>
        <v>3403</v>
      </c>
      <c r="G34" s="104">
        <f>SUM(G29:G33)</f>
        <v>6958</v>
      </c>
      <c r="H34" s="95" t="s">
        <v>6</v>
      </c>
      <c r="I34" s="96"/>
      <c r="J34" s="96"/>
      <c r="K34" s="98">
        <f>SUM(K29:K33)</f>
        <v>738</v>
      </c>
      <c r="L34" s="98">
        <f>SUM(L29:L33)</f>
        <v>1037</v>
      </c>
      <c r="M34" s="98">
        <f>SUM(M29:M33)</f>
        <v>1060</v>
      </c>
      <c r="N34" s="99">
        <f>SUM(N29:N33)</f>
        <v>2097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643</v>
      </c>
      <c r="F35" s="88">
        <v>717</v>
      </c>
      <c r="G35" s="82">
        <f t="shared" ref="G35:G40" si="3">E35+F35</f>
        <v>1360</v>
      </c>
      <c r="H35" s="530" t="s">
        <v>169</v>
      </c>
      <c r="I35" s="15">
        <v>90</v>
      </c>
      <c r="J35" s="18" t="s">
        <v>142</v>
      </c>
      <c r="K35" s="15">
        <v>268</v>
      </c>
      <c r="L35" s="15">
        <v>410</v>
      </c>
      <c r="M35" s="88">
        <v>422</v>
      </c>
      <c r="N35" s="124">
        <f>L35+M35</f>
        <v>832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709</v>
      </c>
      <c r="F36" s="84">
        <v>747</v>
      </c>
      <c r="G36" s="85">
        <f t="shared" si="3"/>
        <v>1456</v>
      </c>
      <c r="H36" s="579"/>
      <c r="I36" s="21">
        <v>91</v>
      </c>
      <c r="J36" s="24" t="s">
        <v>143</v>
      </c>
      <c r="K36" s="21">
        <v>478</v>
      </c>
      <c r="L36" s="21">
        <v>634</v>
      </c>
      <c r="M36" s="84">
        <v>675</v>
      </c>
      <c r="N36" s="125">
        <f>L36+M36</f>
        <v>1309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329</v>
      </c>
      <c r="F37" s="84">
        <v>314</v>
      </c>
      <c r="G37" s="85">
        <f t="shared" si="3"/>
        <v>643</v>
      </c>
      <c r="H37" s="580"/>
      <c r="I37" s="91">
        <v>92</v>
      </c>
      <c r="J37" s="92" t="s">
        <v>145</v>
      </c>
      <c r="K37" s="91">
        <v>330</v>
      </c>
      <c r="L37" s="91">
        <v>397</v>
      </c>
      <c r="M37" s="93">
        <v>433</v>
      </c>
      <c r="N37" s="126">
        <f>L37+M37</f>
        <v>830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46</v>
      </c>
      <c r="F38" s="84">
        <v>47</v>
      </c>
      <c r="G38" s="85">
        <f t="shared" si="3"/>
        <v>93</v>
      </c>
      <c r="H38" s="95" t="s">
        <v>6</v>
      </c>
      <c r="I38" s="97"/>
      <c r="J38" s="97"/>
      <c r="K38" s="97">
        <f>SUM(K35:K37)</f>
        <v>1076</v>
      </c>
      <c r="L38" s="97">
        <f>SUM(L35:L37)</f>
        <v>1441</v>
      </c>
      <c r="M38" s="98">
        <f>SUM(M35:M37)</f>
        <v>1530</v>
      </c>
      <c r="N38" s="99">
        <f>SUM(N35:N37)</f>
        <v>2971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67</v>
      </c>
      <c r="E39" s="21">
        <v>62</v>
      </c>
      <c r="F39" s="84">
        <v>80</v>
      </c>
      <c r="G39" s="85">
        <f t="shared" si="3"/>
        <v>142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144</v>
      </c>
      <c r="E40" s="91">
        <v>266</v>
      </c>
      <c r="F40" s="93">
        <v>263</v>
      </c>
      <c r="G40" s="102">
        <f t="shared" si="3"/>
        <v>529</v>
      </c>
      <c r="H40" s="72" t="s">
        <v>87</v>
      </c>
      <c r="I40" s="73"/>
      <c r="J40" s="74"/>
      <c r="K40" s="41">
        <f>D14+D28+D34+D41+D46+K9+K17+K28+K34+K38</f>
        <v>24898</v>
      </c>
      <c r="L40" s="41">
        <f>E14+E28+E34+E41+E46+L9+L17+L28+L34+L38</f>
        <v>33377</v>
      </c>
      <c r="M40" s="176">
        <f>F14+F28+F34+F41+F46+M9+M17+M28+M34+M38</f>
        <v>33730</v>
      </c>
      <c r="N40" s="177">
        <f>L40+M40</f>
        <v>67107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1419</v>
      </c>
      <c r="E41" s="97">
        <f>SUM(E35:E40)</f>
        <v>2055</v>
      </c>
      <c r="F41" s="98">
        <f>SUM(F35:F40)</f>
        <v>2168</v>
      </c>
      <c r="G41" s="104">
        <f>SUM(G35:G40)</f>
        <v>4223</v>
      </c>
      <c r="H41" s="531" t="s">
        <v>74</v>
      </c>
      <c r="I41" s="532"/>
      <c r="J41" s="533"/>
      <c r="K41" s="191">
        <v>24920</v>
      </c>
      <c r="L41" s="191">
        <v>33411</v>
      </c>
      <c r="M41" s="192">
        <v>33759</v>
      </c>
      <c r="N41" s="193">
        <f>L41+M41</f>
        <v>67170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1653</v>
      </c>
      <c r="E42" s="15">
        <v>2010</v>
      </c>
      <c r="F42" s="88">
        <v>2021</v>
      </c>
      <c r="G42" s="82">
        <f>E42+F42</f>
        <v>4031</v>
      </c>
      <c r="H42" s="534" t="s">
        <v>77</v>
      </c>
      <c r="I42" s="535"/>
      <c r="J42" s="536"/>
      <c r="K42" s="171">
        <f>K40-K41</f>
        <v>-22</v>
      </c>
      <c r="L42" s="171">
        <f>L40-L41</f>
        <v>-34</v>
      </c>
      <c r="M42" s="172">
        <f>M40-M41</f>
        <v>-29</v>
      </c>
      <c r="N42" s="133">
        <f>N40-N41</f>
        <v>-63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849</v>
      </c>
      <c r="E43" s="21">
        <v>1212</v>
      </c>
      <c r="F43" s="84">
        <v>1231</v>
      </c>
      <c r="G43" s="85">
        <f>E43+F43</f>
        <v>2443</v>
      </c>
      <c r="H43" s="168" t="s">
        <v>85</v>
      </c>
      <c r="I43" s="167"/>
      <c r="J43" s="167"/>
      <c r="K43" s="178">
        <v>864</v>
      </c>
      <c r="L43" s="178">
        <v>559</v>
      </c>
      <c r="M43" s="179">
        <v>662</v>
      </c>
      <c r="N43" s="180">
        <f>L43+M43</f>
        <v>1221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604</v>
      </c>
      <c r="E44" s="21">
        <v>711</v>
      </c>
      <c r="F44" s="84">
        <v>801</v>
      </c>
      <c r="G44" s="85">
        <f>E44+F44</f>
        <v>1512</v>
      </c>
      <c r="H44" s="576" t="s">
        <v>74</v>
      </c>
      <c r="I44" s="577"/>
      <c r="J44" s="578"/>
      <c r="K44" s="196">
        <v>866</v>
      </c>
      <c r="L44" s="196">
        <v>554</v>
      </c>
      <c r="M44" s="197">
        <v>664</v>
      </c>
      <c r="N44" s="180">
        <f>L44+M44</f>
        <v>1218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2111</v>
      </c>
      <c r="E45" s="91">
        <v>2645</v>
      </c>
      <c r="F45" s="93">
        <v>2467</v>
      </c>
      <c r="G45" s="102">
        <f>E45+F45</f>
        <v>5112</v>
      </c>
      <c r="H45" s="569" t="s">
        <v>77</v>
      </c>
      <c r="I45" s="570"/>
      <c r="J45" s="571"/>
      <c r="K45" s="194">
        <f>K43-K44</f>
        <v>-2</v>
      </c>
      <c r="L45" s="194">
        <f>L43-L44</f>
        <v>5</v>
      </c>
      <c r="M45" s="195">
        <f>M43-M44</f>
        <v>-2</v>
      </c>
      <c r="N45" s="155">
        <f>N43-N44</f>
        <v>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5217</v>
      </c>
      <c r="E46" s="140">
        <f>SUM(E42:E45)</f>
        <v>6578</v>
      </c>
      <c r="F46" s="65">
        <f>SUM(F42:F45)</f>
        <v>6520</v>
      </c>
      <c r="G46" s="65">
        <f>SUM(G42:G45)</f>
        <v>13098</v>
      </c>
      <c r="H46" s="575" t="s">
        <v>172</v>
      </c>
      <c r="I46" s="575"/>
      <c r="J46" s="575"/>
      <c r="K46" s="68">
        <f>K43+K40</f>
        <v>25762</v>
      </c>
      <c r="L46" s="68">
        <f>L40+L43</f>
        <v>33936</v>
      </c>
      <c r="M46" s="181">
        <f>M40+M43</f>
        <v>34392</v>
      </c>
      <c r="N46" s="69">
        <f>N40+N43</f>
        <v>68328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B5CC1-9C58-475D-A890-3DFA4048725A}">
  <sheetPr codeName="Sheet120"/>
  <dimension ref="A1:U81"/>
  <sheetViews>
    <sheetView zoomScaleNormal="100" workbookViewId="0">
      <selection activeCell="N41" sqref="N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40513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190</v>
      </c>
      <c r="D4" s="15">
        <v>118</v>
      </c>
      <c r="E4" s="15">
        <v>130</v>
      </c>
      <c r="F4" s="88">
        <v>138</v>
      </c>
      <c r="G4" s="82">
        <f t="shared" ref="G4:G27" si="0">E4+F4</f>
        <v>268</v>
      </c>
      <c r="H4" s="17"/>
      <c r="I4" s="15">
        <v>55</v>
      </c>
      <c r="J4" s="18" t="s">
        <v>121</v>
      </c>
      <c r="K4" s="15">
        <v>629</v>
      </c>
      <c r="L4" s="15">
        <v>802</v>
      </c>
      <c r="M4" s="88">
        <v>604</v>
      </c>
      <c r="N4" s="83">
        <f>L4+M4</f>
        <v>1406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289</v>
      </c>
      <c r="E5" s="21">
        <v>386</v>
      </c>
      <c r="F5" s="186">
        <v>407</v>
      </c>
      <c r="G5" s="159">
        <f t="shared" si="0"/>
        <v>793</v>
      </c>
      <c r="H5" s="23" t="s">
        <v>10</v>
      </c>
      <c r="I5" s="21">
        <v>56</v>
      </c>
      <c r="J5" s="24" t="s">
        <v>123</v>
      </c>
      <c r="K5" s="21">
        <v>470</v>
      </c>
      <c r="L5" s="21">
        <v>567</v>
      </c>
      <c r="M5" s="84">
        <v>597</v>
      </c>
      <c r="N5" s="89">
        <f>L5+M5</f>
        <v>1164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338</v>
      </c>
      <c r="E6" s="21">
        <v>451</v>
      </c>
      <c r="F6" s="84">
        <v>459</v>
      </c>
      <c r="G6" s="85">
        <f t="shared" si="0"/>
        <v>910</v>
      </c>
      <c r="H6" s="23"/>
      <c r="I6" s="21">
        <v>57</v>
      </c>
      <c r="J6" s="24" t="s">
        <v>125</v>
      </c>
      <c r="K6" s="21">
        <v>767</v>
      </c>
      <c r="L6" s="21">
        <v>901</v>
      </c>
      <c r="M6" s="84">
        <v>958</v>
      </c>
      <c r="N6" s="89">
        <f>L6+M6</f>
        <v>1859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240</v>
      </c>
      <c r="F7" s="84">
        <v>285</v>
      </c>
      <c r="G7" s="159">
        <f t="shared" si="0"/>
        <v>525</v>
      </c>
      <c r="H7" s="23" t="s">
        <v>14</v>
      </c>
      <c r="I7" s="21">
        <v>58</v>
      </c>
      <c r="J7" s="24" t="s">
        <v>127</v>
      </c>
      <c r="K7" s="21">
        <v>772</v>
      </c>
      <c r="L7" s="21">
        <v>984</v>
      </c>
      <c r="M7" s="84">
        <v>945</v>
      </c>
      <c r="N7" s="89">
        <f>L7+M7</f>
        <v>1929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491</v>
      </c>
      <c r="E8" s="21">
        <v>664</v>
      </c>
      <c r="F8" s="84">
        <v>658</v>
      </c>
      <c r="G8" s="85">
        <f t="shared" si="0"/>
        <v>1322</v>
      </c>
      <c r="H8" s="90"/>
      <c r="I8" s="91">
        <v>59</v>
      </c>
      <c r="J8" s="92" t="s">
        <v>129</v>
      </c>
      <c r="K8" s="91">
        <v>994</v>
      </c>
      <c r="L8" s="91">
        <v>1325</v>
      </c>
      <c r="M8" s="93">
        <v>1323</v>
      </c>
      <c r="N8" s="94">
        <f>L8+M8</f>
        <v>2648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338</v>
      </c>
      <c r="E9" s="21">
        <v>417</v>
      </c>
      <c r="F9" s="84">
        <v>453</v>
      </c>
      <c r="G9" s="159">
        <f t="shared" si="0"/>
        <v>870</v>
      </c>
      <c r="H9" s="95" t="s">
        <v>6</v>
      </c>
      <c r="I9" s="96"/>
      <c r="J9" s="96"/>
      <c r="K9" s="97">
        <f>SUM(K4:K8)</f>
        <v>3632</v>
      </c>
      <c r="L9" s="97">
        <f>SUM(L4:L8)</f>
        <v>4579</v>
      </c>
      <c r="M9" s="98">
        <f>SUM(M4:M8)</f>
        <v>4427</v>
      </c>
      <c r="N9" s="99">
        <f>SUM(N4:N8)</f>
        <v>9006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199</v>
      </c>
      <c r="E10" s="21">
        <v>245</v>
      </c>
      <c r="F10" s="84">
        <v>280</v>
      </c>
      <c r="G10" s="85">
        <f t="shared" si="0"/>
        <v>525</v>
      </c>
      <c r="H10" s="17"/>
      <c r="I10" s="15">
        <v>60</v>
      </c>
      <c r="J10" s="18" t="s">
        <v>18</v>
      </c>
      <c r="K10" s="15">
        <v>178</v>
      </c>
      <c r="L10" s="15">
        <v>295</v>
      </c>
      <c r="M10" s="88">
        <v>280</v>
      </c>
      <c r="N10" s="83">
        <f t="shared" ref="N10:N16" si="1">L10+M10</f>
        <v>575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157</v>
      </c>
      <c r="E11" s="21">
        <v>176</v>
      </c>
      <c r="F11" s="84">
        <v>204</v>
      </c>
      <c r="G11" s="85">
        <f t="shared" si="0"/>
        <v>380</v>
      </c>
      <c r="H11" s="23" t="s">
        <v>19</v>
      </c>
      <c r="I11" s="21">
        <v>61</v>
      </c>
      <c r="J11" s="24" t="s">
        <v>20</v>
      </c>
      <c r="K11" s="21">
        <v>140</v>
      </c>
      <c r="L11" s="21">
        <v>195</v>
      </c>
      <c r="M11" s="84">
        <v>216</v>
      </c>
      <c r="N11" s="89">
        <f t="shared" si="1"/>
        <v>411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1386</v>
      </c>
      <c r="E12" s="21">
        <v>1700</v>
      </c>
      <c r="F12" s="84">
        <v>1736</v>
      </c>
      <c r="G12" s="153">
        <f t="shared" si="0"/>
        <v>3436</v>
      </c>
      <c r="H12" s="23"/>
      <c r="I12" s="21">
        <v>62</v>
      </c>
      <c r="J12" s="24" t="s">
        <v>22</v>
      </c>
      <c r="K12" s="21">
        <v>294</v>
      </c>
      <c r="L12" s="21">
        <v>475</v>
      </c>
      <c r="M12" s="84">
        <v>493</v>
      </c>
      <c r="N12" s="89">
        <f t="shared" si="1"/>
        <v>968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206</v>
      </c>
      <c r="E13" s="91">
        <v>272</v>
      </c>
      <c r="F13" s="93">
        <v>284</v>
      </c>
      <c r="G13" s="153">
        <f t="shared" si="0"/>
        <v>556</v>
      </c>
      <c r="H13" s="23"/>
      <c r="I13" s="21">
        <v>63</v>
      </c>
      <c r="J13" s="24" t="s">
        <v>24</v>
      </c>
      <c r="K13" s="21">
        <v>435</v>
      </c>
      <c r="L13" s="21">
        <v>658</v>
      </c>
      <c r="M13" s="84">
        <v>676</v>
      </c>
      <c r="N13" s="89">
        <f t="shared" si="1"/>
        <v>1334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3716</v>
      </c>
      <c r="E14" s="97">
        <f>SUM(E4:E13)</f>
        <v>4681</v>
      </c>
      <c r="F14" s="98">
        <f>SUM(F4:F13)</f>
        <v>4904</v>
      </c>
      <c r="G14" s="160">
        <f t="shared" si="0"/>
        <v>9585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393</v>
      </c>
      <c r="M14" s="84">
        <v>393</v>
      </c>
      <c r="N14" s="89">
        <f t="shared" si="1"/>
        <v>786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98</v>
      </c>
      <c r="E15" s="15">
        <v>142</v>
      </c>
      <c r="F15" s="88">
        <v>148</v>
      </c>
      <c r="G15" s="82">
        <f t="shared" si="0"/>
        <v>290</v>
      </c>
      <c r="H15" s="23"/>
      <c r="I15" s="21">
        <v>65</v>
      </c>
      <c r="J15" s="24" t="s">
        <v>28</v>
      </c>
      <c r="K15" s="21">
        <v>273</v>
      </c>
      <c r="L15" s="21">
        <v>433</v>
      </c>
      <c r="M15" s="84">
        <v>444</v>
      </c>
      <c r="N15" s="89">
        <f t="shared" si="1"/>
        <v>877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249</v>
      </c>
      <c r="F16" s="84">
        <v>256</v>
      </c>
      <c r="G16" s="85">
        <f t="shared" si="0"/>
        <v>505</v>
      </c>
      <c r="H16" s="90"/>
      <c r="I16" s="91">
        <v>66</v>
      </c>
      <c r="J16" s="92" t="s">
        <v>30</v>
      </c>
      <c r="K16" s="91">
        <v>144</v>
      </c>
      <c r="L16" s="91">
        <v>191</v>
      </c>
      <c r="M16" s="93">
        <v>213</v>
      </c>
      <c r="N16" s="94">
        <f t="shared" si="1"/>
        <v>404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109</v>
      </c>
      <c r="F17" s="84">
        <v>113</v>
      </c>
      <c r="G17" s="85">
        <f t="shared" si="0"/>
        <v>222</v>
      </c>
      <c r="H17" s="95" t="s">
        <v>6</v>
      </c>
      <c r="I17" s="96"/>
      <c r="J17" s="96"/>
      <c r="K17" s="97">
        <f>SUM(K10:K16)</f>
        <v>1671</v>
      </c>
      <c r="L17" s="97">
        <f>SUM(L10:L16)</f>
        <v>2640</v>
      </c>
      <c r="M17" s="98">
        <f>SUM(M10:M16)</f>
        <v>2715</v>
      </c>
      <c r="N17" s="99">
        <f>SUM(N10:N16)</f>
        <v>5355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219</v>
      </c>
      <c r="E18" s="21">
        <v>340</v>
      </c>
      <c r="F18" s="84">
        <v>339</v>
      </c>
      <c r="G18" s="85">
        <f t="shared" si="0"/>
        <v>679</v>
      </c>
      <c r="H18" s="17"/>
      <c r="I18" s="15">
        <v>70</v>
      </c>
      <c r="J18" s="18" t="s">
        <v>35</v>
      </c>
      <c r="K18" s="15">
        <v>649</v>
      </c>
      <c r="L18" s="15">
        <v>830</v>
      </c>
      <c r="M18" s="88">
        <v>851</v>
      </c>
      <c r="N18" s="83">
        <f t="shared" ref="N18:N27" si="2">L18+M18</f>
        <v>1681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125</v>
      </c>
      <c r="F19" s="84">
        <v>137</v>
      </c>
      <c r="G19" s="85">
        <f t="shared" si="0"/>
        <v>262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309</v>
      </c>
      <c r="F20" s="84">
        <v>320</v>
      </c>
      <c r="G20" s="85">
        <f t="shared" si="0"/>
        <v>629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448</v>
      </c>
      <c r="M20" s="84">
        <v>426</v>
      </c>
      <c r="N20" s="89">
        <f t="shared" si="2"/>
        <v>874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304</v>
      </c>
      <c r="E21" s="21">
        <v>424</v>
      </c>
      <c r="F21" s="84">
        <v>450</v>
      </c>
      <c r="G21" s="85">
        <f t="shared" si="0"/>
        <v>874</v>
      </c>
      <c r="H21" s="23" t="s">
        <v>42</v>
      </c>
      <c r="I21" s="21">
        <v>73</v>
      </c>
      <c r="J21" s="24" t="s">
        <v>43</v>
      </c>
      <c r="K21" s="21">
        <v>216</v>
      </c>
      <c r="L21" s="21">
        <v>311</v>
      </c>
      <c r="M21" s="84">
        <v>334</v>
      </c>
      <c r="N21" s="89">
        <f t="shared" si="2"/>
        <v>645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223</v>
      </c>
      <c r="F22" s="84">
        <v>246</v>
      </c>
      <c r="G22" s="85">
        <f t="shared" si="0"/>
        <v>469</v>
      </c>
      <c r="H22" s="23"/>
      <c r="I22" s="21">
        <v>74</v>
      </c>
      <c r="J22" s="24" t="s">
        <v>46</v>
      </c>
      <c r="K22" s="21">
        <v>274</v>
      </c>
      <c r="L22" s="21">
        <v>407</v>
      </c>
      <c r="M22" s="84">
        <v>448</v>
      </c>
      <c r="N22" s="89">
        <f t="shared" si="2"/>
        <v>855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178</v>
      </c>
      <c r="E23" s="21">
        <v>305</v>
      </c>
      <c r="F23" s="84">
        <v>286</v>
      </c>
      <c r="G23" s="85">
        <f t="shared" si="0"/>
        <v>591</v>
      </c>
      <c r="H23" s="23" t="s">
        <v>31</v>
      </c>
      <c r="I23" s="21">
        <v>75</v>
      </c>
      <c r="J23" s="24" t="s">
        <v>48</v>
      </c>
      <c r="K23" s="21">
        <v>350</v>
      </c>
      <c r="L23" s="21">
        <v>504</v>
      </c>
      <c r="M23" s="84">
        <v>495</v>
      </c>
      <c r="N23" s="89">
        <f t="shared" si="2"/>
        <v>999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761</v>
      </c>
      <c r="E24" s="21">
        <v>1085</v>
      </c>
      <c r="F24" s="84">
        <v>1132</v>
      </c>
      <c r="G24" s="85">
        <f t="shared" si="0"/>
        <v>2217</v>
      </c>
      <c r="H24" s="23" t="s">
        <v>50</v>
      </c>
      <c r="I24" s="21">
        <v>76</v>
      </c>
      <c r="J24" s="24" t="s">
        <v>51</v>
      </c>
      <c r="K24" s="21">
        <v>156</v>
      </c>
      <c r="L24" s="21">
        <v>233</v>
      </c>
      <c r="M24" s="84">
        <v>248</v>
      </c>
      <c r="N24" s="89">
        <f t="shared" si="2"/>
        <v>481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73</v>
      </c>
      <c r="F25" s="84">
        <v>101</v>
      </c>
      <c r="G25" s="85">
        <f t="shared" si="0"/>
        <v>174</v>
      </c>
      <c r="H25" s="23"/>
      <c r="I25" s="21">
        <v>77</v>
      </c>
      <c r="J25" s="24" t="s">
        <v>53</v>
      </c>
      <c r="K25" s="21">
        <v>56</v>
      </c>
      <c r="L25" s="21">
        <v>89</v>
      </c>
      <c r="M25" s="84">
        <v>81</v>
      </c>
      <c r="N25" s="89">
        <f t="shared" si="2"/>
        <v>170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129</v>
      </c>
      <c r="E26" s="21">
        <v>173</v>
      </c>
      <c r="F26" s="84">
        <v>174</v>
      </c>
      <c r="G26" s="85">
        <f t="shared" si="0"/>
        <v>347</v>
      </c>
      <c r="H26" s="23"/>
      <c r="I26" s="21">
        <v>78</v>
      </c>
      <c r="J26" s="24" t="s">
        <v>55</v>
      </c>
      <c r="K26" s="21">
        <v>61</v>
      </c>
      <c r="L26" s="21">
        <v>59</v>
      </c>
      <c r="M26" s="84">
        <v>64</v>
      </c>
      <c r="N26" s="89">
        <f t="shared" si="2"/>
        <v>123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390</v>
      </c>
      <c r="F27" s="93">
        <v>368</v>
      </c>
      <c r="G27" s="102">
        <f t="shared" si="0"/>
        <v>758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2659</v>
      </c>
      <c r="E28" s="97">
        <f>SUM(E15:E27)</f>
        <v>3947</v>
      </c>
      <c r="F28" s="98">
        <f>SUM(F15:F27)</f>
        <v>4070</v>
      </c>
      <c r="G28" s="104">
        <f>SUM(G15:G27)</f>
        <v>8017</v>
      </c>
      <c r="H28" s="95" t="s">
        <v>6</v>
      </c>
      <c r="I28" s="96"/>
      <c r="J28" s="96"/>
      <c r="K28" s="97">
        <f>SUM(K18:K27)</f>
        <v>2056</v>
      </c>
      <c r="L28" s="97">
        <f>SUM(L18:L27)</f>
        <v>2881</v>
      </c>
      <c r="M28" s="98">
        <f>SUM(M18:M27)</f>
        <v>2947</v>
      </c>
      <c r="N28" s="99">
        <f>SUM(N18:N27)</f>
        <v>5828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375</v>
      </c>
      <c r="E29" s="109">
        <v>515</v>
      </c>
      <c r="F29" s="110">
        <v>510</v>
      </c>
      <c r="G29" s="111">
        <f>E29+F29</f>
        <v>1025</v>
      </c>
      <c r="H29" s="17"/>
      <c r="I29" s="15">
        <v>80</v>
      </c>
      <c r="J29" s="18" t="s">
        <v>58</v>
      </c>
      <c r="K29" s="15">
        <v>140</v>
      </c>
      <c r="L29" s="15">
        <v>206</v>
      </c>
      <c r="M29" s="88">
        <v>249</v>
      </c>
      <c r="N29" s="83">
        <f>L29+M29</f>
        <v>455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486</v>
      </c>
      <c r="E30" s="115">
        <v>634</v>
      </c>
      <c r="F30" s="116">
        <v>596</v>
      </c>
      <c r="G30" s="117">
        <f>E30+F30</f>
        <v>1230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119</v>
      </c>
      <c r="M30" s="84">
        <v>111</v>
      </c>
      <c r="N30" s="89">
        <f>L30+M30</f>
        <v>230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690</v>
      </c>
      <c r="E31" s="115">
        <v>906</v>
      </c>
      <c r="F31" s="116">
        <v>861</v>
      </c>
      <c r="G31" s="117">
        <f>E31+F31</f>
        <v>1767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310</v>
      </c>
      <c r="M31" s="84">
        <v>321</v>
      </c>
      <c r="N31" s="89">
        <f>L31+M31</f>
        <v>631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651</v>
      </c>
      <c r="E32" s="115">
        <v>835</v>
      </c>
      <c r="F32" s="116">
        <v>827</v>
      </c>
      <c r="G32" s="117">
        <f>E32+F32</f>
        <v>1662</v>
      </c>
      <c r="H32" s="23" t="s">
        <v>67</v>
      </c>
      <c r="I32" s="21">
        <v>83</v>
      </c>
      <c r="J32" s="24" t="s">
        <v>68</v>
      </c>
      <c r="K32" s="21">
        <v>118</v>
      </c>
      <c r="L32" s="21">
        <v>166</v>
      </c>
      <c r="M32" s="84">
        <v>152</v>
      </c>
      <c r="N32" s="89">
        <f>L32+M32</f>
        <v>318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533</v>
      </c>
      <c r="E33" s="121">
        <v>671</v>
      </c>
      <c r="F33" s="122">
        <v>615</v>
      </c>
      <c r="G33" s="117">
        <f>E33+F33</f>
        <v>1286</v>
      </c>
      <c r="H33" s="90"/>
      <c r="I33" s="91">
        <v>84</v>
      </c>
      <c r="J33" s="92" t="s">
        <v>70</v>
      </c>
      <c r="K33" s="91">
        <v>182</v>
      </c>
      <c r="L33" s="91">
        <v>240</v>
      </c>
      <c r="M33" s="93">
        <v>226</v>
      </c>
      <c r="N33" s="94">
        <f>L33+M33</f>
        <v>466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2735</v>
      </c>
      <c r="E34" s="97">
        <f>SUM(E29:E33)</f>
        <v>3561</v>
      </c>
      <c r="F34" s="98">
        <f>SUM(F29:F33)</f>
        <v>3409</v>
      </c>
      <c r="G34" s="104">
        <f>SUM(G29:G33)</f>
        <v>6970</v>
      </c>
      <c r="H34" s="95" t="s">
        <v>6</v>
      </c>
      <c r="I34" s="96"/>
      <c r="J34" s="96"/>
      <c r="K34" s="98">
        <f>SUM(K29:K33)</f>
        <v>739</v>
      </c>
      <c r="L34" s="98">
        <f>SUM(L29:L33)</f>
        <v>1041</v>
      </c>
      <c r="M34" s="98">
        <f>SUM(M29:M33)</f>
        <v>1059</v>
      </c>
      <c r="N34" s="99">
        <f>SUM(N29:N33)</f>
        <v>2100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645</v>
      </c>
      <c r="F35" s="88">
        <v>719</v>
      </c>
      <c r="G35" s="82">
        <f t="shared" ref="G35:G40" si="3">E35+F35</f>
        <v>1364</v>
      </c>
      <c r="H35" s="530" t="s">
        <v>169</v>
      </c>
      <c r="I35" s="15">
        <v>90</v>
      </c>
      <c r="J35" s="18" t="s">
        <v>142</v>
      </c>
      <c r="K35" s="15">
        <v>267</v>
      </c>
      <c r="L35" s="15">
        <v>409</v>
      </c>
      <c r="M35" s="88">
        <v>422</v>
      </c>
      <c r="N35" s="124">
        <f>L35+M35</f>
        <v>831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466</v>
      </c>
      <c r="E36" s="21">
        <v>712</v>
      </c>
      <c r="F36" s="84">
        <v>750</v>
      </c>
      <c r="G36" s="85">
        <f t="shared" si="3"/>
        <v>1462</v>
      </c>
      <c r="H36" s="579"/>
      <c r="I36" s="21">
        <v>91</v>
      </c>
      <c r="J36" s="24" t="s">
        <v>143</v>
      </c>
      <c r="K36" s="21">
        <v>479</v>
      </c>
      <c r="L36" s="21">
        <v>633</v>
      </c>
      <c r="M36" s="84">
        <v>675</v>
      </c>
      <c r="N36" s="125">
        <f>L36+M36</f>
        <v>1308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331</v>
      </c>
      <c r="F37" s="84">
        <v>317</v>
      </c>
      <c r="G37" s="85">
        <f t="shared" si="3"/>
        <v>648</v>
      </c>
      <c r="H37" s="580"/>
      <c r="I37" s="91">
        <v>92</v>
      </c>
      <c r="J37" s="92" t="s">
        <v>145</v>
      </c>
      <c r="K37" s="91">
        <v>330</v>
      </c>
      <c r="L37" s="91">
        <v>398</v>
      </c>
      <c r="M37" s="93">
        <v>434</v>
      </c>
      <c r="N37" s="126">
        <f>L37+M37</f>
        <v>832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46</v>
      </c>
      <c r="F38" s="84">
        <v>47</v>
      </c>
      <c r="G38" s="85">
        <f t="shared" si="3"/>
        <v>93</v>
      </c>
      <c r="H38" s="95" t="s">
        <v>6</v>
      </c>
      <c r="I38" s="97"/>
      <c r="J38" s="97"/>
      <c r="K38" s="97">
        <f>SUM(K35:K37)</f>
        <v>1076</v>
      </c>
      <c r="L38" s="97">
        <f>SUM(L35:L37)</f>
        <v>1440</v>
      </c>
      <c r="M38" s="98">
        <f>SUM(M35:M37)</f>
        <v>1531</v>
      </c>
      <c r="N38" s="99">
        <f>SUM(N35:N37)</f>
        <v>2971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68</v>
      </c>
      <c r="E39" s="21">
        <v>64</v>
      </c>
      <c r="F39" s="84">
        <v>81</v>
      </c>
      <c r="G39" s="85">
        <f t="shared" si="3"/>
        <v>145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144</v>
      </c>
      <c r="E40" s="91">
        <v>267</v>
      </c>
      <c r="F40" s="93">
        <v>263</v>
      </c>
      <c r="G40" s="102">
        <f t="shared" si="3"/>
        <v>530</v>
      </c>
      <c r="H40" s="72" t="s">
        <v>87</v>
      </c>
      <c r="I40" s="73"/>
      <c r="J40" s="74"/>
      <c r="K40" s="41">
        <f>D14+D28+D34+D41+D46+K9+K17+K28+K34+K38</f>
        <v>24920</v>
      </c>
      <c r="L40" s="41">
        <f>E14+E28+E34+E41+E46+L9+L17+L28+L34+L38</f>
        <v>33411</v>
      </c>
      <c r="M40" s="176">
        <f>F14+F28+F34+F41+F46+M9+M17+M28+M34+M38</f>
        <v>33759</v>
      </c>
      <c r="N40" s="177">
        <f>L40+M40</f>
        <v>67170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1421</v>
      </c>
      <c r="E41" s="97">
        <f>SUM(E35:E40)</f>
        <v>2065</v>
      </c>
      <c r="F41" s="98">
        <f>SUM(F35:F40)</f>
        <v>2177</v>
      </c>
      <c r="G41" s="104">
        <f>SUM(G35:G40)</f>
        <v>4242</v>
      </c>
      <c r="H41" s="531" t="s">
        <v>74</v>
      </c>
      <c r="I41" s="532"/>
      <c r="J41" s="533"/>
      <c r="K41" s="191">
        <v>24912</v>
      </c>
      <c r="L41" s="191">
        <v>33415</v>
      </c>
      <c r="M41" s="192">
        <v>33766</v>
      </c>
      <c r="N41" s="193">
        <f>L41+M41</f>
        <v>67181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1650</v>
      </c>
      <c r="E42" s="15">
        <v>2011</v>
      </c>
      <c r="F42" s="88">
        <v>2019</v>
      </c>
      <c r="G42" s="82">
        <f>E42+F42</f>
        <v>4030</v>
      </c>
      <c r="H42" s="534" t="s">
        <v>77</v>
      </c>
      <c r="I42" s="535"/>
      <c r="J42" s="536"/>
      <c r="K42" s="171">
        <f>K40-K41</f>
        <v>8</v>
      </c>
      <c r="L42" s="171">
        <f>L40-L41</f>
        <v>-4</v>
      </c>
      <c r="M42" s="172">
        <f>M40-M41</f>
        <v>-7</v>
      </c>
      <c r="N42" s="133">
        <f>N40-N41</f>
        <v>-11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850</v>
      </c>
      <c r="E43" s="21">
        <v>1215</v>
      </c>
      <c r="F43" s="84">
        <v>1236</v>
      </c>
      <c r="G43" s="85">
        <f>E43+F43</f>
        <v>2451</v>
      </c>
      <c r="H43" s="168" t="s">
        <v>85</v>
      </c>
      <c r="I43" s="167"/>
      <c r="J43" s="167"/>
      <c r="K43" s="178">
        <v>866</v>
      </c>
      <c r="L43" s="178">
        <v>554</v>
      </c>
      <c r="M43" s="179">
        <v>664</v>
      </c>
      <c r="N43" s="180">
        <f>L43+M43</f>
        <v>1218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610</v>
      </c>
      <c r="E44" s="21">
        <v>713</v>
      </c>
      <c r="F44" s="84">
        <v>803</v>
      </c>
      <c r="G44" s="85">
        <f>E44+F44</f>
        <v>1516</v>
      </c>
      <c r="H44" s="576" t="s">
        <v>74</v>
      </c>
      <c r="I44" s="577"/>
      <c r="J44" s="578"/>
      <c r="K44" s="196">
        <v>876</v>
      </c>
      <c r="L44" s="196">
        <v>566</v>
      </c>
      <c r="M44" s="197">
        <v>667</v>
      </c>
      <c r="N44" s="180">
        <f>L44+M44</f>
        <v>1233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2105</v>
      </c>
      <c r="E45" s="91">
        <v>2637</v>
      </c>
      <c r="F45" s="93">
        <v>2462</v>
      </c>
      <c r="G45" s="102">
        <f>E45+F45</f>
        <v>5099</v>
      </c>
      <c r="H45" s="569" t="s">
        <v>77</v>
      </c>
      <c r="I45" s="570"/>
      <c r="J45" s="571"/>
      <c r="K45" s="194">
        <f>K43-K44</f>
        <v>-10</v>
      </c>
      <c r="L45" s="194">
        <f>L43-L44</f>
        <v>-12</v>
      </c>
      <c r="M45" s="195">
        <f>M43-M44</f>
        <v>-3</v>
      </c>
      <c r="N45" s="155">
        <f>N43-N44</f>
        <v>-15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5215</v>
      </c>
      <c r="E46" s="140">
        <f>SUM(E42:E45)</f>
        <v>6576</v>
      </c>
      <c r="F46" s="65">
        <f>SUM(F42:F45)</f>
        <v>6520</v>
      </c>
      <c r="G46" s="65">
        <f>SUM(G42:G45)</f>
        <v>13096</v>
      </c>
      <c r="H46" s="575" t="s">
        <v>176</v>
      </c>
      <c r="I46" s="575"/>
      <c r="J46" s="575"/>
      <c r="K46" s="68">
        <f>K43+K40</f>
        <v>25786</v>
      </c>
      <c r="L46" s="68">
        <f>L40+L43</f>
        <v>33965</v>
      </c>
      <c r="M46" s="181">
        <f>M40+M43</f>
        <v>34423</v>
      </c>
      <c r="N46" s="69">
        <f>N40+N43</f>
        <v>68388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BA46-0722-4FC4-89D9-9D5C56B84A97}">
  <sheetPr codeName="Sheet118"/>
  <dimension ref="A1:U81"/>
  <sheetViews>
    <sheetView topLeftCell="A52" zoomScaleNormal="100" workbookViewId="0">
      <selection activeCell="N41" sqref="N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173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40483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187</v>
      </c>
      <c r="D4" s="15">
        <v>118</v>
      </c>
      <c r="E4" s="15">
        <v>130</v>
      </c>
      <c r="F4" s="88">
        <v>139</v>
      </c>
      <c r="G4" s="82">
        <f t="shared" ref="G4:G27" si="0">E4+F4</f>
        <v>269</v>
      </c>
      <c r="H4" s="17"/>
      <c r="I4" s="15">
        <v>55</v>
      </c>
      <c r="J4" s="18" t="s">
        <v>121</v>
      </c>
      <c r="K4" s="15">
        <v>675</v>
      </c>
      <c r="L4" s="15">
        <v>850</v>
      </c>
      <c r="M4" s="88">
        <v>609</v>
      </c>
      <c r="N4" s="83">
        <f>L4+M4</f>
        <v>1459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288</v>
      </c>
      <c r="E5" s="21">
        <v>386</v>
      </c>
      <c r="F5" s="186">
        <v>409</v>
      </c>
      <c r="G5" s="159">
        <f t="shared" si="0"/>
        <v>795</v>
      </c>
      <c r="H5" s="23" t="s">
        <v>10</v>
      </c>
      <c r="I5" s="21">
        <v>56</v>
      </c>
      <c r="J5" s="24" t="s">
        <v>123</v>
      </c>
      <c r="K5" s="21">
        <v>468</v>
      </c>
      <c r="L5" s="21">
        <v>564</v>
      </c>
      <c r="M5" s="84">
        <v>599</v>
      </c>
      <c r="N5" s="89">
        <f>L5+M5</f>
        <v>1163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340</v>
      </c>
      <c r="E6" s="21">
        <v>453</v>
      </c>
      <c r="F6" s="84">
        <v>460</v>
      </c>
      <c r="G6" s="85">
        <f t="shared" si="0"/>
        <v>913</v>
      </c>
      <c r="H6" s="23"/>
      <c r="I6" s="21">
        <v>57</v>
      </c>
      <c r="J6" s="24" t="s">
        <v>125</v>
      </c>
      <c r="K6" s="21">
        <v>767</v>
      </c>
      <c r="L6" s="21">
        <v>900</v>
      </c>
      <c r="M6" s="84">
        <v>955</v>
      </c>
      <c r="N6" s="89">
        <f>L6+M6</f>
        <v>1855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237</v>
      </c>
      <c r="F7" s="84">
        <v>283</v>
      </c>
      <c r="G7" s="159">
        <f t="shared" si="0"/>
        <v>520</v>
      </c>
      <c r="H7" s="23" t="s">
        <v>14</v>
      </c>
      <c r="I7" s="21">
        <v>58</v>
      </c>
      <c r="J7" s="24" t="s">
        <v>127</v>
      </c>
      <c r="K7" s="21">
        <v>765</v>
      </c>
      <c r="L7" s="21">
        <v>978</v>
      </c>
      <c r="M7" s="84">
        <v>941</v>
      </c>
      <c r="N7" s="89">
        <f>L7+M7</f>
        <v>1919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487</v>
      </c>
      <c r="E8" s="21">
        <v>663</v>
      </c>
      <c r="F8" s="84">
        <v>654</v>
      </c>
      <c r="G8" s="85">
        <f t="shared" si="0"/>
        <v>1317</v>
      </c>
      <c r="H8" s="90"/>
      <c r="I8" s="91">
        <v>59</v>
      </c>
      <c r="J8" s="92" t="s">
        <v>129</v>
      </c>
      <c r="K8" s="91">
        <v>994</v>
      </c>
      <c r="L8" s="91">
        <v>1324</v>
      </c>
      <c r="M8" s="93">
        <v>1319</v>
      </c>
      <c r="N8" s="94">
        <f>L8+M8</f>
        <v>2643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340</v>
      </c>
      <c r="E9" s="21">
        <v>415</v>
      </c>
      <c r="F9" s="84">
        <v>457</v>
      </c>
      <c r="G9" s="159">
        <f t="shared" si="0"/>
        <v>872</v>
      </c>
      <c r="H9" s="95" t="s">
        <v>6</v>
      </c>
      <c r="I9" s="96"/>
      <c r="J9" s="96"/>
      <c r="K9" s="97">
        <f>SUM(K4:K8)</f>
        <v>3669</v>
      </c>
      <c r="L9" s="97">
        <f>SUM(L4:L8)</f>
        <v>4616</v>
      </c>
      <c r="M9" s="98">
        <f>SUM(M4:M8)</f>
        <v>4423</v>
      </c>
      <c r="N9" s="99">
        <f>SUM(N4:N8)</f>
        <v>9039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198</v>
      </c>
      <c r="E10" s="21">
        <v>245</v>
      </c>
      <c r="F10" s="84">
        <v>277</v>
      </c>
      <c r="G10" s="85">
        <f t="shared" si="0"/>
        <v>522</v>
      </c>
      <c r="H10" s="17"/>
      <c r="I10" s="15">
        <v>60</v>
      </c>
      <c r="J10" s="18" t="s">
        <v>18</v>
      </c>
      <c r="K10" s="15">
        <v>178</v>
      </c>
      <c r="L10" s="15">
        <v>294</v>
      </c>
      <c r="M10" s="88">
        <v>281</v>
      </c>
      <c r="N10" s="83">
        <f t="shared" ref="N10:N16" si="1">L10+M10</f>
        <v>575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158</v>
      </c>
      <c r="E11" s="21">
        <v>177</v>
      </c>
      <c r="F11" s="84">
        <v>204</v>
      </c>
      <c r="G11" s="85">
        <f t="shared" si="0"/>
        <v>381</v>
      </c>
      <c r="H11" s="23" t="s">
        <v>19</v>
      </c>
      <c r="I11" s="21">
        <v>61</v>
      </c>
      <c r="J11" s="24" t="s">
        <v>20</v>
      </c>
      <c r="K11" s="21">
        <v>140</v>
      </c>
      <c r="L11" s="21">
        <v>196</v>
      </c>
      <c r="M11" s="84">
        <v>216</v>
      </c>
      <c r="N11" s="89">
        <f t="shared" si="1"/>
        <v>412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1378</v>
      </c>
      <c r="E12" s="21">
        <v>1690</v>
      </c>
      <c r="F12" s="84">
        <v>1732</v>
      </c>
      <c r="G12" s="153">
        <f t="shared" si="0"/>
        <v>3422</v>
      </c>
      <c r="H12" s="23"/>
      <c r="I12" s="21">
        <v>62</v>
      </c>
      <c r="J12" s="24" t="s">
        <v>22</v>
      </c>
      <c r="K12" s="21">
        <v>294</v>
      </c>
      <c r="L12" s="21">
        <v>476</v>
      </c>
      <c r="M12" s="84">
        <v>494</v>
      </c>
      <c r="N12" s="89">
        <f t="shared" si="1"/>
        <v>970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207</v>
      </c>
      <c r="E13" s="91">
        <v>271</v>
      </c>
      <c r="F13" s="93">
        <v>283</v>
      </c>
      <c r="G13" s="153">
        <f t="shared" si="0"/>
        <v>554</v>
      </c>
      <c r="H13" s="23"/>
      <c r="I13" s="21">
        <v>63</v>
      </c>
      <c r="J13" s="24" t="s">
        <v>24</v>
      </c>
      <c r="K13" s="21">
        <v>434</v>
      </c>
      <c r="L13" s="21">
        <v>656</v>
      </c>
      <c r="M13" s="84">
        <v>675</v>
      </c>
      <c r="N13" s="89">
        <f t="shared" si="1"/>
        <v>1331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3706</v>
      </c>
      <c r="E14" s="97">
        <f>SUM(E4:E13)</f>
        <v>4667</v>
      </c>
      <c r="F14" s="98">
        <f>SUM(F4:F13)</f>
        <v>4898</v>
      </c>
      <c r="G14" s="160">
        <f t="shared" si="0"/>
        <v>9565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394</v>
      </c>
      <c r="M14" s="84">
        <v>392</v>
      </c>
      <c r="N14" s="89">
        <f t="shared" si="1"/>
        <v>786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98</v>
      </c>
      <c r="E15" s="15">
        <v>142</v>
      </c>
      <c r="F15" s="88">
        <v>146</v>
      </c>
      <c r="G15" s="82">
        <f t="shared" si="0"/>
        <v>288</v>
      </c>
      <c r="H15" s="23"/>
      <c r="I15" s="21">
        <v>65</v>
      </c>
      <c r="J15" s="24" t="s">
        <v>28</v>
      </c>
      <c r="K15" s="21">
        <v>272</v>
      </c>
      <c r="L15" s="21">
        <v>434</v>
      </c>
      <c r="M15" s="84">
        <v>445</v>
      </c>
      <c r="N15" s="89">
        <f t="shared" si="1"/>
        <v>879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248</v>
      </c>
      <c r="F16" s="84">
        <v>257</v>
      </c>
      <c r="G16" s="85">
        <f t="shared" si="0"/>
        <v>505</v>
      </c>
      <c r="H16" s="90"/>
      <c r="I16" s="91">
        <v>66</v>
      </c>
      <c r="J16" s="92" t="s">
        <v>30</v>
      </c>
      <c r="K16" s="91">
        <v>146</v>
      </c>
      <c r="L16" s="91">
        <v>192</v>
      </c>
      <c r="M16" s="93">
        <v>214</v>
      </c>
      <c r="N16" s="94">
        <f t="shared" si="1"/>
        <v>406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109</v>
      </c>
      <c r="F17" s="84">
        <v>113</v>
      </c>
      <c r="G17" s="85">
        <f t="shared" si="0"/>
        <v>222</v>
      </c>
      <c r="H17" s="95" t="s">
        <v>6</v>
      </c>
      <c r="I17" s="96"/>
      <c r="J17" s="96"/>
      <c r="K17" s="97">
        <f>SUM(K10:K16)</f>
        <v>1671</v>
      </c>
      <c r="L17" s="97">
        <f>SUM(L10:L16)</f>
        <v>2642</v>
      </c>
      <c r="M17" s="98">
        <f>SUM(M10:M16)</f>
        <v>2717</v>
      </c>
      <c r="N17" s="99">
        <f>SUM(N10:N16)</f>
        <v>5359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340</v>
      </c>
      <c r="F18" s="84">
        <v>339</v>
      </c>
      <c r="G18" s="85">
        <f t="shared" si="0"/>
        <v>679</v>
      </c>
      <c r="H18" s="17"/>
      <c r="I18" s="15">
        <v>70</v>
      </c>
      <c r="J18" s="18" t="s">
        <v>35</v>
      </c>
      <c r="K18" s="15">
        <v>647</v>
      </c>
      <c r="L18" s="15">
        <v>828</v>
      </c>
      <c r="M18" s="88">
        <v>849</v>
      </c>
      <c r="N18" s="83">
        <f t="shared" ref="N18:N27" si="2">L18+M18</f>
        <v>1677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125</v>
      </c>
      <c r="F19" s="84">
        <v>137</v>
      </c>
      <c r="G19" s="85">
        <f t="shared" si="0"/>
        <v>262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309</v>
      </c>
      <c r="F20" s="84">
        <v>322</v>
      </c>
      <c r="G20" s="85">
        <f t="shared" si="0"/>
        <v>631</v>
      </c>
      <c r="H20" s="23" t="s">
        <v>31</v>
      </c>
      <c r="I20" s="21">
        <v>72</v>
      </c>
      <c r="J20" s="24" t="s">
        <v>40</v>
      </c>
      <c r="K20" s="21">
        <v>295</v>
      </c>
      <c r="L20" s="21">
        <v>451</v>
      </c>
      <c r="M20" s="84">
        <v>427</v>
      </c>
      <c r="N20" s="89">
        <f t="shared" si="2"/>
        <v>878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303</v>
      </c>
      <c r="E21" s="21">
        <v>425</v>
      </c>
      <c r="F21" s="84">
        <v>451</v>
      </c>
      <c r="G21" s="85">
        <f t="shared" si="0"/>
        <v>876</v>
      </c>
      <c r="H21" s="23" t="s">
        <v>42</v>
      </c>
      <c r="I21" s="21">
        <v>73</v>
      </c>
      <c r="J21" s="24" t="s">
        <v>43</v>
      </c>
      <c r="K21" s="21">
        <v>216</v>
      </c>
      <c r="L21" s="21">
        <v>311</v>
      </c>
      <c r="M21" s="84">
        <v>336</v>
      </c>
      <c r="N21" s="89">
        <f t="shared" si="2"/>
        <v>647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222</v>
      </c>
      <c r="F22" s="84">
        <v>246</v>
      </c>
      <c r="G22" s="85">
        <f t="shared" si="0"/>
        <v>468</v>
      </c>
      <c r="H22" s="23"/>
      <c r="I22" s="21">
        <v>74</v>
      </c>
      <c r="J22" s="24" t="s">
        <v>46</v>
      </c>
      <c r="K22" s="21">
        <v>273</v>
      </c>
      <c r="L22" s="21">
        <v>408</v>
      </c>
      <c r="M22" s="84">
        <v>449</v>
      </c>
      <c r="N22" s="89">
        <f t="shared" si="2"/>
        <v>857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174</v>
      </c>
      <c r="E23" s="21">
        <v>302</v>
      </c>
      <c r="F23" s="84">
        <v>280</v>
      </c>
      <c r="G23" s="85">
        <f t="shared" si="0"/>
        <v>582</v>
      </c>
      <c r="H23" s="23" t="s">
        <v>31</v>
      </c>
      <c r="I23" s="21">
        <v>75</v>
      </c>
      <c r="J23" s="24" t="s">
        <v>48</v>
      </c>
      <c r="K23" s="21">
        <v>350</v>
      </c>
      <c r="L23" s="21">
        <v>504</v>
      </c>
      <c r="M23" s="84">
        <v>496</v>
      </c>
      <c r="N23" s="89">
        <f t="shared" si="2"/>
        <v>1000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763</v>
      </c>
      <c r="E24" s="21">
        <v>1087</v>
      </c>
      <c r="F24" s="84">
        <v>1137</v>
      </c>
      <c r="G24" s="85">
        <f t="shared" si="0"/>
        <v>2224</v>
      </c>
      <c r="H24" s="23" t="s">
        <v>50</v>
      </c>
      <c r="I24" s="21">
        <v>76</v>
      </c>
      <c r="J24" s="24" t="s">
        <v>51</v>
      </c>
      <c r="K24" s="21">
        <v>155</v>
      </c>
      <c r="L24" s="21">
        <v>233</v>
      </c>
      <c r="M24" s="84">
        <v>247</v>
      </c>
      <c r="N24" s="89">
        <f t="shared" si="2"/>
        <v>480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75</v>
      </c>
      <c r="F25" s="84">
        <v>101</v>
      </c>
      <c r="G25" s="85">
        <f t="shared" si="0"/>
        <v>176</v>
      </c>
      <c r="H25" s="23"/>
      <c r="I25" s="21">
        <v>77</v>
      </c>
      <c r="J25" s="24" t="s">
        <v>53</v>
      </c>
      <c r="K25" s="21">
        <v>56</v>
      </c>
      <c r="L25" s="21">
        <v>89</v>
      </c>
      <c r="M25" s="84">
        <v>82</v>
      </c>
      <c r="N25" s="89">
        <f t="shared" si="2"/>
        <v>171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128</v>
      </c>
      <c r="E26" s="21">
        <v>172</v>
      </c>
      <c r="F26" s="84">
        <v>173</v>
      </c>
      <c r="G26" s="85">
        <f t="shared" si="0"/>
        <v>345</v>
      </c>
      <c r="H26" s="23"/>
      <c r="I26" s="21">
        <v>78</v>
      </c>
      <c r="J26" s="24" t="s">
        <v>55</v>
      </c>
      <c r="K26" s="21">
        <v>60</v>
      </c>
      <c r="L26" s="21">
        <v>57</v>
      </c>
      <c r="M26" s="84">
        <v>63</v>
      </c>
      <c r="N26" s="89">
        <f t="shared" si="2"/>
        <v>120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390</v>
      </c>
      <c r="F27" s="93">
        <v>367</v>
      </c>
      <c r="G27" s="102">
        <f t="shared" si="0"/>
        <v>757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2655</v>
      </c>
      <c r="E28" s="97">
        <f>SUM(E15:E27)</f>
        <v>3946</v>
      </c>
      <c r="F28" s="98">
        <f>SUM(F15:F27)</f>
        <v>4069</v>
      </c>
      <c r="G28" s="104">
        <f>SUM(G15:G27)</f>
        <v>8015</v>
      </c>
      <c r="H28" s="95" t="s">
        <v>6</v>
      </c>
      <c r="I28" s="96"/>
      <c r="J28" s="96"/>
      <c r="K28" s="97">
        <f>SUM(K18:K27)</f>
        <v>2052</v>
      </c>
      <c r="L28" s="97">
        <f>SUM(L18:L27)</f>
        <v>2881</v>
      </c>
      <c r="M28" s="98">
        <f>SUM(M18:M27)</f>
        <v>2949</v>
      </c>
      <c r="N28" s="99">
        <f>SUM(N18:N27)</f>
        <v>5830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373</v>
      </c>
      <c r="E29" s="109">
        <v>514</v>
      </c>
      <c r="F29" s="110">
        <v>512</v>
      </c>
      <c r="G29" s="111">
        <f>E29+F29</f>
        <v>1026</v>
      </c>
      <c r="H29" s="17"/>
      <c r="I29" s="15">
        <v>80</v>
      </c>
      <c r="J29" s="18" t="s">
        <v>58</v>
      </c>
      <c r="K29" s="15">
        <v>140</v>
      </c>
      <c r="L29" s="15">
        <v>206</v>
      </c>
      <c r="M29" s="88">
        <v>249</v>
      </c>
      <c r="N29" s="83">
        <f>L29+M29</f>
        <v>455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481</v>
      </c>
      <c r="E30" s="115">
        <v>632</v>
      </c>
      <c r="F30" s="116">
        <v>593</v>
      </c>
      <c r="G30" s="117">
        <f>E30+F30</f>
        <v>1225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119</v>
      </c>
      <c r="M30" s="84">
        <v>110</v>
      </c>
      <c r="N30" s="89">
        <f>L30+M30</f>
        <v>229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692</v>
      </c>
      <c r="E31" s="115">
        <v>912</v>
      </c>
      <c r="F31" s="116">
        <v>867</v>
      </c>
      <c r="G31" s="117">
        <f>E31+F31</f>
        <v>1779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309</v>
      </c>
      <c r="M31" s="84">
        <v>326</v>
      </c>
      <c r="N31" s="89">
        <f>L31+M31</f>
        <v>635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656</v>
      </c>
      <c r="E32" s="115">
        <v>839</v>
      </c>
      <c r="F32" s="116">
        <v>827</v>
      </c>
      <c r="G32" s="117">
        <f>E32+F32</f>
        <v>1666</v>
      </c>
      <c r="H32" s="23" t="s">
        <v>67</v>
      </c>
      <c r="I32" s="21">
        <v>83</v>
      </c>
      <c r="J32" s="24" t="s">
        <v>68</v>
      </c>
      <c r="K32" s="21">
        <v>118</v>
      </c>
      <c r="L32" s="21">
        <v>168</v>
      </c>
      <c r="M32" s="84">
        <v>154</v>
      </c>
      <c r="N32" s="89">
        <f>L32+M32</f>
        <v>322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535</v>
      </c>
      <c r="E33" s="121">
        <v>673</v>
      </c>
      <c r="F33" s="122">
        <v>617</v>
      </c>
      <c r="G33" s="117">
        <f>E33+F33</f>
        <v>1290</v>
      </c>
      <c r="H33" s="90"/>
      <c r="I33" s="91">
        <v>84</v>
      </c>
      <c r="J33" s="92" t="s">
        <v>70</v>
      </c>
      <c r="K33" s="91">
        <v>182</v>
      </c>
      <c r="L33" s="91">
        <v>240</v>
      </c>
      <c r="M33" s="93">
        <v>226</v>
      </c>
      <c r="N33" s="94">
        <f>L33+M33</f>
        <v>466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2737</v>
      </c>
      <c r="E34" s="97">
        <f>SUM(E29:E33)</f>
        <v>3570</v>
      </c>
      <c r="F34" s="98">
        <f>SUM(F29:F33)</f>
        <v>3416</v>
      </c>
      <c r="G34" s="104">
        <f>SUM(G29:G33)</f>
        <v>6986</v>
      </c>
      <c r="H34" s="95" t="s">
        <v>6</v>
      </c>
      <c r="I34" s="96"/>
      <c r="J34" s="96"/>
      <c r="K34" s="98">
        <f>SUM(K29:K33)</f>
        <v>738</v>
      </c>
      <c r="L34" s="98">
        <f>SUM(L29:L33)</f>
        <v>1042</v>
      </c>
      <c r="M34" s="98">
        <f>SUM(M29:M33)</f>
        <v>1065</v>
      </c>
      <c r="N34" s="99">
        <f>SUM(N29:N33)</f>
        <v>2107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646</v>
      </c>
      <c r="F35" s="88">
        <v>721</v>
      </c>
      <c r="G35" s="82">
        <f t="shared" ref="G35:G40" si="3">E35+F35</f>
        <v>1367</v>
      </c>
      <c r="H35" s="530" t="s">
        <v>169</v>
      </c>
      <c r="I35" s="15">
        <v>90</v>
      </c>
      <c r="J35" s="18" t="s">
        <v>142</v>
      </c>
      <c r="K35" s="15">
        <v>267</v>
      </c>
      <c r="L35" s="15">
        <v>410</v>
      </c>
      <c r="M35" s="88">
        <v>422</v>
      </c>
      <c r="N35" s="124">
        <f>L35+M35</f>
        <v>832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464</v>
      </c>
      <c r="E36" s="21">
        <v>711</v>
      </c>
      <c r="F36" s="84">
        <v>750</v>
      </c>
      <c r="G36" s="85">
        <f t="shared" si="3"/>
        <v>1461</v>
      </c>
      <c r="H36" s="579"/>
      <c r="I36" s="21">
        <v>91</v>
      </c>
      <c r="J36" s="24" t="s">
        <v>143</v>
      </c>
      <c r="K36" s="21">
        <v>478</v>
      </c>
      <c r="L36" s="21">
        <v>633</v>
      </c>
      <c r="M36" s="84">
        <v>675</v>
      </c>
      <c r="N36" s="125">
        <f>L36+M36</f>
        <v>1308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332</v>
      </c>
      <c r="F37" s="84">
        <v>318</v>
      </c>
      <c r="G37" s="85">
        <f t="shared" si="3"/>
        <v>650</v>
      </c>
      <c r="H37" s="580"/>
      <c r="I37" s="91">
        <v>92</v>
      </c>
      <c r="J37" s="92" t="s">
        <v>145</v>
      </c>
      <c r="K37" s="91">
        <v>330</v>
      </c>
      <c r="L37" s="91">
        <v>397</v>
      </c>
      <c r="M37" s="93">
        <v>435</v>
      </c>
      <c r="N37" s="126">
        <f>L37+M37</f>
        <v>832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46</v>
      </c>
      <c r="F38" s="84">
        <v>47</v>
      </c>
      <c r="G38" s="85">
        <f t="shared" si="3"/>
        <v>93</v>
      </c>
      <c r="H38" s="95" t="s">
        <v>6</v>
      </c>
      <c r="I38" s="97"/>
      <c r="J38" s="97"/>
      <c r="K38" s="97">
        <f>SUM(K35:K37)</f>
        <v>1075</v>
      </c>
      <c r="L38" s="97">
        <f>SUM(L35:L37)</f>
        <v>1440</v>
      </c>
      <c r="M38" s="98">
        <f>SUM(M35:M37)</f>
        <v>1532</v>
      </c>
      <c r="N38" s="99">
        <f>SUM(N35:N37)</f>
        <v>2972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63</v>
      </c>
      <c r="F39" s="84">
        <v>81</v>
      </c>
      <c r="G39" s="85">
        <f t="shared" si="3"/>
        <v>144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269</v>
      </c>
      <c r="F40" s="93">
        <v>262</v>
      </c>
      <c r="G40" s="102">
        <f t="shared" si="3"/>
        <v>531</v>
      </c>
      <c r="H40" s="72" t="s">
        <v>87</v>
      </c>
      <c r="I40" s="73"/>
      <c r="J40" s="74"/>
      <c r="K40" s="41">
        <f>D14+D28+D34+D41+D46+K9+K17+K28+K34+K38</f>
        <v>24912</v>
      </c>
      <c r="L40" s="41">
        <f>E14+E28+E34+E41+E46+L9+L17+L28+L34+L38</f>
        <v>33415</v>
      </c>
      <c r="M40" s="176">
        <f>F14+F28+F34+F41+F46+M9+M17+M28+M34+M38</f>
        <v>33766</v>
      </c>
      <c r="N40" s="177">
        <f>L40+M40</f>
        <v>67181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1423</v>
      </c>
      <c r="E41" s="97">
        <f>SUM(E35:E40)</f>
        <v>2067</v>
      </c>
      <c r="F41" s="98">
        <f>SUM(F35:F40)</f>
        <v>2179</v>
      </c>
      <c r="G41" s="104">
        <f>SUM(G35:G40)</f>
        <v>4246</v>
      </c>
      <c r="H41" s="531" t="s">
        <v>74</v>
      </c>
      <c r="I41" s="532"/>
      <c r="J41" s="533"/>
      <c r="K41" s="191">
        <v>24910</v>
      </c>
      <c r="L41" s="191">
        <v>33415</v>
      </c>
      <c r="M41" s="192">
        <v>33750</v>
      </c>
      <c r="N41" s="202">
        <f>L41+M41</f>
        <v>67165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1644</v>
      </c>
      <c r="E42" s="15">
        <v>2006</v>
      </c>
      <c r="F42" s="88">
        <v>2025</v>
      </c>
      <c r="G42" s="82">
        <f>E42+F42</f>
        <v>4031</v>
      </c>
      <c r="H42" s="534" t="s">
        <v>77</v>
      </c>
      <c r="I42" s="535"/>
      <c r="J42" s="536"/>
      <c r="K42" s="171">
        <f>K40-K41</f>
        <v>2</v>
      </c>
      <c r="L42" s="171">
        <f>L40-L41</f>
        <v>0</v>
      </c>
      <c r="M42" s="172">
        <f>M40-M41</f>
        <v>16</v>
      </c>
      <c r="N42" s="133">
        <f>N40-N41</f>
        <v>16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849</v>
      </c>
      <c r="E43" s="21">
        <v>1216</v>
      </c>
      <c r="F43" s="84">
        <v>1234</v>
      </c>
      <c r="G43" s="85">
        <f>E43+F43</f>
        <v>2450</v>
      </c>
      <c r="H43" s="168" t="s">
        <v>85</v>
      </c>
      <c r="I43" s="167"/>
      <c r="J43" s="167"/>
      <c r="K43" s="178">
        <v>876</v>
      </c>
      <c r="L43" s="178">
        <v>566</v>
      </c>
      <c r="M43" s="179">
        <v>667</v>
      </c>
      <c r="N43" s="180">
        <f>L43+M43</f>
        <v>1233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611</v>
      </c>
      <c r="E44" s="21">
        <v>713</v>
      </c>
      <c r="F44" s="84">
        <v>804</v>
      </c>
      <c r="G44" s="85">
        <f>E44+F44</f>
        <v>1517</v>
      </c>
      <c r="H44" s="581" t="s">
        <v>74</v>
      </c>
      <c r="I44" s="582"/>
      <c r="J44" s="583"/>
      <c r="K44" s="196">
        <v>877</v>
      </c>
      <c r="L44" s="196">
        <v>564</v>
      </c>
      <c r="M44" s="197">
        <v>664</v>
      </c>
      <c r="N44" s="180">
        <f>L44+M44</f>
        <v>1228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2082</v>
      </c>
      <c r="E45" s="91">
        <v>2609</v>
      </c>
      <c r="F45" s="93">
        <v>2455</v>
      </c>
      <c r="G45" s="102">
        <f>E45+F45</f>
        <v>5064</v>
      </c>
      <c r="H45" s="569" t="s">
        <v>77</v>
      </c>
      <c r="I45" s="570"/>
      <c r="J45" s="571"/>
      <c r="K45" s="194">
        <f>K43-K44</f>
        <v>-1</v>
      </c>
      <c r="L45" s="194">
        <f>L43-L44</f>
        <v>2</v>
      </c>
      <c r="M45" s="195">
        <f>M43-M44</f>
        <v>3</v>
      </c>
      <c r="N45" s="155">
        <f>N43-N44</f>
        <v>5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5186</v>
      </c>
      <c r="E46" s="140">
        <f>SUM(E42:E45)</f>
        <v>6544</v>
      </c>
      <c r="F46" s="65">
        <f>SUM(F42:F45)</f>
        <v>6518</v>
      </c>
      <c r="G46" s="65">
        <f>SUM(G42:G45)</f>
        <v>13062</v>
      </c>
      <c r="H46" s="575" t="s">
        <v>188</v>
      </c>
      <c r="I46" s="575"/>
      <c r="J46" s="575"/>
      <c r="K46" s="68">
        <f>K43+K40</f>
        <v>25788</v>
      </c>
      <c r="L46" s="68">
        <f>L40+L43</f>
        <v>33981</v>
      </c>
      <c r="M46" s="181">
        <f>M40+M43</f>
        <v>34433</v>
      </c>
      <c r="N46" s="69">
        <f>N40+N43</f>
        <v>68414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F765B-CF30-427B-B665-3302F564819A}">
  <sheetPr codeName="Sheet117"/>
  <dimension ref="A1:U81"/>
  <sheetViews>
    <sheetView topLeftCell="A34" zoomScaleNormal="100" workbookViewId="0">
      <selection activeCell="N41" sqref="N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40452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186</v>
      </c>
      <c r="D4" s="15">
        <v>118</v>
      </c>
      <c r="E4" s="15">
        <v>130</v>
      </c>
      <c r="F4" s="88">
        <v>141</v>
      </c>
      <c r="G4" s="82">
        <f t="shared" ref="G4:G27" si="0">E4+F4</f>
        <v>271</v>
      </c>
      <c r="H4" s="17"/>
      <c r="I4" s="15">
        <v>55</v>
      </c>
      <c r="J4" s="18" t="s">
        <v>121</v>
      </c>
      <c r="K4" s="15">
        <v>675</v>
      </c>
      <c r="L4" s="15">
        <v>853</v>
      </c>
      <c r="M4" s="88">
        <v>604</v>
      </c>
      <c r="N4" s="83">
        <f>L4+M4</f>
        <v>1457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290</v>
      </c>
      <c r="E5" s="21">
        <v>387</v>
      </c>
      <c r="F5" s="186">
        <v>413</v>
      </c>
      <c r="G5" s="159">
        <f t="shared" si="0"/>
        <v>800</v>
      </c>
      <c r="H5" s="23" t="s">
        <v>10</v>
      </c>
      <c r="I5" s="21">
        <v>56</v>
      </c>
      <c r="J5" s="24" t="s">
        <v>123</v>
      </c>
      <c r="K5" s="21">
        <v>470</v>
      </c>
      <c r="L5" s="21">
        <v>564</v>
      </c>
      <c r="M5" s="84">
        <v>596</v>
      </c>
      <c r="N5" s="89">
        <f>L5+M5</f>
        <v>1160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337</v>
      </c>
      <c r="E6" s="21">
        <v>453</v>
      </c>
      <c r="F6" s="84">
        <v>455</v>
      </c>
      <c r="G6" s="85">
        <f t="shared" si="0"/>
        <v>908</v>
      </c>
      <c r="H6" s="23"/>
      <c r="I6" s="21">
        <v>57</v>
      </c>
      <c r="J6" s="24" t="s">
        <v>125</v>
      </c>
      <c r="K6" s="21">
        <v>765</v>
      </c>
      <c r="L6" s="21">
        <v>899</v>
      </c>
      <c r="M6" s="84">
        <v>953</v>
      </c>
      <c r="N6" s="89">
        <f>L6+M6</f>
        <v>1852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238</v>
      </c>
      <c r="F7" s="84">
        <v>282</v>
      </c>
      <c r="G7" s="159">
        <f t="shared" si="0"/>
        <v>520</v>
      </c>
      <c r="H7" s="23" t="s">
        <v>14</v>
      </c>
      <c r="I7" s="21">
        <v>58</v>
      </c>
      <c r="J7" s="24" t="s">
        <v>127</v>
      </c>
      <c r="K7" s="21">
        <v>772</v>
      </c>
      <c r="L7" s="21">
        <v>979</v>
      </c>
      <c r="M7" s="84">
        <v>946</v>
      </c>
      <c r="N7" s="89">
        <f>L7+M7</f>
        <v>1925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489</v>
      </c>
      <c r="E8" s="21">
        <v>666</v>
      </c>
      <c r="F8" s="84">
        <v>656</v>
      </c>
      <c r="G8" s="85">
        <f t="shared" si="0"/>
        <v>1322</v>
      </c>
      <c r="H8" s="90"/>
      <c r="I8" s="91">
        <v>59</v>
      </c>
      <c r="J8" s="92" t="s">
        <v>129</v>
      </c>
      <c r="K8" s="91">
        <v>999</v>
      </c>
      <c r="L8" s="91">
        <v>1332</v>
      </c>
      <c r="M8" s="93">
        <v>1324</v>
      </c>
      <c r="N8" s="94">
        <f>L8+M8</f>
        <v>2656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340</v>
      </c>
      <c r="E9" s="21">
        <v>415</v>
      </c>
      <c r="F9" s="84">
        <v>457</v>
      </c>
      <c r="G9" s="159">
        <f t="shared" si="0"/>
        <v>872</v>
      </c>
      <c r="H9" s="95" t="s">
        <v>6</v>
      </c>
      <c r="I9" s="96"/>
      <c r="J9" s="96"/>
      <c r="K9" s="97">
        <f>SUM(K4:K8)</f>
        <v>3681</v>
      </c>
      <c r="L9" s="97">
        <f>SUM(L4:L8)</f>
        <v>4627</v>
      </c>
      <c r="M9" s="98">
        <f>SUM(M4:M8)</f>
        <v>4423</v>
      </c>
      <c r="N9" s="99">
        <f>SUM(N4:N8)</f>
        <v>9050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197</v>
      </c>
      <c r="E10" s="21">
        <v>246</v>
      </c>
      <c r="F10" s="84">
        <v>275</v>
      </c>
      <c r="G10" s="85">
        <f t="shared" si="0"/>
        <v>521</v>
      </c>
      <c r="H10" s="17"/>
      <c r="I10" s="15">
        <v>60</v>
      </c>
      <c r="J10" s="18" t="s">
        <v>18</v>
      </c>
      <c r="K10" s="15">
        <v>177</v>
      </c>
      <c r="L10" s="15">
        <v>292</v>
      </c>
      <c r="M10" s="88">
        <v>279</v>
      </c>
      <c r="N10" s="83">
        <f t="shared" ref="N10:N16" si="1">L10+M10</f>
        <v>571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158</v>
      </c>
      <c r="E11" s="21">
        <v>177</v>
      </c>
      <c r="F11" s="84">
        <v>204</v>
      </c>
      <c r="G11" s="85">
        <f t="shared" si="0"/>
        <v>381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199</v>
      </c>
      <c r="M11" s="84">
        <v>219</v>
      </c>
      <c r="N11" s="89">
        <f t="shared" si="1"/>
        <v>418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1364</v>
      </c>
      <c r="E12" s="21">
        <v>1676</v>
      </c>
      <c r="F12" s="84">
        <v>1720</v>
      </c>
      <c r="G12" s="153">
        <f t="shared" si="0"/>
        <v>3396</v>
      </c>
      <c r="H12" s="23"/>
      <c r="I12" s="21">
        <v>62</v>
      </c>
      <c r="J12" s="24" t="s">
        <v>22</v>
      </c>
      <c r="K12" s="21">
        <v>296</v>
      </c>
      <c r="L12" s="21">
        <v>479</v>
      </c>
      <c r="M12" s="84">
        <v>496</v>
      </c>
      <c r="N12" s="89">
        <f t="shared" si="1"/>
        <v>975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207</v>
      </c>
      <c r="E13" s="91">
        <v>271</v>
      </c>
      <c r="F13" s="93">
        <v>283</v>
      </c>
      <c r="G13" s="153">
        <f t="shared" si="0"/>
        <v>554</v>
      </c>
      <c r="H13" s="23"/>
      <c r="I13" s="21">
        <v>63</v>
      </c>
      <c r="J13" s="24" t="s">
        <v>24</v>
      </c>
      <c r="K13" s="21">
        <v>435</v>
      </c>
      <c r="L13" s="21">
        <v>658</v>
      </c>
      <c r="M13" s="84">
        <v>676</v>
      </c>
      <c r="N13" s="89">
        <f t="shared" si="1"/>
        <v>1334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3691</v>
      </c>
      <c r="E14" s="97">
        <f>SUM(E4:E13)</f>
        <v>4659</v>
      </c>
      <c r="F14" s="98">
        <f>SUM(F4:F13)</f>
        <v>4886</v>
      </c>
      <c r="G14" s="160">
        <f t="shared" si="0"/>
        <v>9545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393</v>
      </c>
      <c r="M14" s="84">
        <v>391</v>
      </c>
      <c r="N14" s="89">
        <f t="shared" si="1"/>
        <v>784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98</v>
      </c>
      <c r="E15" s="15">
        <v>142</v>
      </c>
      <c r="F15" s="88">
        <v>146</v>
      </c>
      <c r="G15" s="82">
        <f t="shared" si="0"/>
        <v>288</v>
      </c>
      <c r="H15" s="23"/>
      <c r="I15" s="21">
        <v>65</v>
      </c>
      <c r="J15" s="24" t="s">
        <v>28</v>
      </c>
      <c r="K15" s="21">
        <v>272</v>
      </c>
      <c r="L15" s="21">
        <v>433</v>
      </c>
      <c r="M15" s="84">
        <v>444</v>
      </c>
      <c r="N15" s="89">
        <f t="shared" si="1"/>
        <v>877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249</v>
      </c>
      <c r="F16" s="84">
        <v>259</v>
      </c>
      <c r="G16" s="85">
        <f t="shared" si="0"/>
        <v>508</v>
      </c>
      <c r="H16" s="90"/>
      <c r="I16" s="91">
        <v>66</v>
      </c>
      <c r="J16" s="92" t="s">
        <v>30</v>
      </c>
      <c r="K16" s="91">
        <v>148</v>
      </c>
      <c r="L16" s="91">
        <v>192</v>
      </c>
      <c r="M16" s="93">
        <v>216</v>
      </c>
      <c r="N16" s="94">
        <f t="shared" si="1"/>
        <v>408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111</v>
      </c>
      <c r="F17" s="84">
        <v>113</v>
      </c>
      <c r="G17" s="85">
        <f t="shared" si="0"/>
        <v>224</v>
      </c>
      <c r="H17" s="95" t="s">
        <v>6</v>
      </c>
      <c r="I17" s="96"/>
      <c r="J17" s="96"/>
      <c r="K17" s="97">
        <f>SUM(K10:K16)</f>
        <v>1675</v>
      </c>
      <c r="L17" s="97">
        <f>SUM(L10:L16)</f>
        <v>2646</v>
      </c>
      <c r="M17" s="98">
        <f>SUM(M10:M16)</f>
        <v>2721</v>
      </c>
      <c r="N17" s="99">
        <f>SUM(N10:N16)</f>
        <v>5367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340</v>
      </c>
      <c r="F18" s="84">
        <v>339</v>
      </c>
      <c r="G18" s="85">
        <f t="shared" si="0"/>
        <v>679</v>
      </c>
      <c r="H18" s="17"/>
      <c r="I18" s="15">
        <v>70</v>
      </c>
      <c r="J18" s="18" t="s">
        <v>35</v>
      </c>
      <c r="K18" s="15">
        <v>646</v>
      </c>
      <c r="L18" s="15">
        <v>829</v>
      </c>
      <c r="M18" s="88">
        <v>847</v>
      </c>
      <c r="N18" s="83">
        <f t="shared" ref="N18:N27" si="2">L18+M18</f>
        <v>1676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125</v>
      </c>
      <c r="F19" s="84">
        <v>137</v>
      </c>
      <c r="G19" s="85">
        <f t="shared" si="0"/>
        <v>262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194</v>
      </c>
      <c r="E20" s="21">
        <v>308</v>
      </c>
      <c r="F20" s="84">
        <v>323</v>
      </c>
      <c r="G20" s="85">
        <f t="shared" si="0"/>
        <v>631</v>
      </c>
      <c r="H20" s="23" t="s">
        <v>31</v>
      </c>
      <c r="I20" s="21">
        <v>72</v>
      </c>
      <c r="J20" s="24" t="s">
        <v>40</v>
      </c>
      <c r="K20" s="21">
        <v>296</v>
      </c>
      <c r="L20" s="21">
        <v>453</v>
      </c>
      <c r="M20" s="84">
        <v>427</v>
      </c>
      <c r="N20" s="89">
        <f t="shared" si="2"/>
        <v>880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304</v>
      </c>
      <c r="E21" s="21">
        <v>426</v>
      </c>
      <c r="F21" s="84">
        <v>451</v>
      </c>
      <c r="G21" s="85">
        <f t="shared" si="0"/>
        <v>877</v>
      </c>
      <c r="H21" s="23" t="s">
        <v>42</v>
      </c>
      <c r="I21" s="21">
        <v>73</v>
      </c>
      <c r="J21" s="24" t="s">
        <v>43</v>
      </c>
      <c r="K21" s="21">
        <v>216</v>
      </c>
      <c r="L21" s="21">
        <v>310</v>
      </c>
      <c r="M21" s="84">
        <v>335</v>
      </c>
      <c r="N21" s="89">
        <f t="shared" si="2"/>
        <v>645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221</v>
      </c>
      <c r="F22" s="84">
        <v>244</v>
      </c>
      <c r="G22" s="85">
        <f t="shared" si="0"/>
        <v>465</v>
      </c>
      <c r="H22" s="23"/>
      <c r="I22" s="21">
        <v>74</v>
      </c>
      <c r="J22" s="24" t="s">
        <v>46</v>
      </c>
      <c r="K22" s="21">
        <v>273</v>
      </c>
      <c r="L22" s="21">
        <v>409</v>
      </c>
      <c r="M22" s="84">
        <v>451</v>
      </c>
      <c r="N22" s="89">
        <f t="shared" si="2"/>
        <v>860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174</v>
      </c>
      <c r="E23" s="21">
        <v>302</v>
      </c>
      <c r="F23" s="84">
        <v>280</v>
      </c>
      <c r="G23" s="85">
        <f t="shared" si="0"/>
        <v>582</v>
      </c>
      <c r="H23" s="23" t="s">
        <v>31</v>
      </c>
      <c r="I23" s="21">
        <v>75</v>
      </c>
      <c r="J23" s="24" t="s">
        <v>48</v>
      </c>
      <c r="K23" s="21">
        <v>348</v>
      </c>
      <c r="L23" s="21">
        <v>504</v>
      </c>
      <c r="M23" s="84">
        <v>495</v>
      </c>
      <c r="N23" s="89">
        <f t="shared" si="2"/>
        <v>999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764</v>
      </c>
      <c r="E24" s="21">
        <v>1079</v>
      </c>
      <c r="F24" s="84">
        <v>1134</v>
      </c>
      <c r="G24" s="85">
        <f t="shared" si="0"/>
        <v>2213</v>
      </c>
      <c r="H24" s="23" t="s">
        <v>50</v>
      </c>
      <c r="I24" s="21">
        <v>76</v>
      </c>
      <c r="J24" s="24" t="s">
        <v>51</v>
      </c>
      <c r="K24" s="21">
        <v>155</v>
      </c>
      <c r="L24" s="21">
        <v>233</v>
      </c>
      <c r="M24" s="84">
        <v>247</v>
      </c>
      <c r="N24" s="89">
        <f t="shared" si="2"/>
        <v>480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75</v>
      </c>
      <c r="F25" s="84">
        <v>101</v>
      </c>
      <c r="G25" s="85">
        <f t="shared" si="0"/>
        <v>176</v>
      </c>
      <c r="H25" s="23"/>
      <c r="I25" s="21">
        <v>77</v>
      </c>
      <c r="J25" s="24" t="s">
        <v>53</v>
      </c>
      <c r="K25" s="21">
        <v>56</v>
      </c>
      <c r="L25" s="21">
        <v>89</v>
      </c>
      <c r="M25" s="84">
        <v>82</v>
      </c>
      <c r="N25" s="89">
        <f t="shared" si="2"/>
        <v>171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128</v>
      </c>
      <c r="E26" s="21">
        <v>172</v>
      </c>
      <c r="F26" s="84">
        <v>174</v>
      </c>
      <c r="G26" s="85">
        <f t="shared" si="0"/>
        <v>346</v>
      </c>
      <c r="H26" s="23"/>
      <c r="I26" s="21">
        <v>78</v>
      </c>
      <c r="J26" s="24" t="s">
        <v>55</v>
      </c>
      <c r="K26" s="21">
        <v>60</v>
      </c>
      <c r="L26" s="21">
        <v>57</v>
      </c>
      <c r="M26" s="84">
        <v>63</v>
      </c>
      <c r="N26" s="89">
        <f t="shared" si="2"/>
        <v>120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390</v>
      </c>
      <c r="F27" s="93">
        <v>368</v>
      </c>
      <c r="G27" s="102">
        <f t="shared" si="0"/>
        <v>758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2656</v>
      </c>
      <c r="E28" s="97">
        <f>SUM(E15:E27)</f>
        <v>3940</v>
      </c>
      <c r="F28" s="98">
        <f>SUM(F15:F27)</f>
        <v>4069</v>
      </c>
      <c r="G28" s="104">
        <f>SUM(G15:G27)</f>
        <v>8009</v>
      </c>
      <c r="H28" s="95" t="s">
        <v>6</v>
      </c>
      <c r="I28" s="96"/>
      <c r="J28" s="96"/>
      <c r="K28" s="97">
        <f>SUM(K18:K27)</f>
        <v>2050</v>
      </c>
      <c r="L28" s="97">
        <f>SUM(L18:L27)</f>
        <v>2884</v>
      </c>
      <c r="M28" s="98">
        <f>SUM(M18:M27)</f>
        <v>2947</v>
      </c>
      <c r="N28" s="99">
        <f>SUM(N18:N27)</f>
        <v>5831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376</v>
      </c>
      <c r="E29" s="109">
        <v>519</v>
      </c>
      <c r="F29" s="110">
        <v>512</v>
      </c>
      <c r="G29" s="111">
        <f>E29+F29</f>
        <v>1031</v>
      </c>
      <c r="H29" s="17"/>
      <c r="I29" s="15">
        <v>80</v>
      </c>
      <c r="J29" s="18" t="s">
        <v>58</v>
      </c>
      <c r="K29" s="15">
        <v>140</v>
      </c>
      <c r="L29" s="15">
        <v>206</v>
      </c>
      <c r="M29" s="88">
        <v>250</v>
      </c>
      <c r="N29" s="83">
        <f>L29+M29</f>
        <v>456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486</v>
      </c>
      <c r="E30" s="115">
        <v>634</v>
      </c>
      <c r="F30" s="116">
        <v>591</v>
      </c>
      <c r="G30" s="117">
        <f>E30+F30</f>
        <v>1225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119</v>
      </c>
      <c r="M30" s="84">
        <v>110</v>
      </c>
      <c r="N30" s="89">
        <f>L30+M30</f>
        <v>229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695</v>
      </c>
      <c r="E31" s="115">
        <v>914</v>
      </c>
      <c r="F31" s="116">
        <v>869</v>
      </c>
      <c r="G31" s="117">
        <f>E31+F31</f>
        <v>1783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311</v>
      </c>
      <c r="M31" s="84">
        <v>326</v>
      </c>
      <c r="N31" s="89">
        <f>L31+M31</f>
        <v>637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654</v>
      </c>
      <c r="E32" s="115">
        <v>832</v>
      </c>
      <c r="F32" s="116">
        <v>825</v>
      </c>
      <c r="G32" s="117">
        <f>E32+F32</f>
        <v>1657</v>
      </c>
      <c r="H32" s="23" t="s">
        <v>67</v>
      </c>
      <c r="I32" s="21">
        <v>83</v>
      </c>
      <c r="J32" s="24" t="s">
        <v>68</v>
      </c>
      <c r="K32" s="21">
        <v>119</v>
      </c>
      <c r="L32" s="21">
        <v>169</v>
      </c>
      <c r="M32" s="84">
        <v>155</v>
      </c>
      <c r="N32" s="89">
        <f>L32+M32</f>
        <v>324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540</v>
      </c>
      <c r="E33" s="121">
        <v>680</v>
      </c>
      <c r="F33" s="122">
        <v>624</v>
      </c>
      <c r="G33" s="117">
        <f>E33+F33</f>
        <v>1304</v>
      </c>
      <c r="H33" s="90"/>
      <c r="I33" s="91">
        <v>84</v>
      </c>
      <c r="J33" s="92" t="s">
        <v>70</v>
      </c>
      <c r="K33" s="91">
        <v>183</v>
      </c>
      <c r="L33" s="91">
        <v>242</v>
      </c>
      <c r="M33" s="93">
        <v>226</v>
      </c>
      <c r="N33" s="94">
        <f>L33+M33</f>
        <v>468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2751</v>
      </c>
      <c r="E34" s="97">
        <f>SUM(E29:E33)</f>
        <v>3579</v>
      </c>
      <c r="F34" s="98">
        <f>SUM(F29:F33)</f>
        <v>3421</v>
      </c>
      <c r="G34" s="104">
        <f>SUM(G29:G33)</f>
        <v>7000</v>
      </c>
      <c r="H34" s="95" t="s">
        <v>6</v>
      </c>
      <c r="I34" s="96"/>
      <c r="J34" s="96"/>
      <c r="K34" s="98">
        <f>SUM(K29:K33)</f>
        <v>740</v>
      </c>
      <c r="L34" s="98">
        <f>SUM(L29:L33)</f>
        <v>1047</v>
      </c>
      <c r="M34" s="98">
        <f>SUM(M29:M33)</f>
        <v>1067</v>
      </c>
      <c r="N34" s="99">
        <f>SUM(N29:N33)</f>
        <v>2114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507</v>
      </c>
      <c r="E35" s="15">
        <v>644</v>
      </c>
      <c r="F35" s="88">
        <v>723</v>
      </c>
      <c r="G35" s="82">
        <f t="shared" ref="G35:G40" si="3">E35+F35</f>
        <v>1367</v>
      </c>
      <c r="H35" s="530" t="s">
        <v>169</v>
      </c>
      <c r="I35" s="15">
        <v>90</v>
      </c>
      <c r="J35" s="18" t="s">
        <v>142</v>
      </c>
      <c r="K35" s="15">
        <v>267</v>
      </c>
      <c r="L35" s="15">
        <v>410</v>
      </c>
      <c r="M35" s="88">
        <v>420</v>
      </c>
      <c r="N35" s="124">
        <f>L35+M35</f>
        <v>830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712</v>
      </c>
      <c r="F36" s="84">
        <v>749</v>
      </c>
      <c r="G36" s="85">
        <f t="shared" si="3"/>
        <v>1461</v>
      </c>
      <c r="H36" s="579"/>
      <c r="I36" s="21">
        <v>91</v>
      </c>
      <c r="J36" s="24" t="s">
        <v>143</v>
      </c>
      <c r="K36" s="21">
        <v>480</v>
      </c>
      <c r="L36" s="21">
        <v>633</v>
      </c>
      <c r="M36" s="84">
        <v>678</v>
      </c>
      <c r="N36" s="125">
        <f>L36+M36</f>
        <v>1311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333</v>
      </c>
      <c r="F37" s="84">
        <v>317</v>
      </c>
      <c r="G37" s="85">
        <f t="shared" si="3"/>
        <v>650</v>
      </c>
      <c r="H37" s="580"/>
      <c r="I37" s="91">
        <v>92</v>
      </c>
      <c r="J37" s="92" t="s">
        <v>145</v>
      </c>
      <c r="K37" s="91">
        <v>330</v>
      </c>
      <c r="L37" s="91">
        <v>398</v>
      </c>
      <c r="M37" s="93">
        <v>433</v>
      </c>
      <c r="N37" s="126">
        <f>L37+M37</f>
        <v>831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46</v>
      </c>
      <c r="F38" s="84">
        <v>46</v>
      </c>
      <c r="G38" s="85">
        <f t="shared" si="3"/>
        <v>92</v>
      </c>
      <c r="H38" s="95" t="s">
        <v>6</v>
      </c>
      <c r="I38" s="97"/>
      <c r="J38" s="97"/>
      <c r="K38" s="97">
        <f>SUM(K35:K37)</f>
        <v>1077</v>
      </c>
      <c r="L38" s="97">
        <f>SUM(L35:L37)</f>
        <v>1441</v>
      </c>
      <c r="M38" s="98">
        <f>SUM(M35:M37)</f>
        <v>1531</v>
      </c>
      <c r="N38" s="99">
        <f>SUM(N35:N37)</f>
        <v>2972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62</v>
      </c>
      <c r="F39" s="84">
        <v>81</v>
      </c>
      <c r="G39" s="85">
        <f t="shared" si="3"/>
        <v>143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269</v>
      </c>
      <c r="F40" s="93">
        <v>262</v>
      </c>
      <c r="G40" s="102">
        <f t="shared" si="3"/>
        <v>531</v>
      </c>
      <c r="H40" s="72" t="s">
        <v>87</v>
      </c>
      <c r="I40" s="73"/>
      <c r="J40" s="74"/>
      <c r="K40" s="41">
        <f>D14+D28+D34+D41+D46+K9+K17+K28+K34+K38</f>
        <v>24910</v>
      </c>
      <c r="L40" s="41">
        <f>E14+E28+E34+E41+E46+L9+L17+L28+L34+L38</f>
        <v>33415</v>
      </c>
      <c r="M40" s="176">
        <f>F14+F28+F34+F41+F46+M9+M17+M28+M34+M38</f>
        <v>33750</v>
      </c>
      <c r="N40" s="177">
        <f>L40+M40</f>
        <v>67165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1421</v>
      </c>
      <c r="E41" s="97">
        <f>SUM(E35:E40)</f>
        <v>2066</v>
      </c>
      <c r="F41" s="98">
        <f>SUM(F35:F40)</f>
        <v>2178</v>
      </c>
      <c r="G41" s="104">
        <f>SUM(G35:G40)</f>
        <v>4244</v>
      </c>
      <c r="H41" s="531" t="s">
        <v>74</v>
      </c>
      <c r="I41" s="532"/>
      <c r="J41" s="533"/>
      <c r="K41" s="191">
        <v>24880</v>
      </c>
      <c r="L41" s="191">
        <v>33416</v>
      </c>
      <c r="M41" s="192">
        <v>33751</v>
      </c>
      <c r="N41" s="193">
        <f>L41+M41</f>
        <v>67167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1633</v>
      </c>
      <c r="E42" s="15">
        <v>2002</v>
      </c>
      <c r="F42" s="88">
        <v>2020</v>
      </c>
      <c r="G42" s="82">
        <f>E42+F42</f>
        <v>4022</v>
      </c>
      <c r="H42" s="534" t="s">
        <v>77</v>
      </c>
      <c r="I42" s="535"/>
      <c r="J42" s="536"/>
      <c r="K42" s="171">
        <f>K40-K41</f>
        <v>30</v>
      </c>
      <c r="L42" s="171">
        <f>L40-L41</f>
        <v>-1</v>
      </c>
      <c r="M42" s="172">
        <f>M40-M41</f>
        <v>-1</v>
      </c>
      <c r="N42" s="133">
        <f>N40-N41</f>
        <v>-2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849</v>
      </c>
      <c r="E43" s="21">
        <v>1208</v>
      </c>
      <c r="F43" s="84">
        <v>1237</v>
      </c>
      <c r="G43" s="85">
        <f>E43+F43</f>
        <v>2445</v>
      </c>
      <c r="H43" s="168" t="s">
        <v>85</v>
      </c>
      <c r="I43" s="167"/>
      <c r="J43" s="167"/>
      <c r="K43" s="178">
        <v>877</v>
      </c>
      <c r="L43" s="178">
        <v>564</v>
      </c>
      <c r="M43" s="179">
        <v>664</v>
      </c>
      <c r="N43" s="180">
        <f>L43+M43</f>
        <v>1228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608</v>
      </c>
      <c r="E44" s="21">
        <v>711</v>
      </c>
      <c r="F44" s="84">
        <v>801</v>
      </c>
      <c r="G44" s="85">
        <f>E44+F44</f>
        <v>1512</v>
      </c>
      <c r="H44" s="576" t="s">
        <v>74</v>
      </c>
      <c r="I44" s="577"/>
      <c r="J44" s="578"/>
      <c r="K44" s="196">
        <v>888</v>
      </c>
      <c r="L44" s="196">
        <v>575</v>
      </c>
      <c r="M44" s="197">
        <v>673</v>
      </c>
      <c r="N44" s="180">
        <f>L44+M44</f>
        <v>1248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2078</v>
      </c>
      <c r="E45" s="91">
        <v>2605</v>
      </c>
      <c r="F45" s="93">
        <v>2449</v>
      </c>
      <c r="G45" s="102">
        <f>E45+F45</f>
        <v>5054</v>
      </c>
      <c r="H45" s="569" t="s">
        <v>77</v>
      </c>
      <c r="I45" s="570"/>
      <c r="J45" s="571"/>
      <c r="K45" s="194">
        <f>K43-K44</f>
        <v>-11</v>
      </c>
      <c r="L45" s="194">
        <f>L43-L44</f>
        <v>-11</v>
      </c>
      <c r="M45" s="195">
        <f>M43-M44</f>
        <v>-9</v>
      </c>
      <c r="N45" s="155">
        <f>N43-N44</f>
        <v>-20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5168</v>
      </c>
      <c r="E46" s="140">
        <f>SUM(E42:E45)</f>
        <v>6526</v>
      </c>
      <c r="F46" s="65">
        <f>SUM(F42:F45)</f>
        <v>6507</v>
      </c>
      <c r="G46" s="65">
        <f>SUM(G42:G45)</f>
        <v>13033</v>
      </c>
      <c r="H46" s="575" t="s">
        <v>176</v>
      </c>
      <c r="I46" s="575"/>
      <c r="J46" s="575"/>
      <c r="K46" s="68">
        <f>K43+K40</f>
        <v>25787</v>
      </c>
      <c r="L46" s="68">
        <f>L40+L43</f>
        <v>33979</v>
      </c>
      <c r="M46" s="181">
        <f>M40+M43</f>
        <v>34414</v>
      </c>
      <c r="N46" s="69">
        <f>N40+N43</f>
        <v>68393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B90F8-4971-4896-B1F2-2083A496A183}">
  <sheetPr codeName="Sheet116"/>
  <dimension ref="A1:U81"/>
  <sheetViews>
    <sheetView topLeftCell="A37" zoomScaleNormal="100" workbookViewId="0">
      <selection activeCell="O54" sqref="O5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184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40422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185</v>
      </c>
      <c r="D4" s="15">
        <v>118</v>
      </c>
      <c r="E4" s="15">
        <v>130</v>
      </c>
      <c r="F4" s="88">
        <v>142</v>
      </c>
      <c r="G4" s="82">
        <f t="shared" ref="G4:G27" si="0">E4+F4</f>
        <v>272</v>
      </c>
      <c r="H4" s="17"/>
      <c r="I4" s="15">
        <v>55</v>
      </c>
      <c r="J4" s="18" t="s">
        <v>121</v>
      </c>
      <c r="K4" s="15">
        <v>676</v>
      </c>
      <c r="L4" s="15">
        <v>852</v>
      </c>
      <c r="M4" s="88">
        <v>603</v>
      </c>
      <c r="N4" s="83">
        <f>L4+M4</f>
        <v>1455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290</v>
      </c>
      <c r="E5" s="21">
        <v>388</v>
      </c>
      <c r="F5" s="186">
        <v>411</v>
      </c>
      <c r="G5" s="159">
        <f t="shared" si="0"/>
        <v>799</v>
      </c>
      <c r="H5" s="23" t="s">
        <v>10</v>
      </c>
      <c r="I5" s="21">
        <v>56</v>
      </c>
      <c r="J5" s="24" t="s">
        <v>123</v>
      </c>
      <c r="K5" s="21">
        <v>468</v>
      </c>
      <c r="L5" s="21">
        <v>560</v>
      </c>
      <c r="M5" s="84">
        <v>593</v>
      </c>
      <c r="N5" s="89">
        <f>L5+M5</f>
        <v>1153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332</v>
      </c>
      <c r="E6" s="21">
        <v>447</v>
      </c>
      <c r="F6" s="84">
        <v>454</v>
      </c>
      <c r="G6" s="85">
        <f t="shared" si="0"/>
        <v>901</v>
      </c>
      <c r="H6" s="23"/>
      <c r="I6" s="21">
        <v>57</v>
      </c>
      <c r="J6" s="24" t="s">
        <v>125</v>
      </c>
      <c r="K6" s="21">
        <v>763</v>
      </c>
      <c r="L6" s="21">
        <v>899</v>
      </c>
      <c r="M6" s="84">
        <v>952</v>
      </c>
      <c r="N6" s="89">
        <f>L6+M6</f>
        <v>1851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189</v>
      </c>
      <c r="E7" s="21">
        <v>235</v>
      </c>
      <c r="F7" s="84">
        <v>282</v>
      </c>
      <c r="G7" s="159">
        <f t="shared" si="0"/>
        <v>517</v>
      </c>
      <c r="H7" s="23" t="s">
        <v>14</v>
      </c>
      <c r="I7" s="21">
        <v>58</v>
      </c>
      <c r="J7" s="24" t="s">
        <v>127</v>
      </c>
      <c r="K7" s="21">
        <v>771</v>
      </c>
      <c r="L7" s="21">
        <v>982</v>
      </c>
      <c r="M7" s="84">
        <v>948</v>
      </c>
      <c r="N7" s="89">
        <f>L7+M7</f>
        <v>1930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488</v>
      </c>
      <c r="E8" s="21">
        <v>665</v>
      </c>
      <c r="F8" s="84">
        <v>653</v>
      </c>
      <c r="G8" s="85">
        <f t="shared" si="0"/>
        <v>1318</v>
      </c>
      <c r="H8" s="90"/>
      <c r="I8" s="91">
        <v>59</v>
      </c>
      <c r="J8" s="92" t="s">
        <v>129</v>
      </c>
      <c r="K8" s="91">
        <v>999</v>
      </c>
      <c r="L8" s="91">
        <v>1333</v>
      </c>
      <c r="M8" s="93">
        <v>1326</v>
      </c>
      <c r="N8" s="94">
        <f>L8+M8</f>
        <v>2659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340</v>
      </c>
      <c r="E9" s="21">
        <v>416</v>
      </c>
      <c r="F9" s="84">
        <v>460</v>
      </c>
      <c r="G9" s="159">
        <f t="shared" si="0"/>
        <v>876</v>
      </c>
      <c r="H9" s="95" t="s">
        <v>6</v>
      </c>
      <c r="I9" s="96"/>
      <c r="J9" s="96"/>
      <c r="K9" s="97">
        <f>SUM(K4:K8)</f>
        <v>3677</v>
      </c>
      <c r="L9" s="97">
        <f>SUM(L4:L8)</f>
        <v>4626</v>
      </c>
      <c r="M9" s="98">
        <f>SUM(M4:M8)</f>
        <v>4422</v>
      </c>
      <c r="N9" s="99">
        <f>SUM(N4:N8)</f>
        <v>9048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196</v>
      </c>
      <c r="E10" s="21">
        <v>248</v>
      </c>
      <c r="F10" s="84">
        <v>275</v>
      </c>
      <c r="G10" s="85">
        <f t="shared" si="0"/>
        <v>523</v>
      </c>
      <c r="H10" s="17"/>
      <c r="I10" s="15">
        <v>60</v>
      </c>
      <c r="J10" s="18" t="s">
        <v>18</v>
      </c>
      <c r="K10" s="15">
        <v>177</v>
      </c>
      <c r="L10" s="15">
        <v>292</v>
      </c>
      <c r="M10" s="88">
        <v>279</v>
      </c>
      <c r="N10" s="83">
        <f t="shared" ref="N10:N16" si="1">L10+M10</f>
        <v>571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158</v>
      </c>
      <c r="E11" s="21">
        <v>178</v>
      </c>
      <c r="F11" s="84">
        <v>204</v>
      </c>
      <c r="G11" s="85">
        <f t="shared" si="0"/>
        <v>382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199</v>
      </c>
      <c r="M11" s="84">
        <v>219</v>
      </c>
      <c r="N11" s="89">
        <f t="shared" si="1"/>
        <v>418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1350</v>
      </c>
      <c r="E12" s="21">
        <v>1667</v>
      </c>
      <c r="F12" s="84">
        <v>1703</v>
      </c>
      <c r="G12" s="153">
        <f t="shared" si="0"/>
        <v>3370</v>
      </c>
      <c r="H12" s="23"/>
      <c r="I12" s="21">
        <v>62</v>
      </c>
      <c r="J12" s="24" t="s">
        <v>22</v>
      </c>
      <c r="K12" s="21">
        <v>295</v>
      </c>
      <c r="L12" s="21">
        <v>478</v>
      </c>
      <c r="M12" s="84">
        <v>495</v>
      </c>
      <c r="N12" s="89">
        <f t="shared" si="1"/>
        <v>973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207</v>
      </c>
      <c r="E13" s="91">
        <v>272</v>
      </c>
      <c r="F13" s="93">
        <v>285</v>
      </c>
      <c r="G13" s="153">
        <f t="shared" si="0"/>
        <v>557</v>
      </c>
      <c r="H13" s="23"/>
      <c r="I13" s="21">
        <v>63</v>
      </c>
      <c r="J13" s="24" t="s">
        <v>24</v>
      </c>
      <c r="K13" s="21">
        <v>435</v>
      </c>
      <c r="L13" s="21">
        <v>658</v>
      </c>
      <c r="M13" s="84">
        <v>673</v>
      </c>
      <c r="N13" s="89">
        <f t="shared" si="1"/>
        <v>1331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3668</v>
      </c>
      <c r="E14" s="97">
        <f>SUM(E4:E13)</f>
        <v>4646</v>
      </c>
      <c r="F14" s="98">
        <f>SUM(F4:F13)</f>
        <v>4869</v>
      </c>
      <c r="G14" s="160">
        <f t="shared" si="0"/>
        <v>9515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394</v>
      </c>
      <c r="M14" s="84">
        <v>391</v>
      </c>
      <c r="N14" s="89">
        <f t="shared" si="1"/>
        <v>785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98</v>
      </c>
      <c r="E15" s="15">
        <v>143</v>
      </c>
      <c r="F15" s="88">
        <v>145</v>
      </c>
      <c r="G15" s="82">
        <f t="shared" si="0"/>
        <v>288</v>
      </c>
      <c r="H15" s="23"/>
      <c r="I15" s="21">
        <v>65</v>
      </c>
      <c r="J15" s="24" t="s">
        <v>28</v>
      </c>
      <c r="K15" s="21">
        <v>272</v>
      </c>
      <c r="L15" s="21">
        <v>433</v>
      </c>
      <c r="M15" s="84">
        <v>447</v>
      </c>
      <c r="N15" s="89">
        <f t="shared" si="1"/>
        <v>880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252</v>
      </c>
      <c r="F16" s="84">
        <v>261</v>
      </c>
      <c r="G16" s="85">
        <f t="shared" si="0"/>
        <v>513</v>
      </c>
      <c r="H16" s="90"/>
      <c r="I16" s="91">
        <v>66</v>
      </c>
      <c r="J16" s="92" t="s">
        <v>30</v>
      </c>
      <c r="K16" s="91">
        <v>148</v>
      </c>
      <c r="L16" s="91">
        <v>193</v>
      </c>
      <c r="M16" s="93">
        <v>217</v>
      </c>
      <c r="N16" s="94">
        <f t="shared" si="1"/>
        <v>410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111</v>
      </c>
      <c r="F17" s="84">
        <v>115</v>
      </c>
      <c r="G17" s="85">
        <f t="shared" si="0"/>
        <v>226</v>
      </c>
      <c r="H17" s="95" t="s">
        <v>6</v>
      </c>
      <c r="I17" s="96"/>
      <c r="J17" s="96"/>
      <c r="K17" s="97">
        <f>SUM(K10:K16)</f>
        <v>1674</v>
      </c>
      <c r="L17" s="97">
        <f>SUM(L10:L16)</f>
        <v>2647</v>
      </c>
      <c r="M17" s="98">
        <f>SUM(M10:M16)</f>
        <v>2721</v>
      </c>
      <c r="N17" s="99">
        <f>SUM(N10:N16)</f>
        <v>5368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340</v>
      </c>
      <c r="F18" s="84">
        <v>338</v>
      </c>
      <c r="G18" s="85">
        <f t="shared" si="0"/>
        <v>678</v>
      </c>
      <c r="H18" s="17"/>
      <c r="I18" s="15">
        <v>70</v>
      </c>
      <c r="J18" s="18" t="s">
        <v>35</v>
      </c>
      <c r="K18" s="15">
        <v>642</v>
      </c>
      <c r="L18" s="15">
        <v>823</v>
      </c>
      <c r="M18" s="88">
        <v>845</v>
      </c>
      <c r="N18" s="83">
        <f t="shared" ref="N18:N27" si="2">L18+M18</f>
        <v>1668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75</v>
      </c>
      <c r="E19" s="21">
        <v>124</v>
      </c>
      <c r="F19" s="84">
        <v>136</v>
      </c>
      <c r="G19" s="85">
        <f t="shared" si="0"/>
        <v>260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310</v>
      </c>
      <c r="F20" s="84">
        <v>324</v>
      </c>
      <c r="G20" s="85">
        <f t="shared" si="0"/>
        <v>634</v>
      </c>
      <c r="H20" s="23" t="s">
        <v>31</v>
      </c>
      <c r="I20" s="21">
        <v>72</v>
      </c>
      <c r="J20" s="24" t="s">
        <v>40</v>
      </c>
      <c r="K20" s="21">
        <v>296</v>
      </c>
      <c r="L20" s="21">
        <v>455</v>
      </c>
      <c r="M20" s="84">
        <v>428</v>
      </c>
      <c r="N20" s="89">
        <f t="shared" si="2"/>
        <v>883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303</v>
      </c>
      <c r="E21" s="21">
        <v>425</v>
      </c>
      <c r="F21" s="84">
        <v>451</v>
      </c>
      <c r="G21" s="85">
        <f t="shared" si="0"/>
        <v>876</v>
      </c>
      <c r="H21" s="23" t="s">
        <v>42</v>
      </c>
      <c r="I21" s="21">
        <v>73</v>
      </c>
      <c r="J21" s="24" t="s">
        <v>43</v>
      </c>
      <c r="K21" s="21">
        <v>217</v>
      </c>
      <c r="L21" s="21">
        <v>310</v>
      </c>
      <c r="M21" s="84">
        <v>336</v>
      </c>
      <c r="N21" s="89">
        <f t="shared" si="2"/>
        <v>646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220</v>
      </c>
      <c r="F22" s="84">
        <v>244</v>
      </c>
      <c r="G22" s="85">
        <f t="shared" si="0"/>
        <v>464</v>
      </c>
      <c r="H22" s="23"/>
      <c r="I22" s="21">
        <v>74</v>
      </c>
      <c r="J22" s="24" t="s">
        <v>46</v>
      </c>
      <c r="K22" s="21">
        <v>275</v>
      </c>
      <c r="L22" s="21">
        <v>410</v>
      </c>
      <c r="M22" s="84">
        <v>451</v>
      </c>
      <c r="N22" s="89">
        <f t="shared" si="2"/>
        <v>861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173</v>
      </c>
      <c r="E23" s="21">
        <v>302</v>
      </c>
      <c r="F23" s="84">
        <v>281</v>
      </c>
      <c r="G23" s="85">
        <f t="shared" si="0"/>
        <v>583</v>
      </c>
      <c r="H23" s="23" t="s">
        <v>31</v>
      </c>
      <c r="I23" s="21">
        <v>75</v>
      </c>
      <c r="J23" s="24" t="s">
        <v>48</v>
      </c>
      <c r="K23" s="21">
        <v>348</v>
      </c>
      <c r="L23" s="21">
        <v>506</v>
      </c>
      <c r="M23" s="84">
        <v>498</v>
      </c>
      <c r="N23" s="89">
        <f t="shared" si="2"/>
        <v>1004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761</v>
      </c>
      <c r="E24" s="21">
        <v>1083</v>
      </c>
      <c r="F24" s="84">
        <v>1136</v>
      </c>
      <c r="G24" s="85">
        <f t="shared" si="0"/>
        <v>2219</v>
      </c>
      <c r="H24" s="23" t="s">
        <v>50</v>
      </c>
      <c r="I24" s="21">
        <v>76</v>
      </c>
      <c r="J24" s="24" t="s">
        <v>51</v>
      </c>
      <c r="K24" s="21">
        <v>156</v>
      </c>
      <c r="L24" s="21">
        <v>234</v>
      </c>
      <c r="M24" s="84">
        <v>248</v>
      </c>
      <c r="N24" s="89">
        <f t="shared" si="2"/>
        <v>482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73</v>
      </c>
      <c r="F25" s="84">
        <v>99</v>
      </c>
      <c r="G25" s="85">
        <f t="shared" si="0"/>
        <v>172</v>
      </c>
      <c r="H25" s="23"/>
      <c r="I25" s="21">
        <v>77</v>
      </c>
      <c r="J25" s="24" t="s">
        <v>53</v>
      </c>
      <c r="K25" s="21">
        <v>56</v>
      </c>
      <c r="L25" s="21">
        <v>90</v>
      </c>
      <c r="M25" s="84">
        <v>82</v>
      </c>
      <c r="N25" s="89">
        <f t="shared" si="2"/>
        <v>172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127</v>
      </c>
      <c r="E26" s="21">
        <v>171</v>
      </c>
      <c r="F26" s="84">
        <v>173</v>
      </c>
      <c r="G26" s="85">
        <f t="shared" si="0"/>
        <v>344</v>
      </c>
      <c r="H26" s="23"/>
      <c r="I26" s="21">
        <v>78</v>
      </c>
      <c r="J26" s="24" t="s">
        <v>55</v>
      </c>
      <c r="K26" s="21">
        <v>61</v>
      </c>
      <c r="L26" s="21">
        <v>59</v>
      </c>
      <c r="M26" s="84">
        <v>64</v>
      </c>
      <c r="N26" s="89">
        <f t="shared" si="2"/>
        <v>123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391</v>
      </c>
      <c r="F27" s="93">
        <v>368</v>
      </c>
      <c r="G27" s="102">
        <f t="shared" si="0"/>
        <v>759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2649</v>
      </c>
      <c r="E28" s="97">
        <f>SUM(E15:E27)</f>
        <v>3945</v>
      </c>
      <c r="F28" s="98">
        <f>SUM(F15:F27)</f>
        <v>4071</v>
      </c>
      <c r="G28" s="104">
        <f>SUM(G15:G27)</f>
        <v>8016</v>
      </c>
      <c r="H28" s="95" t="s">
        <v>6</v>
      </c>
      <c r="I28" s="96"/>
      <c r="J28" s="96"/>
      <c r="K28" s="97">
        <f>SUM(K18:K27)</f>
        <v>2051</v>
      </c>
      <c r="L28" s="97">
        <f>SUM(L18:L27)</f>
        <v>2887</v>
      </c>
      <c r="M28" s="98">
        <f>SUM(M18:M27)</f>
        <v>2952</v>
      </c>
      <c r="N28" s="99">
        <f>SUM(N18:N27)</f>
        <v>5839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371</v>
      </c>
      <c r="E29" s="109">
        <v>515</v>
      </c>
      <c r="F29" s="110">
        <v>512</v>
      </c>
      <c r="G29" s="111">
        <f>E29+F29</f>
        <v>1027</v>
      </c>
      <c r="H29" s="17"/>
      <c r="I29" s="15">
        <v>80</v>
      </c>
      <c r="J29" s="18" t="s">
        <v>58</v>
      </c>
      <c r="K29" s="15">
        <v>140</v>
      </c>
      <c r="L29" s="15">
        <v>206</v>
      </c>
      <c r="M29" s="88">
        <v>250</v>
      </c>
      <c r="N29" s="83">
        <f>L29+M29</f>
        <v>456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485</v>
      </c>
      <c r="E30" s="115">
        <v>632</v>
      </c>
      <c r="F30" s="116">
        <v>588</v>
      </c>
      <c r="G30" s="117">
        <f>E30+F30</f>
        <v>1220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120</v>
      </c>
      <c r="M30" s="84">
        <v>111</v>
      </c>
      <c r="N30" s="89">
        <f>L30+M30</f>
        <v>231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693</v>
      </c>
      <c r="E31" s="115">
        <v>908</v>
      </c>
      <c r="F31" s="116">
        <v>864</v>
      </c>
      <c r="G31" s="117">
        <f>E31+F31</f>
        <v>1772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312</v>
      </c>
      <c r="M31" s="84">
        <v>330</v>
      </c>
      <c r="N31" s="89">
        <f>L31+M31</f>
        <v>642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658</v>
      </c>
      <c r="E32" s="115">
        <v>832</v>
      </c>
      <c r="F32" s="116">
        <v>830</v>
      </c>
      <c r="G32" s="117">
        <f>E32+F32</f>
        <v>1662</v>
      </c>
      <c r="H32" s="23" t="s">
        <v>67</v>
      </c>
      <c r="I32" s="21">
        <v>83</v>
      </c>
      <c r="J32" s="24" t="s">
        <v>68</v>
      </c>
      <c r="K32" s="21">
        <v>119</v>
      </c>
      <c r="L32" s="21">
        <v>169</v>
      </c>
      <c r="M32" s="84">
        <v>156</v>
      </c>
      <c r="N32" s="89">
        <f>L32+M32</f>
        <v>325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541</v>
      </c>
      <c r="E33" s="121">
        <v>681</v>
      </c>
      <c r="F33" s="122">
        <v>628</v>
      </c>
      <c r="G33" s="117">
        <f>E33+F33</f>
        <v>1309</v>
      </c>
      <c r="H33" s="90"/>
      <c r="I33" s="91">
        <v>84</v>
      </c>
      <c r="J33" s="92" t="s">
        <v>70</v>
      </c>
      <c r="K33" s="91">
        <v>181</v>
      </c>
      <c r="L33" s="91">
        <v>239</v>
      </c>
      <c r="M33" s="93">
        <v>226</v>
      </c>
      <c r="N33" s="94">
        <f>L33+M33</f>
        <v>465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2748</v>
      </c>
      <c r="E34" s="97">
        <f>SUM(E29:E33)</f>
        <v>3568</v>
      </c>
      <c r="F34" s="98">
        <f>SUM(F29:F33)</f>
        <v>3422</v>
      </c>
      <c r="G34" s="104">
        <f>SUM(G29:G33)</f>
        <v>6990</v>
      </c>
      <c r="H34" s="95" t="s">
        <v>6</v>
      </c>
      <c r="I34" s="96"/>
      <c r="J34" s="96"/>
      <c r="K34" s="98">
        <f>SUM(K29:K33)</f>
        <v>738</v>
      </c>
      <c r="L34" s="98">
        <f>SUM(L29:L33)</f>
        <v>1046</v>
      </c>
      <c r="M34" s="98">
        <f>SUM(M29:M33)</f>
        <v>1073</v>
      </c>
      <c r="N34" s="99">
        <f>SUM(N29:N33)</f>
        <v>2119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642</v>
      </c>
      <c r="F35" s="88">
        <v>721</v>
      </c>
      <c r="G35" s="82">
        <f t="shared" ref="G35:G40" si="3">E35+F35</f>
        <v>1363</v>
      </c>
      <c r="H35" s="530" t="s">
        <v>169</v>
      </c>
      <c r="I35" s="15">
        <v>90</v>
      </c>
      <c r="J35" s="18" t="s">
        <v>142</v>
      </c>
      <c r="K35" s="15">
        <v>267</v>
      </c>
      <c r="L35" s="15">
        <v>410</v>
      </c>
      <c r="M35" s="88">
        <v>420</v>
      </c>
      <c r="N35" s="124">
        <f>L35+M35</f>
        <v>830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464</v>
      </c>
      <c r="E36" s="21">
        <v>711</v>
      </c>
      <c r="F36" s="84">
        <v>748</v>
      </c>
      <c r="G36" s="85">
        <f t="shared" si="3"/>
        <v>1459</v>
      </c>
      <c r="H36" s="579"/>
      <c r="I36" s="21">
        <v>91</v>
      </c>
      <c r="J36" s="24" t="s">
        <v>143</v>
      </c>
      <c r="K36" s="21">
        <v>480</v>
      </c>
      <c r="L36" s="21">
        <v>635</v>
      </c>
      <c r="M36" s="84">
        <v>679</v>
      </c>
      <c r="N36" s="125">
        <f>L36+M36</f>
        <v>1314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335</v>
      </c>
      <c r="F37" s="84">
        <v>318</v>
      </c>
      <c r="G37" s="85">
        <f t="shared" si="3"/>
        <v>653</v>
      </c>
      <c r="H37" s="580"/>
      <c r="I37" s="91">
        <v>92</v>
      </c>
      <c r="J37" s="92" t="s">
        <v>145</v>
      </c>
      <c r="K37" s="91">
        <v>330</v>
      </c>
      <c r="L37" s="91">
        <v>398</v>
      </c>
      <c r="M37" s="93">
        <v>434</v>
      </c>
      <c r="N37" s="126">
        <f>L37+M37</f>
        <v>832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45</v>
      </c>
      <c r="F38" s="84">
        <v>47</v>
      </c>
      <c r="G38" s="85">
        <f t="shared" si="3"/>
        <v>92</v>
      </c>
      <c r="H38" s="95" t="s">
        <v>6</v>
      </c>
      <c r="I38" s="97"/>
      <c r="J38" s="97"/>
      <c r="K38" s="97">
        <f>SUM(K35:K37)</f>
        <v>1077</v>
      </c>
      <c r="L38" s="97">
        <f>SUM(L35:L37)</f>
        <v>1443</v>
      </c>
      <c r="M38" s="98">
        <f>SUM(M35:M37)</f>
        <v>1533</v>
      </c>
      <c r="N38" s="99">
        <f>SUM(N35:N37)</f>
        <v>2976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63</v>
      </c>
      <c r="F39" s="84">
        <v>81</v>
      </c>
      <c r="G39" s="85">
        <f t="shared" si="3"/>
        <v>144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271</v>
      </c>
      <c r="F40" s="93">
        <v>264</v>
      </c>
      <c r="G40" s="102">
        <f t="shared" si="3"/>
        <v>535</v>
      </c>
      <c r="H40" s="72" t="s">
        <v>87</v>
      </c>
      <c r="I40" s="73"/>
      <c r="J40" s="74"/>
      <c r="K40" s="41">
        <f>D14+D28+D34+D41+D46+K9+K17+K28+K34+K38</f>
        <v>24880</v>
      </c>
      <c r="L40" s="41">
        <f>E14+E28+E34+E41+E46+L9+L17+L28+L34+L38</f>
        <v>33416</v>
      </c>
      <c r="M40" s="176">
        <f>F14+F28+F34+F41+F46+M9+M17+M28+M34+M38</f>
        <v>33751</v>
      </c>
      <c r="N40" s="177">
        <f>L40+M40</f>
        <v>67167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1421</v>
      </c>
      <c r="E41" s="97">
        <f>SUM(E35:E40)</f>
        <v>2067</v>
      </c>
      <c r="F41" s="98">
        <f>SUM(F35:F40)</f>
        <v>2179</v>
      </c>
      <c r="G41" s="104">
        <f>SUM(G35:G40)</f>
        <v>4246</v>
      </c>
      <c r="H41" s="531" t="s">
        <v>74</v>
      </c>
      <c r="I41" s="532"/>
      <c r="J41" s="533"/>
      <c r="K41" s="191">
        <v>24879</v>
      </c>
      <c r="L41" s="191">
        <v>33403</v>
      </c>
      <c r="M41" s="192">
        <v>33734</v>
      </c>
      <c r="N41" s="193">
        <f>L41+M41</f>
        <v>67137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1638</v>
      </c>
      <c r="E42" s="15">
        <v>2007</v>
      </c>
      <c r="F42" s="88">
        <v>2025</v>
      </c>
      <c r="G42" s="82">
        <f>E42+F42</f>
        <v>4032</v>
      </c>
      <c r="H42" s="534" t="s">
        <v>77</v>
      </c>
      <c r="I42" s="535"/>
      <c r="J42" s="536"/>
      <c r="K42" s="171">
        <f>K40-K41</f>
        <v>1</v>
      </c>
      <c r="L42" s="171">
        <f>L40-L41</f>
        <v>13</v>
      </c>
      <c r="M42" s="172">
        <f>M40-M41</f>
        <v>17</v>
      </c>
      <c r="N42" s="133">
        <f>N40-N41</f>
        <v>30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844</v>
      </c>
      <c r="E43" s="21">
        <v>1204</v>
      </c>
      <c r="F43" s="84">
        <v>1230</v>
      </c>
      <c r="G43" s="85">
        <f>E43+F43</f>
        <v>2434</v>
      </c>
      <c r="H43" s="168" t="s">
        <v>85</v>
      </c>
      <c r="I43" s="167"/>
      <c r="J43" s="167"/>
      <c r="K43" s="178">
        <v>888</v>
      </c>
      <c r="L43" s="178">
        <v>575</v>
      </c>
      <c r="M43" s="179">
        <v>673</v>
      </c>
      <c r="N43" s="180">
        <f>L43+M43</f>
        <v>1248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607</v>
      </c>
      <c r="E44" s="21">
        <v>717</v>
      </c>
      <c r="F44" s="84">
        <v>804</v>
      </c>
      <c r="G44" s="85">
        <f>E44+F44</f>
        <v>1521</v>
      </c>
      <c r="H44" s="576" t="s">
        <v>74</v>
      </c>
      <c r="I44" s="577"/>
      <c r="J44" s="578"/>
      <c r="K44" s="196">
        <v>895</v>
      </c>
      <c r="L44" s="196">
        <v>579</v>
      </c>
      <c r="M44" s="197">
        <v>677</v>
      </c>
      <c r="N44" s="180">
        <f>L44+M44</f>
        <v>1256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2088</v>
      </c>
      <c r="E45" s="91">
        <v>2613</v>
      </c>
      <c r="F45" s="93">
        <v>2450</v>
      </c>
      <c r="G45" s="102">
        <f>E45+F45</f>
        <v>5063</v>
      </c>
      <c r="H45" s="569" t="s">
        <v>77</v>
      </c>
      <c r="I45" s="570"/>
      <c r="J45" s="571"/>
      <c r="K45" s="194">
        <f>K43-K44</f>
        <v>-7</v>
      </c>
      <c r="L45" s="194">
        <f>L43-L44</f>
        <v>-4</v>
      </c>
      <c r="M45" s="195">
        <f>M43-M44</f>
        <v>-4</v>
      </c>
      <c r="N45" s="155">
        <f>N43-N44</f>
        <v>-8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5177</v>
      </c>
      <c r="E46" s="140">
        <f>SUM(E42:E45)</f>
        <v>6541</v>
      </c>
      <c r="F46" s="65">
        <f>SUM(F42:F45)</f>
        <v>6509</v>
      </c>
      <c r="G46" s="65">
        <f>SUM(G42:G45)</f>
        <v>13050</v>
      </c>
      <c r="H46" s="575" t="s">
        <v>182</v>
      </c>
      <c r="I46" s="575"/>
      <c r="J46" s="575"/>
      <c r="K46" s="68">
        <f>K43+K40</f>
        <v>25768</v>
      </c>
      <c r="L46" s="68">
        <f>L40+L43</f>
        <v>33991</v>
      </c>
      <c r="M46" s="181">
        <f>M40+M43</f>
        <v>34424</v>
      </c>
      <c r="N46" s="69">
        <f>N40+N43</f>
        <v>68415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416C3-0C23-417F-8859-B7750E9615E8}">
  <sheetPr codeName="Sheet115"/>
  <dimension ref="A1:U81"/>
  <sheetViews>
    <sheetView topLeftCell="A29" zoomScaleNormal="100" workbookViewId="0">
      <selection activeCell="O44" sqref="O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40391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183</v>
      </c>
      <c r="D4" s="15">
        <v>118</v>
      </c>
      <c r="E4" s="15">
        <v>130</v>
      </c>
      <c r="F4" s="88">
        <v>139</v>
      </c>
      <c r="G4" s="82">
        <f t="shared" ref="G4:G27" si="0">E4+F4</f>
        <v>269</v>
      </c>
      <c r="H4" s="17"/>
      <c r="I4" s="15">
        <v>55</v>
      </c>
      <c r="J4" s="18" t="s">
        <v>121</v>
      </c>
      <c r="K4" s="15">
        <v>678</v>
      </c>
      <c r="L4" s="15">
        <v>851</v>
      </c>
      <c r="M4" s="88">
        <v>606</v>
      </c>
      <c r="N4" s="83">
        <f>L4+M4</f>
        <v>1457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289</v>
      </c>
      <c r="E5" s="21">
        <v>389</v>
      </c>
      <c r="F5" s="186">
        <v>409</v>
      </c>
      <c r="G5" s="159">
        <f t="shared" si="0"/>
        <v>798</v>
      </c>
      <c r="H5" s="23" t="s">
        <v>10</v>
      </c>
      <c r="I5" s="21">
        <v>56</v>
      </c>
      <c r="J5" s="24" t="s">
        <v>123</v>
      </c>
      <c r="K5" s="21">
        <v>469</v>
      </c>
      <c r="L5" s="21">
        <v>559</v>
      </c>
      <c r="M5" s="84">
        <v>589</v>
      </c>
      <c r="N5" s="89">
        <f>L5+M5</f>
        <v>1148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333</v>
      </c>
      <c r="E6" s="21">
        <v>445</v>
      </c>
      <c r="F6" s="84">
        <v>456</v>
      </c>
      <c r="G6" s="85">
        <f t="shared" si="0"/>
        <v>901</v>
      </c>
      <c r="H6" s="23"/>
      <c r="I6" s="21">
        <v>57</v>
      </c>
      <c r="J6" s="24" t="s">
        <v>125</v>
      </c>
      <c r="K6" s="21">
        <v>765</v>
      </c>
      <c r="L6" s="21">
        <v>905</v>
      </c>
      <c r="M6" s="84">
        <v>956</v>
      </c>
      <c r="N6" s="89">
        <f>L6+M6</f>
        <v>1861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231</v>
      </c>
      <c r="F7" s="84">
        <v>282</v>
      </c>
      <c r="G7" s="159">
        <f t="shared" si="0"/>
        <v>513</v>
      </c>
      <c r="H7" s="23" t="s">
        <v>14</v>
      </c>
      <c r="I7" s="21">
        <v>58</v>
      </c>
      <c r="J7" s="24" t="s">
        <v>127</v>
      </c>
      <c r="K7" s="21">
        <v>769</v>
      </c>
      <c r="L7" s="21">
        <v>975</v>
      </c>
      <c r="M7" s="84">
        <v>943</v>
      </c>
      <c r="N7" s="89">
        <f>L7+M7</f>
        <v>1918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480</v>
      </c>
      <c r="E8" s="21">
        <v>656</v>
      </c>
      <c r="F8" s="84">
        <v>639</v>
      </c>
      <c r="G8" s="85">
        <f t="shared" si="0"/>
        <v>1295</v>
      </c>
      <c r="H8" s="90"/>
      <c r="I8" s="91">
        <v>59</v>
      </c>
      <c r="J8" s="92" t="s">
        <v>129</v>
      </c>
      <c r="K8" s="91">
        <v>998</v>
      </c>
      <c r="L8" s="91">
        <v>1334</v>
      </c>
      <c r="M8" s="93">
        <v>1327</v>
      </c>
      <c r="N8" s="94">
        <f>L8+M8</f>
        <v>2661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338</v>
      </c>
      <c r="E9" s="21">
        <v>415</v>
      </c>
      <c r="F9" s="84">
        <v>461</v>
      </c>
      <c r="G9" s="159">
        <f t="shared" si="0"/>
        <v>876</v>
      </c>
      <c r="H9" s="95" t="s">
        <v>6</v>
      </c>
      <c r="I9" s="96"/>
      <c r="J9" s="96"/>
      <c r="K9" s="97">
        <f>SUM(K4:K8)</f>
        <v>3679</v>
      </c>
      <c r="L9" s="97">
        <f>SUM(L4:L8)</f>
        <v>4624</v>
      </c>
      <c r="M9" s="98">
        <f>SUM(M4:M8)</f>
        <v>4421</v>
      </c>
      <c r="N9" s="99">
        <f>SUM(N4:N8)</f>
        <v>9045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197</v>
      </c>
      <c r="E10" s="21">
        <v>249</v>
      </c>
      <c r="F10" s="84">
        <v>274</v>
      </c>
      <c r="G10" s="85">
        <f t="shared" si="0"/>
        <v>523</v>
      </c>
      <c r="H10" s="17"/>
      <c r="I10" s="15">
        <v>60</v>
      </c>
      <c r="J10" s="18" t="s">
        <v>18</v>
      </c>
      <c r="K10" s="15">
        <v>178</v>
      </c>
      <c r="L10" s="15">
        <v>292</v>
      </c>
      <c r="M10" s="88">
        <v>280</v>
      </c>
      <c r="N10" s="83">
        <f t="shared" ref="N10:N16" si="1">L10+M10</f>
        <v>572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158</v>
      </c>
      <c r="E11" s="21">
        <v>179</v>
      </c>
      <c r="F11" s="84">
        <v>204</v>
      </c>
      <c r="G11" s="85">
        <f t="shared" si="0"/>
        <v>383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198</v>
      </c>
      <c r="M11" s="84">
        <v>218</v>
      </c>
      <c r="N11" s="89">
        <f t="shared" si="1"/>
        <v>416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1346</v>
      </c>
      <c r="E12" s="21">
        <v>1668</v>
      </c>
      <c r="F12" s="84">
        <v>1700</v>
      </c>
      <c r="G12" s="153">
        <f t="shared" si="0"/>
        <v>3368</v>
      </c>
      <c r="H12" s="23"/>
      <c r="I12" s="21">
        <v>62</v>
      </c>
      <c r="J12" s="24" t="s">
        <v>22</v>
      </c>
      <c r="K12" s="21">
        <v>295</v>
      </c>
      <c r="L12" s="21">
        <v>476</v>
      </c>
      <c r="M12" s="84">
        <v>493</v>
      </c>
      <c r="N12" s="89">
        <f t="shared" si="1"/>
        <v>969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208</v>
      </c>
      <c r="E13" s="91">
        <v>275</v>
      </c>
      <c r="F13" s="93">
        <v>287</v>
      </c>
      <c r="G13" s="153">
        <f t="shared" si="0"/>
        <v>562</v>
      </c>
      <c r="H13" s="23"/>
      <c r="I13" s="21">
        <v>63</v>
      </c>
      <c r="J13" s="24" t="s">
        <v>24</v>
      </c>
      <c r="K13" s="21">
        <v>433</v>
      </c>
      <c r="L13" s="21">
        <v>658</v>
      </c>
      <c r="M13" s="84">
        <v>672</v>
      </c>
      <c r="N13" s="89">
        <f t="shared" si="1"/>
        <v>1330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3657</v>
      </c>
      <c r="E14" s="97">
        <f>SUM(E4:E13)</f>
        <v>4637</v>
      </c>
      <c r="F14" s="98">
        <f>SUM(F4:F13)</f>
        <v>4851</v>
      </c>
      <c r="G14" s="160">
        <f t="shared" si="0"/>
        <v>9488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394</v>
      </c>
      <c r="M14" s="84">
        <v>392</v>
      </c>
      <c r="N14" s="89">
        <f t="shared" si="1"/>
        <v>786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98</v>
      </c>
      <c r="E15" s="15">
        <v>144</v>
      </c>
      <c r="F15" s="88">
        <v>145</v>
      </c>
      <c r="G15" s="82">
        <f t="shared" si="0"/>
        <v>289</v>
      </c>
      <c r="H15" s="23"/>
      <c r="I15" s="21">
        <v>65</v>
      </c>
      <c r="J15" s="24" t="s">
        <v>28</v>
      </c>
      <c r="K15" s="21">
        <v>272</v>
      </c>
      <c r="L15" s="21">
        <v>434</v>
      </c>
      <c r="M15" s="84">
        <v>448</v>
      </c>
      <c r="N15" s="89">
        <f t="shared" si="1"/>
        <v>882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253</v>
      </c>
      <c r="F16" s="84">
        <v>261</v>
      </c>
      <c r="G16" s="85">
        <f t="shared" si="0"/>
        <v>514</v>
      </c>
      <c r="H16" s="90"/>
      <c r="I16" s="91">
        <v>66</v>
      </c>
      <c r="J16" s="92" t="s">
        <v>30</v>
      </c>
      <c r="K16" s="91">
        <v>149</v>
      </c>
      <c r="L16" s="91">
        <v>192</v>
      </c>
      <c r="M16" s="93">
        <v>218</v>
      </c>
      <c r="N16" s="94">
        <f t="shared" si="1"/>
        <v>410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114</v>
      </c>
      <c r="F17" s="84">
        <v>115</v>
      </c>
      <c r="G17" s="85">
        <f t="shared" si="0"/>
        <v>229</v>
      </c>
      <c r="H17" s="95" t="s">
        <v>6</v>
      </c>
      <c r="I17" s="96"/>
      <c r="J17" s="96"/>
      <c r="K17" s="97">
        <f>SUM(K10:K16)</f>
        <v>1674</v>
      </c>
      <c r="L17" s="97">
        <f>SUM(L10:L16)</f>
        <v>2644</v>
      </c>
      <c r="M17" s="98">
        <f>SUM(M10:M16)</f>
        <v>2721</v>
      </c>
      <c r="N17" s="99">
        <f>SUM(N10:N16)</f>
        <v>5365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340</v>
      </c>
      <c r="F18" s="84">
        <v>337</v>
      </c>
      <c r="G18" s="85">
        <f t="shared" si="0"/>
        <v>677</v>
      </c>
      <c r="H18" s="17"/>
      <c r="I18" s="15">
        <v>70</v>
      </c>
      <c r="J18" s="18" t="s">
        <v>35</v>
      </c>
      <c r="K18" s="15">
        <v>644</v>
      </c>
      <c r="L18" s="15">
        <v>824</v>
      </c>
      <c r="M18" s="88">
        <v>846</v>
      </c>
      <c r="N18" s="83">
        <f t="shared" ref="N18:N27" si="2">L18+M18</f>
        <v>1670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73</v>
      </c>
      <c r="E19" s="21">
        <v>125</v>
      </c>
      <c r="F19" s="84">
        <v>134</v>
      </c>
      <c r="G19" s="85">
        <f t="shared" si="0"/>
        <v>259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310</v>
      </c>
      <c r="F20" s="84">
        <v>324</v>
      </c>
      <c r="G20" s="85">
        <f t="shared" si="0"/>
        <v>634</v>
      </c>
      <c r="H20" s="23" t="s">
        <v>31</v>
      </c>
      <c r="I20" s="21">
        <v>72</v>
      </c>
      <c r="J20" s="24" t="s">
        <v>40</v>
      </c>
      <c r="K20" s="21">
        <v>296</v>
      </c>
      <c r="L20" s="21">
        <v>456</v>
      </c>
      <c r="M20" s="84">
        <v>428</v>
      </c>
      <c r="N20" s="89">
        <f t="shared" si="2"/>
        <v>884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305</v>
      </c>
      <c r="E21" s="21">
        <v>424</v>
      </c>
      <c r="F21" s="84">
        <v>455</v>
      </c>
      <c r="G21" s="85">
        <f t="shared" si="0"/>
        <v>879</v>
      </c>
      <c r="H21" s="23" t="s">
        <v>42</v>
      </c>
      <c r="I21" s="21">
        <v>73</v>
      </c>
      <c r="J21" s="24" t="s">
        <v>43</v>
      </c>
      <c r="K21" s="21">
        <v>217</v>
      </c>
      <c r="L21" s="21">
        <v>312</v>
      </c>
      <c r="M21" s="84">
        <v>336</v>
      </c>
      <c r="N21" s="89">
        <f t="shared" si="2"/>
        <v>648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218</v>
      </c>
      <c r="F22" s="84">
        <v>245</v>
      </c>
      <c r="G22" s="85">
        <f t="shared" si="0"/>
        <v>463</v>
      </c>
      <c r="H22" s="23"/>
      <c r="I22" s="21">
        <v>74</v>
      </c>
      <c r="J22" s="24" t="s">
        <v>46</v>
      </c>
      <c r="K22" s="21">
        <v>276</v>
      </c>
      <c r="L22" s="21">
        <v>411</v>
      </c>
      <c r="M22" s="84">
        <v>449</v>
      </c>
      <c r="N22" s="89">
        <f t="shared" si="2"/>
        <v>860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174</v>
      </c>
      <c r="E23" s="21">
        <v>303</v>
      </c>
      <c r="F23" s="84">
        <v>283</v>
      </c>
      <c r="G23" s="85">
        <f t="shared" si="0"/>
        <v>586</v>
      </c>
      <c r="H23" s="23" t="s">
        <v>31</v>
      </c>
      <c r="I23" s="21">
        <v>75</v>
      </c>
      <c r="J23" s="24" t="s">
        <v>48</v>
      </c>
      <c r="K23" s="21">
        <v>347</v>
      </c>
      <c r="L23" s="21">
        <v>506</v>
      </c>
      <c r="M23" s="84">
        <v>496</v>
      </c>
      <c r="N23" s="89">
        <f t="shared" si="2"/>
        <v>1002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761</v>
      </c>
      <c r="E24" s="21">
        <v>1082</v>
      </c>
      <c r="F24" s="84">
        <v>1136</v>
      </c>
      <c r="G24" s="85">
        <f t="shared" si="0"/>
        <v>2218</v>
      </c>
      <c r="H24" s="23" t="s">
        <v>50</v>
      </c>
      <c r="I24" s="21">
        <v>76</v>
      </c>
      <c r="J24" s="24" t="s">
        <v>51</v>
      </c>
      <c r="K24" s="21">
        <v>157</v>
      </c>
      <c r="L24" s="21">
        <v>235</v>
      </c>
      <c r="M24" s="84">
        <v>249</v>
      </c>
      <c r="N24" s="89">
        <f t="shared" si="2"/>
        <v>484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73</v>
      </c>
      <c r="F25" s="84">
        <v>102</v>
      </c>
      <c r="G25" s="85">
        <f t="shared" si="0"/>
        <v>175</v>
      </c>
      <c r="H25" s="23"/>
      <c r="I25" s="21">
        <v>77</v>
      </c>
      <c r="J25" s="24" t="s">
        <v>53</v>
      </c>
      <c r="K25" s="21">
        <v>56</v>
      </c>
      <c r="L25" s="21">
        <v>90</v>
      </c>
      <c r="M25" s="84">
        <v>82</v>
      </c>
      <c r="N25" s="89">
        <f t="shared" si="2"/>
        <v>172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125</v>
      </c>
      <c r="E26" s="21">
        <v>170</v>
      </c>
      <c r="F26" s="84">
        <v>172</v>
      </c>
      <c r="G26" s="85">
        <f t="shared" si="0"/>
        <v>342</v>
      </c>
      <c r="H26" s="23"/>
      <c r="I26" s="21">
        <v>78</v>
      </c>
      <c r="J26" s="24" t="s">
        <v>55</v>
      </c>
      <c r="K26" s="21">
        <v>61</v>
      </c>
      <c r="L26" s="21">
        <v>59</v>
      </c>
      <c r="M26" s="84">
        <v>64</v>
      </c>
      <c r="N26" s="89">
        <f t="shared" si="2"/>
        <v>123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392</v>
      </c>
      <c r="F27" s="93">
        <v>369</v>
      </c>
      <c r="G27" s="102">
        <f t="shared" si="0"/>
        <v>761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2648</v>
      </c>
      <c r="E28" s="97">
        <f>SUM(E15:E27)</f>
        <v>3948</v>
      </c>
      <c r="F28" s="98">
        <f>SUM(F15:F27)</f>
        <v>4078</v>
      </c>
      <c r="G28" s="104">
        <f>SUM(G15:G27)</f>
        <v>8026</v>
      </c>
      <c r="H28" s="95" t="s">
        <v>6</v>
      </c>
      <c r="I28" s="96"/>
      <c r="J28" s="96"/>
      <c r="K28" s="97">
        <f>SUM(K18:K27)</f>
        <v>2054</v>
      </c>
      <c r="L28" s="97">
        <f>SUM(L18:L27)</f>
        <v>2893</v>
      </c>
      <c r="M28" s="98">
        <f>SUM(M18:M27)</f>
        <v>2950</v>
      </c>
      <c r="N28" s="99">
        <f>SUM(N18:N27)</f>
        <v>5843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372</v>
      </c>
      <c r="E29" s="109">
        <v>517</v>
      </c>
      <c r="F29" s="110">
        <v>512</v>
      </c>
      <c r="G29" s="111">
        <f>E29+F29</f>
        <v>1029</v>
      </c>
      <c r="H29" s="17"/>
      <c r="I29" s="15">
        <v>80</v>
      </c>
      <c r="J29" s="18" t="s">
        <v>58</v>
      </c>
      <c r="K29" s="15">
        <v>141</v>
      </c>
      <c r="L29" s="15">
        <v>206</v>
      </c>
      <c r="M29" s="88">
        <v>251</v>
      </c>
      <c r="N29" s="83">
        <f>L29+M29</f>
        <v>457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482</v>
      </c>
      <c r="E30" s="115">
        <v>631</v>
      </c>
      <c r="F30" s="116">
        <v>583</v>
      </c>
      <c r="G30" s="117">
        <f>E30+F30</f>
        <v>1214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119</v>
      </c>
      <c r="M30" s="84">
        <v>111</v>
      </c>
      <c r="N30" s="89">
        <f>L30+M30</f>
        <v>230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699</v>
      </c>
      <c r="E31" s="115">
        <v>915</v>
      </c>
      <c r="F31" s="116">
        <v>867</v>
      </c>
      <c r="G31" s="117">
        <f>E31+F31</f>
        <v>1782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313</v>
      </c>
      <c r="M31" s="84">
        <v>331</v>
      </c>
      <c r="N31" s="89">
        <f>L31+M31</f>
        <v>644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654</v>
      </c>
      <c r="E32" s="115">
        <v>826</v>
      </c>
      <c r="F32" s="116">
        <v>827</v>
      </c>
      <c r="G32" s="117">
        <f>E32+F32</f>
        <v>1653</v>
      </c>
      <c r="H32" s="23" t="s">
        <v>67</v>
      </c>
      <c r="I32" s="21">
        <v>83</v>
      </c>
      <c r="J32" s="24" t="s">
        <v>68</v>
      </c>
      <c r="K32" s="21">
        <v>119</v>
      </c>
      <c r="L32" s="21">
        <v>169</v>
      </c>
      <c r="M32" s="84">
        <v>157</v>
      </c>
      <c r="N32" s="89">
        <f>L32+M32</f>
        <v>326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535</v>
      </c>
      <c r="E33" s="121">
        <v>674</v>
      </c>
      <c r="F33" s="122">
        <v>625</v>
      </c>
      <c r="G33" s="117">
        <f>E33+F33</f>
        <v>1299</v>
      </c>
      <c r="H33" s="90"/>
      <c r="I33" s="91">
        <v>84</v>
      </c>
      <c r="J33" s="92" t="s">
        <v>70</v>
      </c>
      <c r="K33" s="91">
        <v>181</v>
      </c>
      <c r="L33" s="91">
        <v>239</v>
      </c>
      <c r="M33" s="93">
        <v>225</v>
      </c>
      <c r="N33" s="94">
        <f>L33+M33</f>
        <v>464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2742</v>
      </c>
      <c r="E34" s="97">
        <f>SUM(E29:E33)</f>
        <v>3563</v>
      </c>
      <c r="F34" s="98">
        <f>SUM(F29:F33)</f>
        <v>3414</v>
      </c>
      <c r="G34" s="104">
        <f>SUM(G29:G33)</f>
        <v>6977</v>
      </c>
      <c r="H34" s="95" t="s">
        <v>6</v>
      </c>
      <c r="I34" s="96"/>
      <c r="J34" s="96"/>
      <c r="K34" s="98">
        <f>SUM(K29:K33)</f>
        <v>738</v>
      </c>
      <c r="L34" s="98">
        <f>SUM(L29:L33)</f>
        <v>1046</v>
      </c>
      <c r="M34" s="98">
        <f>SUM(M29:M33)</f>
        <v>1075</v>
      </c>
      <c r="N34" s="99">
        <f>SUM(N29:N33)</f>
        <v>2121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507</v>
      </c>
      <c r="E35" s="15">
        <v>644</v>
      </c>
      <c r="F35" s="88">
        <v>722</v>
      </c>
      <c r="G35" s="82">
        <f t="shared" ref="G35:G40" si="3">E35+F35</f>
        <v>1366</v>
      </c>
      <c r="H35" s="530" t="s">
        <v>169</v>
      </c>
      <c r="I35" s="15">
        <v>90</v>
      </c>
      <c r="J35" s="18" t="s">
        <v>142</v>
      </c>
      <c r="K35" s="15">
        <v>270</v>
      </c>
      <c r="L35" s="15">
        <v>411</v>
      </c>
      <c r="M35" s="88">
        <v>421</v>
      </c>
      <c r="N35" s="124">
        <f>L35+M35</f>
        <v>832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709</v>
      </c>
      <c r="F36" s="84">
        <v>750</v>
      </c>
      <c r="G36" s="85">
        <f t="shared" si="3"/>
        <v>1459</v>
      </c>
      <c r="H36" s="579"/>
      <c r="I36" s="21">
        <v>91</v>
      </c>
      <c r="J36" s="24" t="s">
        <v>143</v>
      </c>
      <c r="K36" s="21">
        <v>480</v>
      </c>
      <c r="L36" s="21">
        <v>636</v>
      </c>
      <c r="M36" s="84">
        <v>680</v>
      </c>
      <c r="N36" s="125">
        <f>L36+M36</f>
        <v>1316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204</v>
      </c>
      <c r="E37" s="21">
        <v>334</v>
      </c>
      <c r="F37" s="84">
        <v>315</v>
      </c>
      <c r="G37" s="85">
        <f t="shared" si="3"/>
        <v>649</v>
      </c>
      <c r="H37" s="580"/>
      <c r="I37" s="91">
        <v>92</v>
      </c>
      <c r="J37" s="92" t="s">
        <v>145</v>
      </c>
      <c r="K37" s="91">
        <v>330</v>
      </c>
      <c r="L37" s="91">
        <v>396</v>
      </c>
      <c r="M37" s="93">
        <v>435</v>
      </c>
      <c r="N37" s="126">
        <f>L37+M37</f>
        <v>831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45</v>
      </c>
      <c r="F38" s="84">
        <v>47</v>
      </c>
      <c r="G38" s="85">
        <f t="shared" si="3"/>
        <v>92</v>
      </c>
      <c r="H38" s="95" t="s">
        <v>6</v>
      </c>
      <c r="I38" s="97"/>
      <c r="J38" s="97"/>
      <c r="K38" s="97">
        <f>SUM(K35:K37)</f>
        <v>1080</v>
      </c>
      <c r="L38" s="97">
        <f>SUM(L35:L37)</f>
        <v>1443</v>
      </c>
      <c r="M38" s="98">
        <f>SUM(M35:M37)</f>
        <v>1536</v>
      </c>
      <c r="N38" s="99">
        <f>SUM(N35:N37)</f>
        <v>2979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68</v>
      </c>
      <c r="E39" s="21">
        <v>63</v>
      </c>
      <c r="F39" s="84">
        <v>79</v>
      </c>
      <c r="G39" s="85">
        <f t="shared" si="3"/>
        <v>142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268</v>
      </c>
      <c r="F40" s="93">
        <v>263</v>
      </c>
      <c r="G40" s="102">
        <f t="shared" si="3"/>
        <v>531</v>
      </c>
      <c r="H40" s="72" t="s">
        <v>87</v>
      </c>
      <c r="I40" s="73"/>
      <c r="J40" s="74"/>
      <c r="K40" s="41">
        <f>D14+D28+D34+D41+D46+K9+K17+K28+K34+K38</f>
        <v>24879</v>
      </c>
      <c r="L40" s="41">
        <f>E14+E28+E34+E41+E46+L9+L17+L28+L34+L38</f>
        <v>33403</v>
      </c>
      <c r="M40" s="176">
        <f>F14+F28+F34+F41+F46+M9+M17+M28+M34+M38</f>
        <v>33734</v>
      </c>
      <c r="N40" s="177">
        <f>L40+M40</f>
        <v>67137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1419</v>
      </c>
      <c r="E41" s="97">
        <f>SUM(E35:E40)</f>
        <v>2063</v>
      </c>
      <c r="F41" s="98">
        <f>SUM(F35:F40)</f>
        <v>2176</v>
      </c>
      <c r="G41" s="104">
        <f>SUM(G35:G40)</f>
        <v>4239</v>
      </c>
      <c r="H41" s="531" t="s">
        <v>74</v>
      </c>
      <c r="I41" s="532"/>
      <c r="J41" s="533"/>
      <c r="K41" s="191">
        <v>24870</v>
      </c>
      <c r="L41" s="191">
        <v>33399</v>
      </c>
      <c r="M41" s="192">
        <v>33729</v>
      </c>
      <c r="N41" s="193">
        <f>L41+M41</f>
        <v>67128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1645</v>
      </c>
      <c r="E42" s="15">
        <v>2016</v>
      </c>
      <c r="F42" s="88">
        <v>2036</v>
      </c>
      <c r="G42" s="82">
        <f>E42+F42</f>
        <v>4052</v>
      </c>
      <c r="H42" s="534" t="s">
        <v>77</v>
      </c>
      <c r="I42" s="535"/>
      <c r="J42" s="536"/>
      <c r="K42" s="171">
        <f>K40-K41</f>
        <v>9</v>
      </c>
      <c r="L42" s="171">
        <f>L40-L41</f>
        <v>4</v>
      </c>
      <c r="M42" s="172">
        <f>M40-M41</f>
        <v>5</v>
      </c>
      <c r="N42" s="133">
        <f>N40-N41</f>
        <v>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844</v>
      </c>
      <c r="E43" s="21">
        <v>1197</v>
      </c>
      <c r="F43" s="84">
        <v>1218</v>
      </c>
      <c r="G43" s="85">
        <f>E43+F43</f>
        <v>2415</v>
      </c>
      <c r="H43" s="168" t="s">
        <v>85</v>
      </c>
      <c r="I43" s="167"/>
      <c r="J43" s="167"/>
      <c r="K43" s="178">
        <v>895</v>
      </c>
      <c r="L43" s="178">
        <v>579</v>
      </c>
      <c r="M43" s="179">
        <v>677</v>
      </c>
      <c r="N43" s="180">
        <f>L43+M43</f>
        <v>1256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608</v>
      </c>
      <c r="E44" s="21">
        <v>715</v>
      </c>
      <c r="F44" s="84">
        <v>805</v>
      </c>
      <c r="G44" s="85">
        <f>E44+F44</f>
        <v>1520</v>
      </c>
      <c r="H44" s="584" t="s">
        <v>74</v>
      </c>
      <c r="I44" s="585"/>
      <c r="J44" s="586"/>
      <c r="K44" s="178">
        <v>899</v>
      </c>
      <c r="L44" s="178">
        <v>577</v>
      </c>
      <c r="M44" s="179">
        <v>688</v>
      </c>
      <c r="N44" s="201">
        <f>L44+M44</f>
        <v>1265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2091</v>
      </c>
      <c r="E45" s="91">
        <v>2614</v>
      </c>
      <c r="F45" s="93">
        <v>2453</v>
      </c>
      <c r="G45" s="102">
        <f>E45+F45</f>
        <v>5067</v>
      </c>
      <c r="H45" s="540" t="s">
        <v>77</v>
      </c>
      <c r="I45" s="541"/>
      <c r="J45" s="542"/>
      <c r="K45" s="194">
        <f>K43-K44</f>
        <v>-4</v>
      </c>
      <c r="L45" s="194">
        <f>L43-L44</f>
        <v>2</v>
      </c>
      <c r="M45" s="195">
        <f>M43-M44</f>
        <v>-11</v>
      </c>
      <c r="N45" s="155">
        <f>N43-N44</f>
        <v>-9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5188</v>
      </c>
      <c r="E46" s="140">
        <f>SUM(E42:E45)</f>
        <v>6542</v>
      </c>
      <c r="F46" s="65">
        <f>SUM(F42:F45)</f>
        <v>6512</v>
      </c>
      <c r="G46" s="65">
        <f>SUM(G42:G45)</f>
        <v>13054</v>
      </c>
      <c r="H46" s="575" t="s">
        <v>182</v>
      </c>
      <c r="I46" s="575"/>
      <c r="J46" s="575"/>
      <c r="K46" s="68">
        <f>K43+K40</f>
        <v>25774</v>
      </c>
      <c r="L46" s="68">
        <f>L40+L43</f>
        <v>33982</v>
      </c>
      <c r="M46" s="181">
        <f>M40+M43</f>
        <v>34411</v>
      </c>
      <c r="N46" s="69">
        <f>N40+N43</f>
        <v>68393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35E69-F3AA-4911-B376-C97CD3A28FD4}">
  <sheetPr codeName="Sheet114"/>
  <dimension ref="A1:U81"/>
  <sheetViews>
    <sheetView topLeftCell="A31" zoomScaleNormal="100" workbookViewId="0">
      <selection activeCell="M41" sqref="M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40360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118</v>
      </c>
      <c r="E4" s="15">
        <v>129</v>
      </c>
      <c r="F4" s="88">
        <v>140</v>
      </c>
      <c r="G4" s="82">
        <f t="shared" ref="G4:G27" si="0">E4+F4</f>
        <v>269</v>
      </c>
      <c r="H4" s="17"/>
      <c r="I4" s="15">
        <v>55</v>
      </c>
      <c r="J4" s="18" t="s">
        <v>121</v>
      </c>
      <c r="K4" s="15">
        <v>687</v>
      </c>
      <c r="L4" s="15">
        <v>860</v>
      </c>
      <c r="M4" s="88">
        <v>609</v>
      </c>
      <c r="N4" s="83">
        <f>L4+M4</f>
        <v>1469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290</v>
      </c>
      <c r="E5" s="21">
        <v>390</v>
      </c>
      <c r="F5" s="186">
        <v>409</v>
      </c>
      <c r="G5" s="159">
        <f t="shared" si="0"/>
        <v>799</v>
      </c>
      <c r="H5" s="23" t="s">
        <v>10</v>
      </c>
      <c r="I5" s="21">
        <v>56</v>
      </c>
      <c r="J5" s="24" t="s">
        <v>123</v>
      </c>
      <c r="K5" s="21">
        <v>468</v>
      </c>
      <c r="L5" s="21">
        <v>558</v>
      </c>
      <c r="M5" s="84">
        <v>591</v>
      </c>
      <c r="N5" s="89">
        <f>L5+M5</f>
        <v>1149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332</v>
      </c>
      <c r="E6" s="21">
        <v>447</v>
      </c>
      <c r="F6" s="84">
        <v>454</v>
      </c>
      <c r="G6" s="85">
        <f t="shared" si="0"/>
        <v>901</v>
      </c>
      <c r="H6" s="23"/>
      <c r="I6" s="21">
        <v>57</v>
      </c>
      <c r="J6" s="24" t="s">
        <v>125</v>
      </c>
      <c r="K6" s="21">
        <v>763</v>
      </c>
      <c r="L6" s="21">
        <v>905</v>
      </c>
      <c r="M6" s="84">
        <v>956</v>
      </c>
      <c r="N6" s="89">
        <f>L6+M6</f>
        <v>1861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233</v>
      </c>
      <c r="F7" s="84">
        <v>283</v>
      </c>
      <c r="G7" s="159">
        <f t="shared" si="0"/>
        <v>516</v>
      </c>
      <c r="H7" s="23" t="s">
        <v>14</v>
      </c>
      <c r="I7" s="21">
        <v>58</v>
      </c>
      <c r="J7" s="24" t="s">
        <v>127</v>
      </c>
      <c r="K7" s="21">
        <v>767</v>
      </c>
      <c r="L7" s="21">
        <v>972</v>
      </c>
      <c r="M7" s="84">
        <v>944</v>
      </c>
      <c r="N7" s="89">
        <f>L7+M7</f>
        <v>1916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480</v>
      </c>
      <c r="E8" s="21">
        <v>652</v>
      </c>
      <c r="F8" s="84">
        <v>642</v>
      </c>
      <c r="G8" s="85">
        <f t="shared" si="0"/>
        <v>1294</v>
      </c>
      <c r="H8" s="90"/>
      <c r="I8" s="91">
        <v>59</v>
      </c>
      <c r="J8" s="92" t="s">
        <v>129</v>
      </c>
      <c r="K8" s="91">
        <v>998</v>
      </c>
      <c r="L8" s="91">
        <v>1334</v>
      </c>
      <c r="M8" s="93">
        <v>1318</v>
      </c>
      <c r="N8" s="94">
        <f>L8+M8</f>
        <v>2652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338</v>
      </c>
      <c r="E9" s="21">
        <v>417</v>
      </c>
      <c r="F9" s="84">
        <v>464</v>
      </c>
      <c r="G9" s="159">
        <f t="shared" si="0"/>
        <v>881</v>
      </c>
      <c r="H9" s="95" t="s">
        <v>6</v>
      </c>
      <c r="I9" s="96"/>
      <c r="J9" s="96"/>
      <c r="K9" s="97">
        <f>SUM(K4:K8)</f>
        <v>3683</v>
      </c>
      <c r="L9" s="97">
        <f>SUM(L4:L8)</f>
        <v>4629</v>
      </c>
      <c r="M9" s="98">
        <f>SUM(M4:M8)</f>
        <v>4418</v>
      </c>
      <c r="N9" s="99">
        <f>SUM(N4:N8)</f>
        <v>9047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197</v>
      </c>
      <c r="E10" s="21">
        <v>249</v>
      </c>
      <c r="F10" s="84">
        <v>273</v>
      </c>
      <c r="G10" s="85">
        <f t="shared" si="0"/>
        <v>522</v>
      </c>
      <c r="H10" s="17"/>
      <c r="I10" s="15">
        <v>60</v>
      </c>
      <c r="J10" s="18" t="s">
        <v>18</v>
      </c>
      <c r="K10" s="15">
        <v>178</v>
      </c>
      <c r="L10" s="15">
        <v>292</v>
      </c>
      <c r="M10" s="88">
        <v>280</v>
      </c>
      <c r="N10" s="83">
        <f t="shared" ref="N10:N16" si="1">L10+M10</f>
        <v>572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155</v>
      </c>
      <c r="E11" s="21">
        <v>177</v>
      </c>
      <c r="F11" s="84">
        <v>200</v>
      </c>
      <c r="G11" s="85">
        <f t="shared" si="0"/>
        <v>377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198</v>
      </c>
      <c r="M11" s="84">
        <v>218</v>
      </c>
      <c r="N11" s="89">
        <f t="shared" si="1"/>
        <v>416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1338</v>
      </c>
      <c r="E12" s="21">
        <v>1657</v>
      </c>
      <c r="F12" s="84">
        <v>1699</v>
      </c>
      <c r="G12" s="153">
        <f t="shared" si="0"/>
        <v>3356</v>
      </c>
      <c r="H12" s="23"/>
      <c r="I12" s="21">
        <v>62</v>
      </c>
      <c r="J12" s="24" t="s">
        <v>22</v>
      </c>
      <c r="K12" s="21">
        <v>295</v>
      </c>
      <c r="L12" s="21">
        <v>478</v>
      </c>
      <c r="M12" s="84">
        <v>494</v>
      </c>
      <c r="N12" s="89">
        <f t="shared" si="1"/>
        <v>972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207</v>
      </c>
      <c r="E13" s="91">
        <v>270</v>
      </c>
      <c r="F13" s="93">
        <v>286</v>
      </c>
      <c r="G13" s="153">
        <f t="shared" si="0"/>
        <v>556</v>
      </c>
      <c r="H13" s="23"/>
      <c r="I13" s="21">
        <v>63</v>
      </c>
      <c r="J13" s="24" t="s">
        <v>24</v>
      </c>
      <c r="K13" s="21">
        <v>433</v>
      </c>
      <c r="L13" s="21">
        <v>658</v>
      </c>
      <c r="M13" s="84">
        <v>673</v>
      </c>
      <c r="N13" s="89">
        <f t="shared" si="1"/>
        <v>1331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3647</v>
      </c>
      <c r="E14" s="97">
        <f>SUM(E4:E13)</f>
        <v>4621</v>
      </c>
      <c r="F14" s="98">
        <f>SUM(F4:F13)</f>
        <v>4850</v>
      </c>
      <c r="G14" s="160">
        <f t="shared" si="0"/>
        <v>9471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396</v>
      </c>
      <c r="M14" s="84">
        <v>393</v>
      </c>
      <c r="N14" s="89">
        <f t="shared" si="1"/>
        <v>789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98</v>
      </c>
      <c r="E15" s="15">
        <v>144</v>
      </c>
      <c r="F15" s="88">
        <v>146</v>
      </c>
      <c r="G15" s="82">
        <f t="shared" si="0"/>
        <v>290</v>
      </c>
      <c r="H15" s="23"/>
      <c r="I15" s="21">
        <v>65</v>
      </c>
      <c r="J15" s="24" t="s">
        <v>28</v>
      </c>
      <c r="K15" s="21">
        <v>272</v>
      </c>
      <c r="L15" s="21">
        <v>434</v>
      </c>
      <c r="M15" s="84">
        <v>447</v>
      </c>
      <c r="N15" s="89">
        <f t="shared" si="1"/>
        <v>881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253</v>
      </c>
      <c r="F16" s="84">
        <v>261</v>
      </c>
      <c r="G16" s="85">
        <f t="shared" si="0"/>
        <v>514</v>
      </c>
      <c r="H16" s="90"/>
      <c r="I16" s="91">
        <v>66</v>
      </c>
      <c r="J16" s="92" t="s">
        <v>30</v>
      </c>
      <c r="K16" s="91">
        <v>148</v>
      </c>
      <c r="L16" s="91">
        <v>192</v>
      </c>
      <c r="M16" s="93">
        <v>217</v>
      </c>
      <c r="N16" s="94">
        <f t="shared" si="1"/>
        <v>409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114</v>
      </c>
      <c r="F17" s="84">
        <v>115</v>
      </c>
      <c r="G17" s="85">
        <f t="shared" si="0"/>
        <v>229</v>
      </c>
      <c r="H17" s="95" t="s">
        <v>6</v>
      </c>
      <c r="I17" s="96"/>
      <c r="J17" s="96"/>
      <c r="K17" s="97">
        <f>SUM(K10:K16)</f>
        <v>1673</v>
      </c>
      <c r="L17" s="97">
        <f>SUM(L10:L16)</f>
        <v>2648</v>
      </c>
      <c r="M17" s="98">
        <f>SUM(M10:M16)</f>
        <v>2722</v>
      </c>
      <c r="N17" s="99">
        <f>SUM(N10:N16)</f>
        <v>5370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340</v>
      </c>
      <c r="F18" s="84">
        <v>336</v>
      </c>
      <c r="G18" s="85">
        <f t="shared" si="0"/>
        <v>676</v>
      </c>
      <c r="H18" s="17"/>
      <c r="I18" s="15">
        <v>70</v>
      </c>
      <c r="J18" s="18" t="s">
        <v>35</v>
      </c>
      <c r="K18" s="15">
        <v>640</v>
      </c>
      <c r="L18" s="15">
        <v>825</v>
      </c>
      <c r="M18" s="88">
        <v>839</v>
      </c>
      <c r="N18" s="83">
        <f t="shared" ref="N18:N27" si="2">L18+M18</f>
        <v>1664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73</v>
      </c>
      <c r="E19" s="21">
        <v>125</v>
      </c>
      <c r="F19" s="84">
        <v>134</v>
      </c>
      <c r="G19" s="85">
        <f t="shared" si="0"/>
        <v>259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311</v>
      </c>
      <c r="F20" s="84">
        <v>325</v>
      </c>
      <c r="G20" s="85">
        <f t="shared" si="0"/>
        <v>636</v>
      </c>
      <c r="H20" s="23" t="s">
        <v>31</v>
      </c>
      <c r="I20" s="21">
        <v>72</v>
      </c>
      <c r="J20" s="24" t="s">
        <v>40</v>
      </c>
      <c r="K20" s="21">
        <v>298</v>
      </c>
      <c r="L20" s="21">
        <v>455</v>
      </c>
      <c r="M20" s="84">
        <v>428</v>
      </c>
      <c r="N20" s="89">
        <f t="shared" si="2"/>
        <v>883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305</v>
      </c>
      <c r="E21" s="21">
        <v>423</v>
      </c>
      <c r="F21" s="84">
        <v>456</v>
      </c>
      <c r="G21" s="85">
        <f t="shared" si="0"/>
        <v>879</v>
      </c>
      <c r="H21" s="23" t="s">
        <v>42</v>
      </c>
      <c r="I21" s="21">
        <v>73</v>
      </c>
      <c r="J21" s="24" t="s">
        <v>43</v>
      </c>
      <c r="K21" s="21">
        <v>217</v>
      </c>
      <c r="L21" s="21">
        <v>311</v>
      </c>
      <c r="M21" s="84">
        <v>338</v>
      </c>
      <c r="N21" s="89">
        <f t="shared" si="2"/>
        <v>649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146</v>
      </c>
      <c r="E22" s="21">
        <v>217</v>
      </c>
      <c r="F22" s="84">
        <v>244</v>
      </c>
      <c r="G22" s="85">
        <f t="shared" si="0"/>
        <v>461</v>
      </c>
      <c r="H22" s="23"/>
      <c r="I22" s="21">
        <v>74</v>
      </c>
      <c r="J22" s="24" t="s">
        <v>46</v>
      </c>
      <c r="K22" s="21">
        <v>277</v>
      </c>
      <c r="L22" s="21">
        <v>414</v>
      </c>
      <c r="M22" s="84">
        <v>450</v>
      </c>
      <c r="N22" s="89">
        <f t="shared" si="2"/>
        <v>864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175</v>
      </c>
      <c r="E23" s="21">
        <v>305</v>
      </c>
      <c r="F23" s="84">
        <v>284</v>
      </c>
      <c r="G23" s="85">
        <f t="shared" si="0"/>
        <v>589</v>
      </c>
      <c r="H23" s="23" t="s">
        <v>31</v>
      </c>
      <c r="I23" s="21">
        <v>75</v>
      </c>
      <c r="J23" s="24" t="s">
        <v>48</v>
      </c>
      <c r="K23" s="21">
        <v>347</v>
      </c>
      <c r="L23" s="21">
        <v>506</v>
      </c>
      <c r="M23" s="84">
        <v>496</v>
      </c>
      <c r="N23" s="89">
        <f t="shared" si="2"/>
        <v>1002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763</v>
      </c>
      <c r="E24" s="21">
        <v>1082</v>
      </c>
      <c r="F24" s="84">
        <v>1140</v>
      </c>
      <c r="G24" s="85">
        <f t="shared" si="0"/>
        <v>2222</v>
      </c>
      <c r="H24" s="23" t="s">
        <v>50</v>
      </c>
      <c r="I24" s="21">
        <v>76</v>
      </c>
      <c r="J24" s="24" t="s">
        <v>51</v>
      </c>
      <c r="K24" s="21">
        <v>157</v>
      </c>
      <c r="L24" s="21">
        <v>233</v>
      </c>
      <c r="M24" s="84">
        <v>250</v>
      </c>
      <c r="N24" s="89">
        <f t="shared" si="2"/>
        <v>483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74</v>
      </c>
      <c r="F25" s="84">
        <v>102</v>
      </c>
      <c r="G25" s="85">
        <f t="shared" si="0"/>
        <v>176</v>
      </c>
      <c r="H25" s="23"/>
      <c r="I25" s="21">
        <v>77</v>
      </c>
      <c r="J25" s="24" t="s">
        <v>53</v>
      </c>
      <c r="K25" s="21">
        <v>56</v>
      </c>
      <c r="L25" s="21">
        <v>90</v>
      </c>
      <c r="M25" s="84">
        <v>82</v>
      </c>
      <c r="N25" s="89">
        <f t="shared" si="2"/>
        <v>172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125</v>
      </c>
      <c r="E26" s="21">
        <v>170</v>
      </c>
      <c r="F26" s="84">
        <v>171</v>
      </c>
      <c r="G26" s="85">
        <f t="shared" si="0"/>
        <v>341</v>
      </c>
      <c r="H26" s="23"/>
      <c r="I26" s="21">
        <v>78</v>
      </c>
      <c r="J26" s="24" t="s">
        <v>55</v>
      </c>
      <c r="K26" s="21">
        <v>61</v>
      </c>
      <c r="L26" s="21">
        <v>59</v>
      </c>
      <c r="M26" s="84">
        <v>63</v>
      </c>
      <c r="N26" s="89">
        <f t="shared" si="2"/>
        <v>122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392</v>
      </c>
      <c r="F27" s="93">
        <v>368</v>
      </c>
      <c r="G27" s="102">
        <f t="shared" si="0"/>
        <v>760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2650</v>
      </c>
      <c r="E28" s="97">
        <f>SUM(E15:E27)</f>
        <v>3950</v>
      </c>
      <c r="F28" s="98">
        <f>SUM(F15:F27)</f>
        <v>4082</v>
      </c>
      <c r="G28" s="104">
        <f>SUM(G15:G27)</f>
        <v>8032</v>
      </c>
      <c r="H28" s="95" t="s">
        <v>6</v>
      </c>
      <c r="I28" s="96"/>
      <c r="J28" s="96"/>
      <c r="K28" s="97">
        <f>SUM(K18:K27)</f>
        <v>2053</v>
      </c>
      <c r="L28" s="97">
        <f>SUM(L18:L27)</f>
        <v>2893</v>
      </c>
      <c r="M28" s="98">
        <f>SUM(M18:M27)</f>
        <v>2946</v>
      </c>
      <c r="N28" s="99">
        <f>SUM(N18:N27)</f>
        <v>5839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371</v>
      </c>
      <c r="E29" s="109">
        <v>516</v>
      </c>
      <c r="F29" s="110">
        <v>513</v>
      </c>
      <c r="G29" s="111">
        <f>E29+F29</f>
        <v>1029</v>
      </c>
      <c r="H29" s="17"/>
      <c r="I29" s="15">
        <v>80</v>
      </c>
      <c r="J29" s="18" t="s">
        <v>58</v>
      </c>
      <c r="K29" s="15">
        <v>141</v>
      </c>
      <c r="L29" s="15">
        <v>207</v>
      </c>
      <c r="M29" s="88">
        <v>251</v>
      </c>
      <c r="N29" s="83">
        <f>L29+M29</f>
        <v>458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478</v>
      </c>
      <c r="E30" s="115">
        <v>621</v>
      </c>
      <c r="F30" s="116">
        <v>580</v>
      </c>
      <c r="G30" s="117">
        <f>E30+F30</f>
        <v>1201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119</v>
      </c>
      <c r="M30" s="84">
        <v>111</v>
      </c>
      <c r="N30" s="89">
        <f>L30+M30</f>
        <v>230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704</v>
      </c>
      <c r="E31" s="115">
        <v>917</v>
      </c>
      <c r="F31" s="116">
        <v>869</v>
      </c>
      <c r="G31" s="117">
        <f>E31+F31</f>
        <v>1786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315</v>
      </c>
      <c r="M31" s="84">
        <v>331</v>
      </c>
      <c r="N31" s="89">
        <f>L31+M31</f>
        <v>646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649</v>
      </c>
      <c r="E32" s="115">
        <v>822</v>
      </c>
      <c r="F32" s="116">
        <v>828</v>
      </c>
      <c r="G32" s="117">
        <f>E32+F32</f>
        <v>1650</v>
      </c>
      <c r="H32" s="23" t="s">
        <v>67</v>
      </c>
      <c r="I32" s="21">
        <v>83</v>
      </c>
      <c r="J32" s="24" t="s">
        <v>68</v>
      </c>
      <c r="K32" s="21">
        <v>119</v>
      </c>
      <c r="L32" s="21">
        <v>169</v>
      </c>
      <c r="M32" s="84">
        <v>158</v>
      </c>
      <c r="N32" s="89">
        <f>L32+M32</f>
        <v>327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530</v>
      </c>
      <c r="E33" s="121">
        <v>673</v>
      </c>
      <c r="F33" s="122">
        <v>622</v>
      </c>
      <c r="G33" s="117">
        <f>E33+F33</f>
        <v>1295</v>
      </c>
      <c r="H33" s="90"/>
      <c r="I33" s="91">
        <v>84</v>
      </c>
      <c r="J33" s="92" t="s">
        <v>70</v>
      </c>
      <c r="K33" s="91">
        <v>178</v>
      </c>
      <c r="L33" s="91">
        <v>236</v>
      </c>
      <c r="M33" s="93">
        <v>225</v>
      </c>
      <c r="N33" s="94">
        <f>L33+M33</f>
        <v>461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2732</v>
      </c>
      <c r="E34" s="97">
        <f>SUM(E29:E33)</f>
        <v>3549</v>
      </c>
      <c r="F34" s="98">
        <f>SUM(F29:F33)</f>
        <v>3412</v>
      </c>
      <c r="G34" s="104">
        <f>SUM(G29:G33)</f>
        <v>6961</v>
      </c>
      <c r="H34" s="95" t="s">
        <v>6</v>
      </c>
      <c r="I34" s="96"/>
      <c r="J34" s="96"/>
      <c r="K34" s="98">
        <f>SUM(K29:K33)</f>
        <v>736</v>
      </c>
      <c r="L34" s="98">
        <f>SUM(L29:L33)</f>
        <v>1046</v>
      </c>
      <c r="M34" s="98">
        <f>SUM(M29:M33)</f>
        <v>1076</v>
      </c>
      <c r="N34" s="99">
        <f>SUM(N29:N33)</f>
        <v>2122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642</v>
      </c>
      <c r="F35" s="88">
        <v>720</v>
      </c>
      <c r="G35" s="82">
        <f t="shared" ref="G35:G40" si="3">E35+F35</f>
        <v>1362</v>
      </c>
      <c r="H35" s="530" t="s">
        <v>169</v>
      </c>
      <c r="I35" s="15">
        <v>90</v>
      </c>
      <c r="J35" s="18" t="s">
        <v>142</v>
      </c>
      <c r="K35" s="15">
        <v>270</v>
      </c>
      <c r="L35" s="15">
        <v>411</v>
      </c>
      <c r="M35" s="88">
        <v>421</v>
      </c>
      <c r="N35" s="124">
        <f>L35+M35</f>
        <v>832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464</v>
      </c>
      <c r="E36" s="21">
        <v>711</v>
      </c>
      <c r="F36" s="84">
        <v>751</v>
      </c>
      <c r="G36" s="85">
        <f t="shared" si="3"/>
        <v>1462</v>
      </c>
      <c r="H36" s="579"/>
      <c r="I36" s="21">
        <v>91</v>
      </c>
      <c r="J36" s="24" t="s">
        <v>143</v>
      </c>
      <c r="K36" s="21">
        <v>480</v>
      </c>
      <c r="L36" s="21">
        <v>638</v>
      </c>
      <c r="M36" s="84">
        <v>681</v>
      </c>
      <c r="N36" s="125">
        <f>L36+M36</f>
        <v>1319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334</v>
      </c>
      <c r="F37" s="84">
        <v>313</v>
      </c>
      <c r="G37" s="85">
        <f t="shared" si="3"/>
        <v>647</v>
      </c>
      <c r="H37" s="580"/>
      <c r="I37" s="91">
        <v>92</v>
      </c>
      <c r="J37" s="92" t="s">
        <v>145</v>
      </c>
      <c r="K37" s="91">
        <v>332</v>
      </c>
      <c r="L37" s="91">
        <v>396</v>
      </c>
      <c r="M37" s="93">
        <v>438</v>
      </c>
      <c r="N37" s="126">
        <f>L37+M37</f>
        <v>834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45</v>
      </c>
      <c r="F38" s="84">
        <v>47</v>
      </c>
      <c r="G38" s="85">
        <f t="shared" si="3"/>
        <v>92</v>
      </c>
      <c r="H38" s="95" t="s">
        <v>6</v>
      </c>
      <c r="I38" s="97"/>
      <c r="J38" s="97"/>
      <c r="K38" s="97">
        <f>SUM(K35:K37)</f>
        <v>1082</v>
      </c>
      <c r="L38" s="97">
        <f>SUM(L35:L37)</f>
        <v>1445</v>
      </c>
      <c r="M38" s="98">
        <f>SUM(M35:M37)</f>
        <v>1540</v>
      </c>
      <c r="N38" s="99">
        <f>SUM(N35:N37)</f>
        <v>2985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63</v>
      </c>
      <c r="F39" s="84">
        <v>80</v>
      </c>
      <c r="G39" s="85">
        <f t="shared" si="3"/>
        <v>143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268</v>
      </c>
      <c r="F40" s="93">
        <v>263</v>
      </c>
      <c r="G40" s="102">
        <f t="shared" si="3"/>
        <v>531</v>
      </c>
      <c r="H40" s="72" t="s">
        <v>87</v>
      </c>
      <c r="I40" s="73"/>
      <c r="J40" s="74"/>
      <c r="K40" s="41">
        <f>D14+D28+D34+D41+D46+K9+K17+K28+K34+K38</f>
        <v>24870</v>
      </c>
      <c r="L40" s="41">
        <f>E14+E28+E34+E41+E46+L9+L17+L28+L34+L38</f>
        <v>33399</v>
      </c>
      <c r="M40" s="176">
        <f>F14+F28+F34+F41+F46+M9+M17+M28+M34+M38</f>
        <v>33729</v>
      </c>
      <c r="N40" s="177">
        <f>L40+M40</f>
        <v>67128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1419</v>
      </c>
      <c r="E41" s="97">
        <f>SUM(E35:E40)</f>
        <v>2063</v>
      </c>
      <c r="F41" s="98">
        <f>SUM(F35:F40)</f>
        <v>2174</v>
      </c>
      <c r="G41" s="104">
        <f>SUM(G35:G40)</f>
        <v>4237</v>
      </c>
      <c r="H41" s="531" t="s">
        <v>74</v>
      </c>
      <c r="I41" s="532"/>
      <c r="J41" s="533"/>
      <c r="K41" s="191">
        <v>24861</v>
      </c>
      <c r="L41" s="191">
        <v>33405</v>
      </c>
      <c r="M41" s="192">
        <v>33728</v>
      </c>
      <c r="N41" s="193">
        <f>L41+M41</f>
        <v>67133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1650</v>
      </c>
      <c r="E42" s="15">
        <v>2022</v>
      </c>
      <c r="F42" s="88">
        <v>2038</v>
      </c>
      <c r="G42" s="82">
        <f>E42+F42</f>
        <v>4060</v>
      </c>
      <c r="H42" s="534" t="s">
        <v>77</v>
      </c>
      <c r="I42" s="535"/>
      <c r="J42" s="536"/>
      <c r="K42" s="171">
        <f>K40-K41</f>
        <v>9</v>
      </c>
      <c r="L42" s="171">
        <f>L40-L41</f>
        <v>-6</v>
      </c>
      <c r="M42" s="172">
        <f>M40-M41</f>
        <v>1</v>
      </c>
      <c r="N42" s="133">
        <f>N40-N41</f>
        <v>-5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843</v>
      </c>
      <c r="E43" s="21">
        <v>1197</v>
      </c>
      <c r="F43" s="84">
        <v>1214</v>
      </c>
      <c r="G43" s="85">
        <f>E43+F43</f>
        <v>2411</v>
      </c>
      <c r="H43" s="168" t="s">
        <v>85</v>
      </c>
      <c r="I43" s="167"/>
      <c r="J43" s="167"/>
      <c r="K43" s="178">
        <v>899</v>
      </c>
      <c r="L43" s="178">
        <v>577</v>
      </c>
      <c r="M43" s="179">
        <v>688</v>
      </c>
      <c r="N43" s="180">
        <f>L43+M43</f>
        <v>1265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608</v>
      </c>
      <c r="E44" s="21">
        <v>717</v>
      </c>
      <c r="F44" s="84">
        <v>805</v>
      </c>
      <c r="G44" s="85">
        <f>E44+F44</f>
        <v>1522</v>
      </c>
      <c r="H44" s="584" t="s">
        <v>74</v>
      </c>
      <c r="I44" s="585"/>
      <c r="J44" s="586"/>
      <c r="K44" s="196">
        <v>899</v>
      </c>
      <c r="L44" s="196">
        <v>571</v>
      </c>
      <c r="M44" s="197">
        <v>698</v>
      </c>
      <c r="N44" s="180">
        <f>L44+M44</f>
        <v>1269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2094</v>
      </c>
      <c r="E45" s="91">
        <v>2619</v>
      </c>
      <c r="F45" s="93">
        <v>2452</v>
      </c>
      <c r="G45" s="102">
        <f>E45+F45</f>
        <v>5071</v>
      </c>
      <c r="H45" s="540" t="s">
        <v>77</v>
      </c>
      <c r="I45" s="541"/>
      <c r="J45" s="542"/>
      <c r="K45" s="194">
        <f>K43-K44</f>
        <v>0</v>
      </c>
      <c r="L45" s="194">
        <f>L43-L44</f>
        <v>6</v>
      </c>
      <c r="M45" s="195">
        <f>M43-M44</f>
        <v>-10</v>
      </c>
      <c r="N45" s="155">
        <f>N43-N44</f>
        <v>-4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5195</v>
      </c>
      <c r="E46" s="140">
        <f>SUM(E42:E45)</f>
        <v>6555</v>
      </c>
      <c r="F46" s="65">
        <f>SUM(F42:F45)</f>
        <v>6509</v>
      </c>
      <c r="G46" s="65">
        <f>SUM(G42:G45)</f>
        <v>13064</v>
      </c>
      <c r="H46" s="575" t="s">
        <v>181</v>
      </c>
      <c r="I46" s="575"/>
      <c r="J46" s="575"/>
      <c r="K46" s="68">
        <f>K43+K40</f>
        <v>25769</v>
      </c>
      <c r="L46" s="68">
        <f>L40+L43</f>
        <v>33976</v>
      </c>
      <c r="M46" s="181">
        <f>M40+M43</f>
        <v>34417</v>
      </c>
      <c r="N46" s="69">
        <f>N40+N43</f>
        <v>68393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FC1C-1F50-4EF4-A5F0-2059EB7A3951}">
  <sheetPr codeName="Sheet113"/>
  <dimension ref="A1:U81"/>
  <sheetViews>
    <sheetView zoomScaleNormal="100" workbookViewId="0">
      <selection activeCell="M38" sqref="M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40330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119</v>
      </c>
      <c r="E4" s="15">
        <v>130</v>
      </c>
      <c r="F4" s="88">
        <v>141</v>
      </c>
      <c r="G4" s="82">
        <f t="shared" ref="G4:G27" si="0">E4+F4</f>
        <v>271</v>
      </c>
      <c r="H4" s="17"/>
      <c r="I4" s="15">
        <v>55</v>
      </c>
      <c r="J4" s="18" t="s">
        <v>121</v>
      </c>
      <c r="K4" s="15">
        <v>690</v>
      </c>
      <c r="L4" s="15">
        <v>862</v>
      </c>
      <c r="M4" s="88">
        <v>607</v>
      </c>
      <c r="N4" s="83">
        <f>L4+M4</f>
        <v>1469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289</v>
      </c>
      <c r="E5" s="21">
        <v>391</v>
      </c>
      <c r="F5" s="186">
        <v>408</v>
      </c>
      <c r="G5" s="159">
        <f t="shared" si="0"/>
        <v>799</v>
      </c>
      <c r="H5" s="23" t="s">
        <v>10</v>
      </c>
      <c r="I5" s="21">
        <v>56</v>
      </c>
      <c r="J5" s="24" t="s">
        <v>123</v>
      </c>
      <c r="K5" s="21">
        <v>469</v>
      </c>
      <c r="L5" s="21">
        <v>559</v>
      </c>
      <c r="M5" s="84">
        <v>598</v>
      </c>
      <c r="N5" s="89">
        <f>L5+M5</f>
        <v>1157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329</v>
      </c>
      <c r="E6" s="21">
        <v>443</v>
      </c>
      <c r="F6" s="84">
        <v>448</v>
      </c>
      <c r="G6" s="85">
        <f t="shared" si="0"/>
        <v>891</v>
      </c>
      <c r="H6" s="23"/>
      <c r="I6" s="21">
        <v>57</v>
      </c>
      <c r="J6" s="24" t="s">
        <v>125</v>
      </c>
      <c r="K6" s="21">
        <v>764</v>
      </c>
      <c r="L6" s="21">
        <v>906</v>
      </c>
      <c r="M6" s="84">
        <v>955</v>
      </c>
      <c r="N6" s="89">
        <f>L6+M6</f>
        <v>1861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235</v>
      </c>
      <c r="F7" s="84">
        <v>282</v>
      </c>
      <c r="G7" s="159">
        <f t="shared" si="0"/>
        <v>517</v>
      </c>
      <c r="H7" s="23" t="s">
        <v>14</v>
      </c>
      <c r="I7" s="21">
        <v>58</v>
      </c>
      <c r="J7" s="24" t="s">
        <v>127</v>
      </c>
      <c r="K7" s="21">
        <v>764</v>
      </c>
      <c r="L7" s="21">
        <v>965</v>
      </c>
      <c r="M7" s="84">
        <v>940</v>
      </c>
      <c r="N7" s="89">
        <f>L7+M7</f>
        <v>1905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479</v>
      </c>
      <c r="E8" s="21">
        <v>650</v>
      </c>
      <c r="F8" s="84">
        <v>644</v>
      </c>
      <c r="G8" s="85">
        <f t="shared" si="0"/>
        <v>1294</v>
      </c>
      <c r="H8" s="90"/>
      <c r="I8" s="91">
        <v>59</v>
      </c>
      <c r="J8" s="92" t="s">
        <v>129</v>
      </c>
      <c r="K8" s="91">
        <v>1003</v>
      </c>
      <c r="L8" s="91">
        <v>1345</v>
      </c>
      <c r="M8" s="93">
        <v>1318</v>
      </c>
      <c r="N8" s="94">
        <f>L8+M8</f>
        <v>2663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334</v>
      </c>
      <c r="E9" s="21">
        <v>410</v>
      </c>
      <c r="F9" s="84">
        <v>458</v>
      </c>
      <c r="G9" s="159">
        <f t="shared" si="0"/>
        <v>868</v>
      </c>
      <c r="H9" s="95" t="s">
        <v>6</v>
      </c>
      <c r="I9" s="96"/>
      <c r="J9" s="96"/>
      <c r="K9" s="97">
        <f>SUM(K4:K8)</f>
        <v>3690</v>
      </c>
      <c r="L9" s="97">
        <f>SUM(L4:L8)</f>
        <v>4637</v>
      </c>
      <c r="M9" s="98">
        <f>SUM(M4:M8)</f>
        <v>4418</v>
      </c>
      <c r="N9" s="99">
        <f>SUM(N4:N8)</f>
        <v>9055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198</v>
      </c>
      <c r="E10" s="21">
        <v>247</v>
      </c>
      <c r="F10" s="84">
        <v>273</v>
      </c>
      <c r="G10" s="85">
        <f t="shared" si="0"/>
        <v>520</v>
      </c>
      <c r="H10" s="17"/>
      <c r="I10" s="15">
        <v>60</v>
      </c>
      <c r="J10" s="18" t="s">
        <v>18</v>
      </c>
      <c r="K10" s="15">
        <v>178</v>
      </c>
      <c r="L10" s="15">
        <v>292</v>
      </c>
      <c r="M10" s="88">
        <v>281</v>
      </c>
      <c r="N10" s="83">
        <f t="shared" ref="N10:N16" si="1">L10+M10</f>
        <v>573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156</v>
      </c>
      <c r="E11" s="21">
        <v>178</v>
      </c>
      <c r="F11" s="84">
        <v>200</v>
      </c>
      <c r="G11" s="85">
        <f t="shared" si="0"/>
        <v>378</v>
      </c>
      <c r="H11" s="23" t="s">
        <v>19</v>
      </c>
      <c r="I11" s="21">
        <v>61</v>
      </c>
      <c r="J11" s="24" t="s">
        <v>20</v>
      </c>
      <c r="K11" s="21">
        <v>140</v>
      </c>
      <c r="L11" s="21">
        <v>199</v>
      </c>
      <c r="M11" s="84">
        <v>217</v>
      </c>
      <c r="N11" s="89">
        <f t="shared" si="1"/>
        <v>416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1337</v>
      </c>
      <c r="E12" s="21">
        <v>1657</v>
      </c>
      <c r="F12" s="84">
        <v>1699</v>
      </c>
      <c r="G12" s="153">
        <f t="shared" si="0"/>
        <v>3356</v>
      </c>
      <c r="H12" s="23"/>
      <c r="I12" s="21">
        <v>62</v>
      </c>
      <c r="J12" s="24" t="s">
        <v>22</v>
      </c>
      <c r="K12" s="21">
        <v>295</v>
      </c>
      <c r="L12" s="21">
        <v>479</v>
      </c>
      <c r="M12" s="84">
        <v>496</v>
      </c>
      <c r="N12" s="89">
        <f t="shared" si="1"/>
        <v>975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207</v>
      </c>
      <c r="E13" s="91">
        <v>269</v>
      </c>
      <c r="F13" s="93">
        <v>287</v>
      </c>
      <c r="G13" s="153">
        <f t="shared" si="0"/>
        <v>556</v>
      </c>
      <c r="H13" s="23"/>
      <c r="I13" s="21">
        <v>63</v>
      </c>
      <c r="J13" s="24" t="s">
        <v>24</v>
      </c>
      <c r="K13" s="21">
        <v>432</v>
      </c>
      <c r="L13" s="21">
        <v>657</v>
      </c>
      <c r="M13" s="84">
        <v>671</v>
      </c>
      <c r="N13" s="89">
        <f t="shared" si="1"/>
        <v>1328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3642</v>
      </c>
      <c r="E14" s="97">
        <f>SUM(E4:E13)</f>
        <v>4610</v>
      </c>
      <c r="F14" s="98">
        <f>SUM(F4:F13)</f>
        <v>4840</v>
      </c>
      <c r="G14" s="160">
        <f t="shared" si="0"/>
        <v>9450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396</v>
      </c>
      <c r="M14" s="84">
        <v>393</v>
      </c>
      <c r="N14" s="89">
        <f t="shared" si="1"/>
        <v>789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98</v>
      </c>
      <c r="E15" s="15">
        <v>144</v>
      </c>
      <c r="F15" s="88">
        <v>146</v>
      </c>
      <c r="G15" s="82">
        <f t="shared" si="0"/>
        <v>290</v>
      </c>
      <c r="H15" s="23"/>
      <c r="I15" s="21">
        <v>65</v>
      </c>
      <c r="J15" s="24" t="s">
        <v>28</v>
      </c>
      <c r="K15" s="21">
        <v>271</v>
      </c>
      <c r="L15" s="21">
        <v>434</v>
      </c>
      <c r="M15" s="84">
        <v>447</v>
      </c>
      <c r="N15" s="89">
        <f t="shared" si="1"/>
        <v>881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158</v>
      </c>
      <c r="E16" s="21">
        <v>254</v>
      </c>
      <c r="F16" s="84">
        <v>265</v>
      </c>
      <c r="G16" s="85">
        <f t="shared" si="0"/>
        <v>519</v>
      </c>
      <c r="H16" s="90"/>
      <c r="I16" s="91">
        <v>66</v>
      </c>
      <c r="J16" s="92" t="s">
        <v>30</v>
      </c>
      <c r="K16" s="91">
        <v>148</v>
      </c>
      <c r="L16" s="91">
        <v>192</v>
      </c>
      <c r="M16" s="93">
        <v>219</v>
      </c>
      <c r="N16" s="94">
        <f t="shared" si="1"/>
        <v>411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114</v>
      </c>
      <c r="F17" s="84">
        <v>115</v>
      </c>
      <c r="G17" s="85">
        <f t="shared" si="0"/>
        <v>229</v>
      </c>
      <c r="H17" s="95" t="s">
        <v>6</v>
      </c>
      <c r="I17" s="96"/>
      <c r="J17" s="96"/>
      <c r="K17" s="97">
        <f>SUM(K10:K16)</f>
        <v>1670</v>
      </c>
      <c r="L17" s="97">
        <f>SUM(L10:L16)</f>
        <v>2649</v>
      </c>
      <c r="M17" s="98">
        <f>SUM(M10:M16)</f>
        <v>2724</v>
      </c>
      <c r="N17" s="99">
        <f>SUM(N10:N16)</f>
        <v>5373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340</v>
      </c>
      <c r="F18" s="84">
        <v>335</v>
      </c>
      <c r="G18" s="85">
        <f t="shared" si="0"/>
        <v>675</v>
      </c>
      <c r="H18" s="17"/>
      <c r="I18" s="15">
        <v>70</v>
      </c>
      <c r="J18" s="18" t="s">
        <v>35</v>
      </c>
      <c r="K18" s="15">
        <v>640</v>
      </c>
      <c r="L18" s="15">
        <v>825</v>
      </c>
      <c r="M18" s="88">
        <v>841</v>
      </c>
      <c r="N18" s="83">
        <f t="shared" ref="N18:N27" si="2">L18+M18</f>
        <v>1666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72</v>
      </c>
      <c r="E19" s="21">
        <v>125</v>
      </c>
      <c r="F19" s="84">
        <v>133</v>
      </c>
      <c r="G19" s="85">
        <f t="shared" si="0"/>
        <v>258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196</v>
      </c>
      <c r="E20" s="21">
        <v>311</v>
      </c>
      <c r="F20" s="84">
        <v>326</v>
      </c>
      <c r="G20" s="85">
        <f t="shared" si="0"/>
        <v>637</v>
      </c>
      <c r="H20" s="23" t="s">
        <v>31</v>
      </c>
      <c r="I20" s="21">
        <v>72</v>
      </c>
      <c r="J20" s="24" t="s">
        <v>40</v>
      </c>
      <c r="K20" s="21">
        <v>298</v>
      </c>
      <c r="L20" s="21">
        <v>454</v>
      </c>
      <c r="M20" s="84">
        <v>429</v>
      </c>
      <c r="N20" s="89">
        <f t="shared" si="2"/>
        <v>883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304</v>
      </c>
      <c r="E21" s="21">
        <v>424</v>
      </c>
      <c r="F21" s="84">
        <v>461</v>
      </c>
      <c r="G21" s="85">
        <f t="shared" si="0"/>
        <v>885</v>
      </c>
      <c r="H21" s="23" t="s">
        <v>42</v>
      </c>
      <c r="I21" s="21">
        <v>73</v>
      </c>
      <c r="J21" s="24" t="s">
        <v>43</v>
      </c>
      <c r="K21" s="21">
        <v>217</v>
      </c>
      <c r="L21" s="21">
        <v>311</v>
      </c>
      <c r="M21" s="84">
        <v>338</v>
      </c>
      <c r="N21" s="89">
        <f t="shared" si="2"/>
        <v>649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147</v>
      </c>
      <c r="E22" s="21">
        <v>218</v>
      </c>
      <c r="F22" s="84">
        <v>246</v>
      </c>
      <c r="G22" s="85">
        <f t="shared" si="0"/>
        <v>464</v>
      </c>
      <c r="H22" s="23"/>
      <c r="I22" s="21">
        <v>74</v>
      </c>
      <c r="J22" s="24" t="s">
        <v>46</v>
      </c>
      <c r="K22" s="21">
        <v>277</v>
      </c>
      <c r="L22" s="21">
        <v>415</v>
      </c>
      <c r="M22" s="84">
        <v>450</v>
      </c>
      <c r="N22" s="89">
        <f t="shared" si="2"/>
        <v>865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175</v>
      </c>
      <c r="E23" s="21">
        <v>306</v>
      </c>
      <c r="F23" s="84">
        <v>285</v>
      </c>
      <c r="G23" s="85">
        <f t="shared" si="0"/>
        <v>591</v>
      </c>
      <c r="H23" s="23" t="s">
        <v>31</v>
      </c>
      <c r="I23" s="21">
        <v>75</v>
      </c>
      <c r="J23" s="24" t="s">
        <v>48</v>
      </c>
      <c r="K23" s="21">
        <v>346</v>
      </c>
      <c r="L23" s="21">
        <v>504</v>
      </c>
      <c r="M23" s="84">
        <v>495</v>
      </c>
      <c r="N23" s="89">
        <f t="shared" si="2"/>
        <v>999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761</v>
      </c>
      <c r="E24" s="21">
        <v>1083</v>
      </c>
      <c r="F24" s="84">
        <v>1135</v>
      </c>
      <c r="G24" s="85">
        <f t="shared" si="0"/>
        <v>2218</v>
      </c>
      <c r="H24" s="23" t="s">
        <v>50</v>
      </c>
      <c r="I24" s="21">
        <v>76</v>
      </c>
      <c r="J24" s="24" t="s">
        <v>51</v>
      </c>
      <c r="K24" s="21">
        <v>157</v>
      </c>
      <c r="L24" s="21">
        <v>234</v>
      </c>
      <c r="M24" s="84">
        <v>250</v>
      </c>
      <c r="N24" s="89">
        <f t="shared" si="2"/>
        <v>484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76</v>
      </c>
      <c r="F25" s="84">
        <v>100</v>
      </c>
      <c r="G25" s="85">
        <f t="shared" si="0"/>
        <v>176</v>
      </c>
      <c r="H25" s="23"/>
      <c r="I25" s="21">
        <v>77</v>
      </c>
      <c r="J25" s="24" t="s">
        <v>53</v>
      </c>
      <c r="K25" s="21">
        <v>56</v>
      </c>
      <c r="L25" s="21">
        <v>90</v>
      </c>
      <c r="M25" s="84">
        <v>81</v>
      </c>
      <c r="N25" s="89">
        <f t="shared" si="2"/>
        <v>171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124</v>
      </c>
      <c r="E26" s="21">
        <v>168</v>
      </c>
      <c r="F26" s="84">
        <v>168</v>
      </c>
      <c r="G26" s="85">
        <f t="shared" si="0"/>
        <v>336</v>
      </c>
      <c r="H26" s="23"/>
      <c r="I26" s="21">
        <v>78</v>
      </c>
      <c r="J26" s="24" t="s">
        <v>55</v>
      </c>
      <c r="K26" s="21">
        <v>62</v>
      </c>
      <c r="L26" s="21">
        <v>60</v>
      </c>
      <c r="M26" s="84">
        <v>63</v>
      </c>
      <c r="N26" s="89">
        <f t="shared" si="2"/>
        <v>123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393</v>
      </c>
      <c r="F27" s="93">
        <v>371</v>
      </c>
      <c r="G27" s="102">
        <f t="shared" si="0"/>
        <v>764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2647</v>
      </c>
      <c r="E28" s="97">
        <f>SUM(E15:E27)</f>
        <v>3956</v>
      </c>
      <c r="F28" s="98">
        <f>SUM(F15:F27)</f>
        <v>4086</v>
      </c>
      <c r="G28" s="104">
        <f>SUM(G15:G27)</f>
        <v>8042</v>
      </c>
      <c r="H28" s="95" t="s">
        <v>6</v>
      </c>
      <c r="I28" s="96"/>
      <c r="J28" s="96"/>
      <c r="K28" s="97">
        <f>SUM(K18:K27)</f>
        <v>2053</v>
      </c>
      <c r="L28" s="97">
        <f>SUM(L18:L27)</f>
        <v>2893</v>
      </c>
      <c r="M28" s="98">
        <f>SUM(M18:M27)</f>
        <v>2947</v>
      </c>
      <c r="N28" s="99">
        <f>SUM(N18:N27)</f>
        <v>5840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372</v>
      </c>
      <c r="E29" s="109">
        <v>515</v>
      </c>
      <c r="F29" s="110">
        <v>515</v>
      </c>
      <c r="G29" s="111">
        <f>E29+F29</f>
        <v>1030</v>
      </c>
      <c r="H29" s="17"/>
      <c r="I29" s="15">
        <v>80</v>
      </c>
      <c r="J29" s="18" t="s">
        <v>58</v>
      </c>
      <c r="K29" s="15">
        <v>141</v>
      </c>
      <c r="L29" s="15">
        <v>207</v>
      </c>
      <c r="M29" s="88">
        <v>250</v>
      </c>
      <c r="N29" s="83">
        <f>L29+M29</f>
        <v>457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474</v>
      </c>
      <c r="E30" s="115">
        <v>615</v>
      </c>
      <c r="F30" s="116">
        <v>574</v>
      </c>
      <c r="G30" s="117">
        <f>E30+F30</f>
        <v>1189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118</v>
      </c>
      <c r="M30" s="84">
        <v>111</v>
      </c>
      <c r="N30" s="89">
        <f>L30+M30</f>
        <v>229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698</v>
      </c>
      <c r="E31" s="115">
        <v>913</v>
      </c>
      <c r="F31" s="116">
        <v>864</v>
      </c>
      <c r="G31" s="117">
        <f>E31+F31</f>
        <v>1777</v>
      </c>
      <c r="H31" s="23" t="s">
        <v>64</v>
      </c>
      <c r="I31" s="21">
        <v>82</v>
      </c>
      <c r="J31" s="24" t="s">
        <v>65</v>
      </c>
      <c r="K31" s="21">
        <v>219</v>
      </c>
      <c r="L31" s="21">
        <v>314</v>
      </c>
      <c r="M31" s="84">
        <v>329</v>
      </c>
      <c r="N31" s="89">
        <f>L31+M31</f>
        <v>643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649</v>
      </c>
      <c r="E32" s="115">
        <v>825</v>
      </c>
      <c r="F32" s="116">
        <v>825</v>
      </c>
      <c r="G32" s="117">
        <f>E32+F32</f>
        <v>1650</v>
      </c>
      <c r="H32" s="23" t="s">
        <v>67</v>
      </c>
      <c r="I32" s="21">
        <v>83</v>
      </c>
      <c r="J32" s="24" t="s">
        <v>68</v>
      </c>
      <c r="K32" s="21">
        <v>119</v>
      </c>
      <c r="L32" s="21">
        <v>170</v>
      </c>
      <c r="M32" s="84">
        <v>159</v>
      </c>
      <c r="N32" s="89">
        <f>L32+M32</f>
        <v>329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530</v>
      </c>
      <c r="E33" s="121">
        <v>676</v>
      </c>
      <c r="F33" s="122">
        <v>624</v>
      </c>
      <c r="G33" s="117">
        <f>E33+F33</f>
        <v>1300</v>
      </c>
      <c r="H33" s="90"/>
      <c r="I33" s="91">
        <v>84</v>
      </c>
      <c r="J33" s="92" t="s">
        <v>70</v>
      </c>
      <c r="K33" s="91">
        <v>178</v>
      </c>
      <c r="L33" s="91">
        <v>237</v>
      </c>
      <c r="M33" s="93">
        <v>225</v>
      </c>
      <c r="N33" s="94">
        <f>L33+M33</f>
        <v>462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2723</v>
      </c>
      <c r="E34" s="97">
        <f>SUM(E29:E33)</f>
        <v>3544</v>
      </c>
      <c r="F34" s="98">
        <f>SUM(F29:F33)</f>
        <v>3402</v>
      </c>
      <c r="G34" s="104">
        <f>SUM(G29:G33)</f>
        <v>6946</v>
      </c>
      <c r="H34" s="95" t="s">
        <v>6</v>
      </c>
      <c r="I34" s="96"/>
      <c r="J34" s="96"/>
      <c r="K34" s="98">
        <f>SUM(K29:K33)</f>
        <v>734</v>
      </c>
      <c r="L34" s="98">
        <f>SUM(L29:L33)</f>
        <v>1046</v>
      </c>
      <c r="M34" s="98">
        <f>SUM(M29:M33)</f>
        <v>1074</v>
      </c>
      <c r="N34" s="99">
        <f>SUM(N29:N33)</f>
        <v>2120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507</v>
      </c>
      <c r="E35" s="15">
        <v>646</v>
      </c>
      <c r="F35" s="88">
        <v>720</v>
      </c>
      <c r="G35" s="82">
        <f t="shared" ref="G35:G40" si="3">E35+F35</f>
        <v>1366</v>
      </c>
      <c r="H35" s="530" t="s">
        <v>169</v>
      </c>
      <c r="I35" s="15">
        <v>90</v>
      </c>
      <c r="J35" s="18" t="s">
        <v>142</v>
      </c>
      <c r="K35" s="15">
        <v>270</v>
      </c>
      <c r="L35" s="15">
        <v>412</v>
      </c>
      <c r="M35" s="88">
        <v>422</v>
      </c>
      <c r="N35" s="124">
        <f>L35+M35</f>
        <v>834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714</v>
      </c>
      <c r="F36" s="84">
        <v>754</v>
      </c>
      <c r="G36" s="85">
        <f t="shared" si="3"/>
        <v>1468</v>
      </c>
      <c r="H36" s="579"/>
      <c r="I36" s="21">
        <v>91</v>
      </c>
      <c r="J36" s="24" t="s">
        <v>143</v>
      </c>
      <c r="K36" s="21">
        <v>482</v>
      </c>
      <c r="L36" s="21">
        <v>640</v>
      </c>
      <c r="M36" s="84">
        <v>679</v>
      </c>
      <c r="N36" s="125">
        <f>L36+M36</f>
        <v>1319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333</v>
      </c>
      <c r="F37" s="84">
        <v>312</v>
      </c>
      <c r="G37" s="85">
        <f t="shared" si="3"/>
        <v>645</v>
      </c>
      <c r="H37" s="580"/>
      <c r="I37" s="91">
        <v>92</v>
      </c>
      <c r="J37" s="92" t="s">
        <v>145</v>
      </c>
      <c r="K37" s="91">
        <v>332</v>
      </c>
      <c r="L37" s="91">
        <v>396</v>
      </c>
      <c r="M37" s="93">
        <v>440</v>
      </c>
      <c r="N37" s="126">
        <f>L37+M37</f>
        <v>836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45</v>
      </c>
      <c r="F38" s="84">
        <v>47</v>
      </c>
      <c r="G38" s="85">
        <f t="shared" si="3"/>
        <v>92</v>
      </c>
      <c r="H38" s="95" t="s">
        <v>6</v>
      </c>
      <c r="I38" s="97"/>
      <c r="J38" s="97"/>
      <c r="K38" s="97">
        <f>SUM(K35:K37)</f>
        <v>1084</v>
      </c>
      <c r="L38" s="97">
        <f>SUM(L35:L37)</f>
        <v>1448</v>
      </c>
      <c r="M38" s="98">
        <f>SUM(M35:M37)</f>
        <v>1541</v>
      </c>
      <c r="N38" s="99">
        <f>SUM(N35:N37)</f>
        <v>2989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70</v>
      </c>
      <c r="E39" s="21">
        <v>64</v>
      </c>
      <c r="F39" s="84">
        <v>80</v>
      </c>
      <c r="G39" s="85">
        <f t="shared" si="3"/>
        <v>144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268</v>
      </c>
      <c r="F40" s="93">
        <v>264</v>
      </c>
      <c r="G40" s="102">
        <f t="shared" si="3"/>
        <v>532</v>
      </c>
      <c r="H40" s="72" t="s">
        <v>87</v>
      </c>
      <c r="I40" s="73"/>
      <c r="J40" s="74"/>
      <c r="K40" s="41">
        <f>D14+D28+D34+D41+D46+K9+K17+K28+K34+K38</f>
        <v>24861</v>
      </c>
      <c r="L40" s="41">
        <f>E14+E28+E34+E41+E46+L9+L17+L28+L34+L38</f>
        <v>33405</v>
      </c>
      <c r="M40" s="176">
        <f>F14+F28+F34+F41+F46+M9+M17+M28+M34+M38</f>
        <v>33728</v>
      </c>
      <c r="N40" s="177">
        <f>L40+M40</f>
        <v>67133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1418</v>
      </c>
      <c r="E41" s="97">
        <f>SUM(E35:E40)</f>
        <v>2070</v>
      </c>
      <c r="F41" s="98">
        <f>SUM(F35:F40)</f>
        <v>2177</v>
      </c>
      <c r="G41" s="104">
        <f>SUM(G35:G40)</f>
        <v>4247</v>
      </c>
      <c r="H41" s="531" t="s">
        <v>74</v>
      </c>
      <c r="I41" s="532"/>
      <c r="J41" s="533"/>
      <c r="K41" s="191">
        <v>24864</v>
      </c>
      <c r="L41" s="191">
        <v>33411</v>
      </c>
      <c r="M41" s="192">
        <v>33722</v>
      </c>
      <c r="N41" s="193">
        <f>L41+M41</f>
        <v>67133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1649</v>
      </c>
      <c r="E42" s="15">
        <v>2017</v>
      </c>
      <c r="F42" s="88">
        <v>2040</v>
      </c>
      <c r="G42" s="82">
        <f>E42+F42</f>
        <v>4057</v>
      </c>
      <c r="H42" s="534" t="s">
        <v>77</v>
      </c>
      <c r="I42" s="535"/>
      <c r="J42" s="536"/>
      <c r="K42" s="171">
        <f>K40-K41</f>
        <v>-3</v>
      </c>
      <c r="L42" s="171">
        <f>L40-L41</f>
        <v>-6</v>
      </c>
      <c r="M42" s="172">
        <f>M40-M41</f>
        <v>6</v>
      </c>
      <c r="N42" s="133">
        <f>N40-N41</f>
        <v>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840</v>
      </c>
      <c r="E43" s="21">
        <v>1190</v>
      </c>
      <c r="F43" s="84">
        <v>1213</v>
      </c>
      <c r="G43" s="85">
        <f>E43+F43</f>
        <v>2403</v>
      </c>
      <c r="H43" s="168" t="s">
        <v>85</v>
      </c>
      <c r="I43" s="167"/>
      <c r="J43" s="167"/>
      <c r="K43" s="178">
        <v>899</v>
      </c>
      <c r="L43" s="178">
        <v>571</v>
      </c>
      <c r="M43" s="179">
        <v>698</v>
      </c>
      <c r="N43" s="180">
        <f>L43+M43</f>
        <v>1269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610</v>
      </c>
      <c r="E44" s="21">
        <v>721</v>
      </c>
      <c r="F44" s="84">
        <v>809</v>
      </c>
      <c r="G44" s="85">
        <f>E44+F44</f>
        <v>1530</v>
      </c>
      <c r="H44" s="584" t="s">
        <v>74</v>
      </c>
      <c r="I44" s="585"/>
      <c r="J44" s="586"/>
      <c r="K44" s="196">
        <v>907</v>
      </c>
      <c r="L44" s="196">
        <v>578</v>
      </c>
      <c r="M44" s="197">
        <v>698</v>
      </c>
      <c r="N44" s="180">
        <f>L44+M44</f>
        <v>1276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2101</v>
      </c>
      <c r="E45" s="91">
        <v>2624</v>
      </c>
      <c r="F45" s="93">
        <v>2457</v>
      </c>
      <c r="G45" s="102">
        <f>E45+F45</f>
        <v>5081</v>
      </c>
      <c r="H45" s="540" t="s">
        <v>77</v>
      </c>
      <c r="I45" s="541"/>
      <c r="J45" s="542"/>
      <c r="K45" s="194">
        <f>K43-K44</f>
        <v>-8</v>
      </c>
      <c r="L45" s="194">
        <f>L43-L44</f>
        <v>-7</v>
      </c>
      <c r="M45" s="195">
        <f>M43-M44</f>
        <v>0</v>
      </c>
      <c r="N45" s="155">
        <f>N43-N44</f>
        <v>-7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5200</v>
      </c>
      <c r="E46" s="140">
        <f>SUM(E42:E45)</f>
        <v>6552</v>
      </c>
      <c r="F46" s="65">
        <f>SUM(F42:F45)</f>
        <v>6519</v>
      </c>
      <c r="G46" s="65">
        <f>SUM(G42:G45)</f>
        <v>13071</v>
      </c>
      <c r="H46" s="575" t="s">
        <v>176</v>
      </c>
      <c r="I46" s="575"/>
      <c r="J46" s="575"/>
      <c r="K46" s="68">
        <f>K43+K40</f>
        <v>25760</v>
      </c>
      <c r="L46" s="68">
        <f>L40+L43</f>
        <v>33976</v>
      </c>
      <c r="M46" s="181">
        <f>M40+M43</f>
        <v>34426</v>
      </c>
      <c r="N46" s="69">
        <f>N40+N43</f>
        <v>68402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BA466-CF5F-4413-BB70-ACB91A1C581B}">
  <sheetPr codeName="Sheet112"/>
  <dimension ref="A1:U81"/>
  <sheetViews>
    <sheetView topLeftCell="A37" zoomScaleNormal="100" workbookViewId="0">
      <selection activeCell="O44" sqref="O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40299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119</v>
      </c>
      <c r="E4" s="15">
        <v>131</v>
      </c>
      <c r="F4" s="88">
        <v>141</v>
      </c>
      <c r="G4" s="82">
        <f t="shared" ref="G4:G27" si="0">E4+F4</f>
        <v>272</v>
      </c>
      <c r="H4" s="17"/>
      <c r="I4" s="15">
        <v>55</v>
      </c>
      <c r="J4" s="18" t="s">
        <v>121</v>
      </c>
      <c r="K4" s="15">
        <v>689</v>
      </c>
      <c r="L4" s="15">
        <v>860</v>
      </c>
      <c r="M4" s="88">
        <v>609</v>
      </c>
      <c r="N4" s="83">
        <f>L4+M4</f>
        <v>1469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290</v>
      </c>
      <c r="E5" s="21">
        <v>390</v>
      </c>
      <c r="F5" s="186">
        <v>408</v>
      </c>
      <c r="G5" s="159">
        <f t="shared" si="0"/>
        <v>798</v>
      </c>
      <c r="H5" s="23" t="s">
        <v>10</v>
      </c>
      <c r="I5" s="21">
        <v>56</v>
      </c>
      <c r="J5" s="24" t="s">
        <v>123</v>
      </c>
      <c r="K5" s="21">
        <v>466</v>
      </c>
      <c r="L5" s="21">
        <v>559</v>
      </c>
      <c r="M5" s="84">
        <v>589</v>
      </c>
      <c r="N5" s="89">
        <f>L5+M5</f>
        <v>1148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332</v>
      </c>
      <c r="E6" s="21">
        <v>445</v>
      </c>
      <c r="F6" s="84">
        <v>449</v>
      </c>
      <c r="G6" s="85">
        <f t="shared" si="0"/>
        <v>894</v>
      </c>
      <c r="H6" s="23"/>
      <c r="I6" s="21">
        <v>57</v>
      </c>
      <c r="J6" s="24" t="s">
        <v>125</v>
      </c>
      <c r="K6" s="21">
        <v>762</v>
      </c>
      <c r="L6" s="21">
        <v>909</v>
      </c>
      <c r="M6" s="84">
        <v>958</v>
      </c>
      <c r="N6" s="89">
        <f>L6+M6</f>
        <v>1867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235</v>
      </c>
      <c r="F7" s="84">
        <v>283</v>
      </c>
      <c r="G7" s="159">
        <f t="shared" si="0"/>
        <v>518</v>
      </c>
      <c r="H7" s="23" t="s">
        <v>14</v>
      </c>
      <c r="I7" s="21">
        <v>58</v>
      </c>
      <c r="J7" s="24" t="s">
        <v>127</v>
      </c>
      <c r="K7" s="21">
        <v>766</v>
      </c>
      <c r="L7" s="21">
        <v>967</v>
      </c>
      <c r="M7" s="84">
        <v>940</v>
      </c>
      <c r="N7" s="89">
        <f>L7+M7</f>
        <v>1907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481</v>
      </c>
      <c r="E8" s="21">
        <v>651</v>
      </c>
      <c r="F8" s="84">
        <v>645</v>
      </c>
      <c r="G8" s="85">
        <f t="shared" si="0"/>
        <v>1296</v>
      </c>
      <c r="H8" s="90"/>
      <c r="I8" s="91">
        <v>59</v>
      </c>
      <c r="J8" s="92" t="s">
        <v>129</v>
      </c>
      <c r="K8" s="91">
        <v>1002</v>
      </c>
      <c r="L8" s="91">
        <v>1344</v>
      </c>
      <c r="M8" s="93">
        <v>1317</v>
      </c>
      <c r="N8" s="94">
        <f>L8+M8</f>
        <v>2661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335</v>
      </c>
      <c r="E9" s="21">
        <v>408</v>
      </c>
      <c r="F9" s="84">
        <v>457</v>
      </c>
      <c r="G9" s="159">
        <f t="shared" si="0"/>
        <v>865</v>
      </c>
      <c r="H9" s="95" t="s">
        <v>6</v>
      </c>
      <c r="I9" s="96"/>
      <c r="J9" s="96"/>
      <c r="K9" s="97">
        <f>SUM(K4:K8)</f>
        <v>3685</v>
      </c>
      <c r="L9" s="97">
        <f>SUM(L4:L8)</f>
        <v>4639</v>
      </c>
      <c r="M9" s="98">
        <f>SUM(M4:M8)</f>
        <v>4413</v>
      </c>
      <c r="N9" s="99">
        <f>SUM(N4:N8)</f>
        <v>9052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198</v>
      </c>
      <c r="E10" s="21">
        <v>247</v>
      </c>
      <c r="F10" s="84">
        <v>275</v>
      </c>
      <c r="G10" s="85">
        <f t="shared" si="0"/>
        <v>522</v>
      </c>
      <c r="H10" s="17"/>
      <c r="I10" s="15">
        <v>60</v>
      </c>
      <c r="J10" s="18" t="s">
        <v>18</v>
      </c>
      <c r="K10" s="15">
        <v>180</v>
      </c>
      <c r="L10" s="15">
        <v>292</v>
      </c>
      <c r="M10" s="88">
        <v>281</v>
      </c>
      <c r="N10" s="83">
        <f t="shared" ref="N10:N16" si="1">L10+M10</f>
        <v>573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154</v>
      </c>
      <c r="E11" s="21">
        <v>178</v>
      </c>
      <c r="F11" s="84">
        <v>201</v>
      </c>
      <c r="G11" s="85">
        <f t="shared" si="0"/>
        <v>379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199</v>
      </c>
      <c r="M11" s="84">
        <v>217</v>
      </c>
      <c r="N11" s="89">
        <f t="shared" si="1"/>
        <v>416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1340</v>
      </c>
      <c r="E12" s="21">
        <v>1668</v>
      </c>
      <c r="F12" s="84">
        <v>1703</v>
      </c>
      <c r="G12" s="153">
        <f t="shared" si="0"/>
        <v>3371</v>
      </c>
      <c r="H12" s="23"/>
      <c r="I12" s="21">
        <v>62</v>
      </c>
      <c r="J12" s="24" t="s">
        <v>22</v>
      </c>
      <c r="K12" s="21">
        <v>295</v>
      </c>
      <c r="L12" s="21">
        <v>477</v>
      </c>
      <c r="M12" s="84">
        <v>498</v>
      </c>
      <c r="N12" s="89">
        <f t="shared" si="1"/>
        <v>975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206</v>
      </c>
      <c r="E13" s="91">
        <v>267</v>
      </c>
      <c r="F13" s="93">
        <v>285</v>
      </c>
      <c r="G13" s="153">
        <f t="shared" si="0"/>
        <v>552</v>
      </c>
      <c r="H13" s="23"/>
      <c r="I13" s="21">
        <v>63</v>
      </c>
      <c r="J13" s="24" t="s">
        <v>24</v>
      </c>
      <c r="K13" s="21">
        <v>431</v>
      </c>
      <c r="L13" s="21">
        <v>654</v>
      </c>
      <c r="M13" s="84">
        <v>668</v>
      </c>
      <c r="N13" s="89">
        <f t="shared" si="1"/>
        <v>1322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3649</v>
      </c>
      <c r="E14" s="97">
        <f>SUM(E4:E13)</f>
        <v>4620</v>
      </c>
      <c r="F14" s="98">
        <f>SUM(F4:F13)</f>
        <v>4847</v>
      </c>
      <c r="G14" s="160">
        <f t="shared" si="0"/>
        <v>9467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398</v>
      </c>
      <c r="M14" s="84">
        <v>395</v>
      </c>
      <c r="N14" s="89">
        <f t="shared" si="1"/>
        <v>793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99</v>
      </c>
      <c r="E15" s="15">
        <v>144</v>
      </c>
      <c r="F15" s="88">
        <v>147</v>
      </c>
      <c r="G15" s="82">
        <f t="shared" si="0"/>
        <v>291</v>
      </c>
      <c r="H15" s="23"/>
      <c r="I15" s="21">
        <v>65</v>
      </c>
      <c r="J15" s="24" t="s">
        <v>28</v>
      </c>
      <c r="K15" s="21">
        <v>272</v>
      </c>
      <c r="L15" s="21">
        <v>436</v>
      </c>
      <c r="M15" s="84">
        <v>448</v>
      </c>
      <c r="N15" s="89">
        <f t="shared" si="1"/>
        <v>884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158</v>
      </c>
      <c r="E16" s="21">
        <v>253</v>
      </c>
      <c r="F16" s="84">
        <v>268</v>
      </c>
      <c r="G16" s="85">
        <f t="shared" si="0"/>
        <v>521</v>
      </c>
      <c r="H16" s="90"/>
      <c r="I16" s="91">
        <v>66</v>
      </c>
      <c r="J16" s="92" t="s">
        <v>30</v>
      </c>
      <c r="K16" s="91">
        <v>148</v>
      </c>
      <c r="L16" s="91">
        <v>194</v>
      </c>
      <c r="M16" s="93">
        <v>218</v>
      </c>
      <c r="N16" s="94">
        <f t="shared" si="1"/>
        <v>412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114</v>
      </c>
      <c r="F17" s="84">
        <v>115</v>
      </c>
      <c r="G17" s="85">
        <f t="shared" si="0"/>
        <v>229</v>
      </c>
      <c r="H17" s="95" t="s">
        <v>6</v>
      </c>
      <c r="I17" s="96"/>
      <c r="J17" s="96"/>
      <c r="K17" s="97">
        <f>SUM(K10:K16)</f>
        <v>1675</v>
      </c>
      <c r="L17" s="97">
        <f>SUM(L10:L16)</f>
        <v>2650</v>
      </c>
      <c r="M17" s="98">
        <f>SUM(M10:M16)</f>
        <v>2725</v>
      </c>
      <c r="N17" s="99">
        <f>SUM(N10:N16)</f>
        <v>5375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341</v>
      </c>
      <c r="F18" s="84">
        <v>336</v>
      </c>
      <c r="G18" s="85">
        <f t="shared" si="0"/>
        <v>677</v>
      </c>
      <c r="H18" s="17"/>
      <c r="I18" s="15">
        <v>70</v>
      </c>
      <c r="J18" s="18" t="s">
        <v>35</v>
      </c>
      <c r="K18" s="15">
        <v>638</v>
      </c>
      <c r="L18" s="15">
        <v>829</v>
      </c>
      <c r="M18" s="88">
        <v>835</v>
      </c>
      <c r="N18" s="83">
        <f t="shared" ref="N18:N27" si="2">L18+M18</f>
        <v>1664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72</v>
      </c>
      <c r="E19" s="21">
        <v>125</v>
      </c>
      <c r="F19" s="84">
        <v>133</v>
      </c>
      <c r="G19" s="85">
        <f t="shared" si="0"/>
        <v>258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311</v>
      </c>
      <c r="F20" s="84">
        <v>325</v>
      </c>
      <c r="G20" s="85">
        <f t="shared" si="0"/>
        <v>636</v>
      </c>
      <c r="H20" s="23" t="s">
        <v>31</v>
      </c>
      <c r="I20" s="21">
        <v>72</v>
      </c>
      <c r="J20" s="24" t="s">
        <v>40</v>
      </c>
      <c r="K20" s="21">
        <v>298</v>
      </c>
      <c r="L20" s="21">
        <v>452</v>
      </c>
      <c r="M20" s="84">
        <v>429</v>
      </c>
      <c r="N20" s="89">
        <f t="shared" si="2"/>
        <v>881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305</v>
      </c>
      <c r="E21" s="21">
        <v>424</v>
      </c>
      <c r="F21" s="84">
        <v>462</v>
      </c>
      <c r="G21" s="85">
        <f t="shared" si="0"/>
        <v>886</v>
      </c>
      <c r="H21" s="23" t="s">
        <v>42</v>
      </c>
      <c r="I21" s="21">
        <v>73</v>
      </c>
      <c r="J21" s="24" t="s">
        <v>43</v>
      </c>
      <c r="K21" s="21">
        <v>216</v>
      </c>
      <c r="L21" s="21">
        <v>310</v>
      </c>
      <c r="M21" s="84">
        <v>337</v>
      </c>
      <c r="N21" s="89">
        <f t="shared" si="2"/>
        <v>647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146</v>
      </c>
      <c r="E22" s="21">
        <v>218</v>
      </c>
      <c r="F22" s="84">
        <v>243</v>
      </c>
      <c r="G22" s="85">
        <f t="shared" si="0"/>
        <v>461</v>
      </c>
      <c r="H22" s="23"/>
      <c r="I22" s="21">
        <v>74</v>
      </c>
      <c r="J22" s="24" t="s">
        <v>46</v>
      </c>
      <c r="K22" s="21">
        <v>278</v>
      </c>
      <c r="L22" s="21">
        <v>415</v>
      </c>
      <c r="M22" s="84">
        <v>453</v>
      </c>
      <c r="N22" s="89">
        <f t="shared" si="2"/>
        <v>868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175</v>
      </c>
      <c r="E23" s="21">
        <v>304</v>
      </c>
      <c r="F23" s="84">
        <v>287</v>
      </c>
      <c r="G23" s="85">
        <f t="shared" si="0"/>
        <v>591</v>
      </c>
      <c r="H23" s="23" t="s">
        <v>31</v>
      </c>
      <c r="I23" s="21">
        <v>75</v>
      </c>
      <c r="J23" s="24" t="s">
        <v>48</v>
      </c>
      <c r="K23" s="21">
        <v>346</v>
      </c>
      <c r="L23" s="21">
        <v>504</v>
      </c>
      <c r="M23" s="84">
        <v>497</v>
      </c>
      <c r="N23" s="89">
        <f t="shared" si="2"/>
        <v>1001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759</v>
      </c>
      <c r="E24" s="21">
        <v>1083</v>
      </c>
      <c r="F24" s="84">
        <v>1137</v>
      </c>
      <c r="G24" s="85">
        <f t="shared" si="0"/>
        <v>2220</v>
      </c>
      <c r="H24" s="23" t="s">
        <v>50</v>
      </c>
      <c r="I24" s="21">
        <v>76</v>
      </c>
      <c r="J24" s="24" t="s">
        <v>51</v>
      </c>
      <c r="K24" s="21">
        <v>158</v>
      </c>
      <c r="L24" s="21">
        <v>235</v>
      </c>
      <c r="M24" s="84">
        <v>252</v>
      </c>
      <c r="N24" s="89">
        <f t="shared" si="2"/>
        <v>487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77</v>
      </c>
      <c r="F25" s="84">
        <v>99</v>
      </c>
      <c r="G25" s="85">
        <f t="shared" si="0"/>
        <v>176</v>
      </c>
      <c r="H25" s="23"/>
      <c r="I25" s="21">
        <v>77</v>
      </c>
      <c r="J25" s="24" t="s">
        <v>53</v>
      </c>
      <c r="K25" s="21">
        <v>56</v>
      </c>
      <c r="L25" s="21">
        <v>91</v>
      </c>
      <c r="M25" s="84">
        <v>81</v>
      </c>
      <c r="N25" s="89">
        <f t="shared" si="2"/>
        <v>172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125</v>
      </c>
      <c r="E26" s="21">
        <v>167</v>
      </c>
      <c r="F26" s="84">
        <v>168</v>
      </c>
      <c r="G26" s="85">
        <f t="shared" si="0"/>
        <v>335</v>
      </c>
      <c r="H26" s="23"/>
      <c r="I26" s="21">
        <v>78</v>
      </c>
      <c r="J26" s="24" t="s">
        <v>55</v>
      </c>
      <c r="K26" s="21">
        <v>61</v>
      </c>
      <c r="L26" s="21">
        <v>59</v>
      </c>
      <c r="M26" s="84">
        <v>62</v>
      </c>
      <c r="N26" s="89">
        <f t="shared" si="2"/>
        <v>121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392</v>
      </c>
      <c r="F27" s="93">
        <v>371</v>
      </c>
      <c r="G27" s="102">
        <f t="shared" si="0"/>
        <v>763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2647</v>
      </c>
      <c r="E28" s="97">
        <f>SUM(E15:E27)</f>
        <v>3953</v>
      </c>
      <c r="F28" s="98">
        <f>SUM(F15:F27)</f>
        <v>4091</v>
      </c>
      <c r="G28" s="104">
        <f>SUM(G15:G27)</f>
        <v>8044</v>
      </c>
      <c r="H28" s="95" t="s">
        <v>6</v>
      </c>
      <c r="I28" s="96"/>
      <c r="J28" s="96"/>
      <c r="K28" s="97">
        <f>SUM(K18:K27)</f>
        <v>2051</v>
      </c>
      <c r="L28" s="97">
        <f>SUM(L18:L27)</f>
        <v>2895</v>
      </c>
      <c r="M28" s="98">
        <f>SUM(M18:M27)</f>
        <v>2946</v>
      </c>
      <c r="N28" s="99">
        <f>SUM(N18:N27)</f>
        <v>5841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374</v>
      </c>
      <c r="E29" s="109">
        <v>517</v>
      </c>
      <c r="F29" s="110">
        <v>512</v>
      </c>
      <c r="G29" s="111">
        <f>E29+F29</f>
        <v>1029</v>
      </c>
      <c r="H29" s="17"/>
      <c r="I29" s="15">
        <v>80</v>
      </c>
      <c r="J29" s="18" t="s">
        <v>58</v>
      </c>
      <c r="K29" s="15">
        <v>141</v>
      </c>
      <c r="L29" s="15">
        <v>206</v>
      </c>
      <c r="M29" s="88">
        <v>250</v>
      </c>
      <c r="N29" s="83">
        <f>L29+M29</f>
        <v>456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469</v>
      </c>
      <c r="E30" s="115">
        <v>614</v>
      </c>
      <c r="F30" s="116">
        <v>567</v>
      </c>
      <c r="G30" s="117">
        <f>E30+F30</f>
        <v>1181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118</v>
      </c>
      <c r="M30" s="84">
        <v>112</v>
      </c>
      <c r="N30" s="89">
        <f>L30+M30</f>
        <v>230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701</v>
      </c>
      <c r="E31" s="115">
        <v>912</v>
      </c>
      <c r="F31" s="116">
        <v>865</v>
      </c>
      <c r="G31" s="117">
        <f>E31+F31</f>
        <v>1777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316</v>
      </c>
      <c r="M31" s="84">
        <v>329</v>
      </c>
      <c r="N31" s="89">
        <f>L31+M31</f>
        <v>645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651</v>
      </c>
      <c r="E32" s="115">
        <v>821</v>
      </c>
      <c r="F32" s="116">
        <v>823</v>
      </c>
      <c r="G32" s="117">
        <f>E32+F32</f>
        <v>1644</v>
      </c>
      <c r="H32" s="23" t="s">
        <v>67</v>
      </c>
      <c r="I32" s="21">
        <v>83</v>
      </c>
      <c r="J32" s="24" t="s">
        <v>68</v>
      </c>
      <c r="K32" s="21">
        <v>119</v>
      </c>
      <c r="L32" s="21">
        <v>170</v>
      </c>
      <c r="M32" s="84">
        <v>159</v>
      </c>
      <c r="N32" s="89">
        <f>L32+M32</f>
        <v>329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528</v>
      </c>
      <c r="E33" s="121">
        <v>667</v>
      </c>
      <c r="F33" s="122">
        <v>617</v>
      </c>
      <c r="G33" s="117">
        <f>E33+F33</f>
        <v>1284</v>
      </c>
      <c r="H33" s="90"/>
      <c r="I33" s="91">
        <v>84</v>
      </c>
      <c r="J33" s="92" t="s">
        <v>70</v>
      </c>
      <c r="K33" s="91">
        <v>177</v>
      </c>
      <c r="L33" s="91">
        <v>236</v>
      </c>
      <c r="M33" s="93">
        <v>226</v>
      </c>
      <c r="N33" s="94">
        <f>L33+M33</f>
        <v>462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2723</v>
      </c>
      <c r="E34" s="97">
        <f>SUM(E29:E33)</f>
        <v>3531</v>
      </c>
      <c r="F34" s="98">
        <f>SUM(F29:F33)</f>
        <v>3384</v>
      </c>
      <c r="G34" s="104">
        <f>SUM(G29:G33)</f>
        <v>6915</v>
      </c>
      <c r="H34" s="95" t="s">
        <v>6</v>
      </c>
      <c r="I34" s="96"/>
      <c r="J34" s="96"/>
      <c r="K34" s="98">
        <f>SUM(K29:K33)</f>
        <v>735</v>
      </c>
      <c r="L34" s="98">
        <f>SUM(L29:L33)</f>
        <v>1046</v>
      </c>
      <c r="M34" s="98">
        <f>SUM(M29:M33)</f>
        <v>1076</v>
      </c>
      <c r="N34" s="99">
        <f>SUM(N29:N33)</f>
        <v>2122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507</v>
      </c>
      <c r="E35" s="15">
        <v>646</v>
      </c>
      <c r="F35" s="88">
        <v>723</v>
      </c>
      <c r="G35" s="82">
        <f t="shared" ref="G35:G40" si="3">E35+F35</f>
        <v>1369</v>
      </c>
      <c r="H35" s="530" t="s">
        <v>169</v>
      </c>
      <c r="I35" s="15">
        <v>90</v>
      </c>
      <c r="J35" s="18" t="s">
        <v>142</v>
      </c>
      <c r="K35" s="15">
        <v>270</v>
      </c>
      <c r="L35" s="15">
        <v>413</v>
      </c>
      <c r="M35" s="88">
        <v>422</v>
      </c>
      <c r="N35" s="124">
        <f>L35+M35</f>
        <v>835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713</v>
      </c>
      <c r="F36" s="84">
        <v>756</v>
      </c>
      <c r="G36" s="85">
        <f t="shared" si="3"/>
        <v>1469</v>
      </c>
      <c r="H36" s="579"/>
      <c r="I36" s="21">
        <v>91</v>
      </c>
      <c r="J36" s="24" t="s">
        <v>143</v>
      </c>
      <c r="K36" s="21">
        <v>485</v>
      </c>
      <c r="L36" s="21">
        <v>643</v>
      </c>
      <c r="M36" s="84">
        <v>681</v>
      </c>
      <c r="N36" s="125">
        <f>L36+M36</f>
        <v>1324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334</v>
      </c>
      <c r="F37" s="84">
        <v>312</v>
      </c>
      <c r="G37" s="85">
        <f t="shared" si="3"/>
        <v>646</v>
      </c>
      <c r="H37" s="580"/>
      <c r="I37" s="91">
        <v>92</v>
      </c>
      <c r="J37" s="92" t="s">
        <v>145</v>
      </c>
      <c r="K37" s="91">
        <v>334</v>
      </c>
      <c r="L37" s="91">
        <v>401</v>
      </c>
      <c r="M37" s="93">
        <v>445</v>
      </c>
      <c r="N37" s="126">
        <f>L37+M37</f>
        <v>846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46</v>
      </c>
      <c r="F38" s="84">
        <v>47</v>
      </c>
      <c r="G38" s="85">
        <f t="shared" si="3"/>
        <v>93</v>
      </c>
      <c r="H38" s="95" t="s">
        <v>6</v>
      </c>
      <c r="I38" s="97"/>
      <c r="J38" s="97"/>
      <c r="K38" s="97">
        <f>SUM(K35:K37)</f>
        <v>1089</v>
      </c>
      <c r="L38" s="97">
        <f>SUM(L35:L37)</f>
        <v>1457</v>
      </c>
      <c r="M38" s="98">
        <f>SUM(M35:M37)</f>
        <v>1548</v>
      </c>
      <c r="N38" s="99">
        <f>SUM(N35:N37)</f>
        <v>3005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70</v>
      </c>
      <c r="E39" s="21">
        <v>64</v>
      </c>
      <c r="F39" s="84">
        <v>80</v>
      </c>
      <c r="G39" s="85">
        <f t="shared" si="3"/>
        <v>144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269</v>
      </c>
      <c r="F40" s="93">
        <v>264</v>
      </c>
      <c r="G40" s="102">
        <f t="shared" si="3"/>
        <v>533</v>
      </c>
      <c r="H40" s="72" t="s">
        <v>87</v>
      </c>
      <c r="I40" s="73"/>
      <c r="J40" s="74"/>
      <c r="K40" s="41">
        <f>D14+D28+D34+D41+D46+K9+K17+K28+K34+K38</f>
        <v>24864</v>
      </c>
      <c r="L40" s="41">
        <f>E14+E28+E34+E41+E46+L9+L17+L28+L34+L38</f>
        <v>33411</v>
      </c>
      <c r="M40" s="176">
        <f>F14+F28+F34+F41+F46+M9+M17+M28+M34+M38</f>
        <v>33722</v>
      </c>
      <c r="N40" s="177">
        <f>L40+M40</f>
        <v>67133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1418</v>
      </c>
      <c r="E41" s="97">
        <f>SUM(E35:E40)</f>
        <v>2072</v>
      </c>
      <c r="F41" s="98">
        <f>SUM(F35:F40)</f>
        <v>2182</v>
      </c>
      <c r="G41" s="104">
        <f>SUM(G35:G40)</f>
        <v>4254</v>
      </c>
      <c r="H41" s="531" t="s">
        <v>74</v>
      </c>
      <c r="I41" s="532"/>
      <c r="J41" s="533"/>
      <c r="K41" s="191">
        <v>24848</v>
      </c>
      <c r="L41" s="191">
        <v>33415</v>
      </c>
      <c r="M41" s="192">
        <v>33725</v>
      </c>
      <c r="N41" s="193">
        <f>L41+M41</f>
        <v>67140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1650</v>
      </c>
      <c r="E42" s="15">
        <v>2021</v>
      </c>
      <c r="F42" s="88">
        <v>2044</v>
      </c>
      <c r="G42" s="82">
        <f>E42+F42</f>
        <v>4065</v>
      </c>
      <c r="H42" s="534" t="s">
        <v>77</v>
      </c>
      <c r="I42" s="535"/>
      <c r="J42" s="536"/>
      <c r="K42" s="171">
        <f>K40-K41</f>
        <v>16</v>
      </c>
      <c r="L42" s="171">
        <f>L40-L41</f>
        <v>-4</v>
      </c>
      <c r="M42" s="172">
        <f>M40-M41</f>
        <v>-3</v>
      </c>
      <c r="N42" s="133">
        <f>N40-N41</f>
        <v>-7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836</v>
      </c>
      <c r="E43" s="21">
        <v>1184</v>
      </c>
      <c r="F43" s="84">
        <v>1205</v>
      </c>
      <c r="G43" s="85">
        <f>E43+F43</f>
        <v>2389</v>
      </c>
      <c r="H43" s="168" t="s">
        <v>85</v>
      </c>
      <c r="I43" s="167"/>
      <c r="J43" s="167"/>
      <c r="K43" s="178">
        <v>907</v>
      </c>
      <c r="L43" s="178">
        <v>578</v>
      </c>
      <c r="M43" s="179">
        <v>698</v>
      </c>
      <c r="N43" s="180">
        <f>L43+M43</f>
        <v>1276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606</v>
      </c>
      <c r="E44" s="21">
        <v>720</v>
      </c>
      <c r="F44" s="84">
        <v>806</v>
      </c>
      <c r="G44" s="85">
        <f>E44+F44</f>
        <v>1526</v>
      </c>
      <c r="H44" s="584" t="s">
        <v>74</v>
      </c>
      <c r="I44" s="585"/>
      <c r="J44" s="586"/>
      <c r="K44" s="196">
        <v>889</v>
      </c>
      <c r="L44" s="196">
        <v>567</v>
      </c>
      <c r="M44" s="197">
        <v>696</v>
      </c>
      <c r="N44" s="180">
        <v>1263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2100</v>
      </c>
      <c r="E45" s="91">
        <v>2623</v>
      </c>
      <c r="F45" s="93">
        <v>2455</v>
      </c>
      <c r="G45" s="102">
        <f>E45+F45</f>
        <v>5078</v>
      </c>
      <c r="H45" s="540" t="s">
        <v>77</v>
      </c>
      <c r="I45" s="541"/>
      <c r="J45" s="542"/>
      <c r="K45" s="194">
        <f>K43-K44</f>
        <v>18</v>
      </c>
      <c r="L45" s="194">
        <f>L43-L44</f>
        <v>11</v>
      </c>
      <c r="M45" s="195">
        <f>M43-M44</f>
        <v>2</v>
      </c>
      <c r="N45" s="155">
        <f>N43-N44</f>
        <v>13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5192</v>
      </c>
      <c r="E46" s="140">
        <f>SUM(E42:E45)</f>
        <v>6548</v>
      </c>
      <c r="F46" s="65">
        <f>SUM(F42:F45)</f>
        <v>6510</v>
      </c>
      <c r="G46" s="65">
        <f>SUM(G42:G45)</f>
        <v>13058</v>
      </c>
      <c r="H46" s="575" t="s">
        <v>176</v>
      </c>
      <c r="I46" s="575"/>
      <c r="J46" s="575"/>
      <c r="K46" s="68">
        <f>K43+K40</f>
        <v>25771</v>
      </c>
      <c r="L46" s="68">
        <f>L40+L43</f>
        <v>33989</v>
      </c>
      <c r="M46" s="181">
        <f>M40+M43</f>
        <v>34420</v>
      </c>
      <c r="N46" s="69">
        <f>N40+N43</f>
        <v>68409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11AE6-005D-4EC2-8F15-E7A6A7A14B72}">
  <sheetPr codeName="Sheet111"/>
  <dimension ref="A1:U81"/>
  <sheetViews>
    <sheetView topLeftCell="A31" zoomScaleNormal="100" workbookViewId="0">
      <selection activeCell="O44" sqref="O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40269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118</v>
      </c>
      <c r="E4" s="15">
        <v>129</v>
      </c>
      <c r="F4" s="88">
        <v>140</v>
      </c>
      <c r="G4" s="82">
        <f t="shared" ref="G4:G27" si="0">E4+F4</f>
        <v>269</v>
      </c>
      <c r="H4" s="17"/>
      <c r="I4" s="15">
        <v>55</v>
      </c>
      <c r="J4" s="18" t="s">
        <v>121</v>
      </c>
      <c r="K4" s="15">
        <v>682</v>
      </c>
      <c r="L4" s="15">
        <v>854</v>
      </c>
      <c r="M4" s="88">
        <v>610</v>
      </c>
      <c r="N4" s="83">
        <f>L4+M4</f>
        <v>1464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393</v>
      </c>
      <c r="F5" s="186">
        <v>406</v>
      </c>
      <c r="G5" s="159">
        <f t="shared" si="0"/>
        <v>799</v>
      </c>
      <c r="H5" s="23" t="s">
        <v>10</v>
      </c>
      <c r="I5" s="21">
        <v>56</v>
      </c>
      <c r="J5" s="24" t="s">
        <v>123</v>
      </c>
      <c r="K5" s="21">
        <v>465</v>
      </c>
      <c r="L5" s="21">
        <v>559</v>
      </c>
      <c r="M5" s="84">
        <v>586</v>
      </c>
      <c r="N5" s="89">
        <f>L5+M5</f>
        <v>1145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332</v>
      </c>
      <c r="E6" s="21">
        <v>442</v>
      </c>
      <c r="F6" s="84">
        <v>449</v>
      </c>
      <c r="G6" s="85">
        <f t="shared" si="0"/>
        <v>891</v>
      </c>
      <c r="H6" s="23"/>
      <c r="I6" s="21">
        <v>57</v>
      </c>
      <c r="J6" s="24" t="s">
        <v>125</v>
      </c>
      <c r="K6" s="21">
        <v>759</v>
      </c>
      <c r="L6" s="21">
        <v>906</v>
      </c>
      <c r="M6" s="84">
        <v>957</v>
      </c>
      <c r="N6" s="89">
        <f>L6+M6</f>
        <v>1863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234</v>
      </c>
      <c r="F7" s="84">
        <v>282</v>
      </c>
      <c r="G7" s="159">
        <f t="shared" si="0"/>
        <v>516</v>
      </c>
      <c r="H7" s="23" t="s">
        <v>14</v>
      </c>
      <c r="I7" s="21">
        <v>58</v>
      </c>
      <c r="J7" s="24" t="s">
        <v>127</v>
      </c>
      <c r="K7" s="21">
        <v>759</v>
      </c>
      <c r="L7" s="21">
        <v>970</v>
      </c>
      <c r="M7" s="84">
        <v>929</v>
      </c>
      <c r="N7" s="89">
        <f>L7+M7</f>
        <v>1899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485</v>
      </c>
      <c r="E8" s="21">
        <v>656</v>
      </c>
      <c r="F8" s="84">
        <v>650</v>
      </c>
      <c r="G8" s="85">
        <f t="shared" si="0"/>
        <v>1306</v>
      </c>
      <c r="H8" s="90"/>
      <c r="I8" s="91">
        <v>59</v>
      </c>
      <c r="J8" s="92" t="s">
        <v>129</v>
      </c>
      <c r="K8" s="91">
        <v>1005</v>
      </c>
      <c r="L8" s="91">
        <v>1344</v>
      </c>
      <c r="M8" s="93">
        <v>1311</v>
      </c>
      <c r="N8" s="94">
        <f>L8+M8</f>
        <v>2655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337</v>
      </c>
      <c r="E9" s="21">
        <v>410</v>
      </c>
      <c r="F9" s="84">
        <v>462</v>
      </c>
      <c r="G9" s="159">
        <f t="shared" si="0"/>
        <v>872</v>
      </c>
      <c r="H9" s="95" t="s">
        <v>6</v>
      </c>
      <c r="I9" s="96"/>
      <c r="J9" s="96"/>
      <c r="K9" s="97">
        <f>SUM(K4:K8)</f>
        <v>3670</v>
      </c>
      <c r="L9" s="97">
        <f>SUM(L4:L8)</f>
        <v>4633</v>
      </c>
      <c r="M9" s="98">
        <f>SUM(M4:M8)</f>
        <v>4393</v>
      </c>
      <c r="N9" s="99">
        <f>SUM(N4:N8)</f>
        <v>9026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200</v>
      </c>
      <c r="E10" s="21">
        <v>250</v>
      </c>
      <c r="F10" s="84">
        <v>275</v>
      </c>
      <c r="G10" s="85">
        <f t="shared" si="0"/>
        <v>525</v>
      </c>
      <c r="H10" s="17"/>
      <c r="I10" s="15">
        <v>60</v>
      </c>
      <c r="J10" s="18" t="s">
        <v>18</v>
      </c>
      <c r="K10" s="15">
        <v>179</v>
      </c>
      <c r="L10" s="15">
        <v>290</v>
      </c>
      <c r="M10" s="88">
        <v>278</v>
      </c>
      <c r="N10" s="83">
        <f t="shared" ref="N10:N16" si="1">L10+M10</f>
        <v>568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156</v>
      </c>
      <c r="E11" s="21">
        <v>178</v>
      </c>
      <c r="F11" s="84">
        <v>203</v>
      </c>
      <c r="G11" s="85">
        <f t="shared" si="0"/>
        <v>381</v>
      </c>
      <c r="H11" s="23" t="s">
        <v>19</v>
      </c>
      <c r="I11" s="21">
        <v>61</v>
      </c>
      <c r="J11" s="24" t="s">
        <v>20</v>
      </c>
      <c r="K11" s="21">
        <v>142</v>
      </c>
      <c r="L11" s="21">
        <v>202</v>
      </c>
      <c r="M11" s="84">
        <v>219</v>
      </c>
      <c r="N11" s="89">
        <f t="shared" si="1"/>
        <v>421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1345</v>
      </c>
      <c r="E12" s="21">
        <v>1677</v>
      </c>
      <c r="F12" s="84">
        <v>1704</v>
      </c>
      <c r="G12" s="153">
        <f t="shared" si="0"/>
        <v>3381</v>
      </c>
      <c r="H12" s="23"/>
      <c r="I12" s="21">
        <v>62</v>
      </c>
      <c r="J12" s="24" t="s">
        <v>22</v>
      </c>
      <c r="K12" s="21">
        <v>295</v>
      </c>
      <c r="L12" s="21">
        <v>477</v>
      </c>
      <c r="M12" s="84">
        <v>499</v>
      </c>
      <c r="N12" s="89">
        <f t="shared" si="1"/>
        <v>976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206</v>
      </c>
      <c r="E13" s="91">
        <v>268</v>
      </c>
      <c r="F13" s="93">
        <v>287</v>
      </c>
      <c r="G13" s="153">
        <f t="shared" si="0"/>
        <v>555</v>
      </c>
      <c r="H13" s="23"/>
      <c r="I13" s="21">
        <v>63</v>
      </c>
      <c r="J13" s="24" t="s">
        <v>24</v>
      </c>
      <c r="K13" s="21">
        <v>431</v>
      </c>
      <c r="L13" s="21">
        <v>651</v>
      </c>
      <c r="M13" s="84">
        <v>670</v>
      </c>
      <c r="N13" s="89">
        <f t="shared" si="1"/>
        <v>1321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3663</v>
      </c>
      <c r="E14" s="97">
        <f>SUM(E4:E13)</f>
        <v>4637</v>
      </c>
      <c r="F14" s="98">
        <f>SUM(F4:F13)</f>
        <v>4858</v>
      </c>
      <c r="G14" s="160">
        <f t="shared" si="0"/>
        <v>9495</v>
      </c>
      <c r="H14" s="23" t="s">
        <v>25</v>
      </c>
      <c r="I14" s="21">
        <v>64</v>
      </c>
      <c r="J14" s="24" t="s">
        <v>26</v>
      </c>
      <c r="K14" s="21">
        <v>209</v>
      </c>
      <c r="L14" s="21">
        <v>399</v>
      </c>
      <c r="M14" s="84">
        <v>397</v>
      </c>
      <c r="N14" s="89">
        <f t="shared" si="1"/>
        <v>796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99</v>
      </c>
      <c r="E15" s="15">
        <v>146</v>
      </c>
      <c r="F15" s="88">
        <v>147</v>
      </c>
      <c r="G15" s="82">
        <f t="shared" si="0"/>
        <v>293</v>
      </c>
      <c r="H15" s="23"/>
      <c r="I15" s="21">
        <v>65</v>
      </c>
      <c r="J15" s="24" t="s">
        <v>28</v>
      </c>
      <c r="K15" s="21">
        <v>271</v>
      </c>
      <c r="L15" s="21">
        <v>435</v>
      </c>
      <c r="M15" s="84">
        <v>445</v>
      </c>
      <c r="N15" s="89">
        <f t="shared" si="1"/>
        <v>880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157</v>
      </c>
      <c r="E16" s="21">
        <v>253</v>
      </c>
      <c r="F16" s="84">
        <v>267</v>
      </c>
      <c r="G16" s="85">
        <f t="shared" si="0"/>
        <v>520</v>
      </c>
      <c r="H16" s="90"/>
      <c r="I16" s="91">
        <v>66</v>
      </c>
      <c r="J16" s="92" t="s">
        <v>30</v>
      </c>
      <c r="K16" s="91">
        <v>147</v>
      </c>
      <c r="L16" s="91">
        <v>193</v>
      </c>
      <c r="M16" s="93">
        <v>218</v>
      </c>
      <c r="N16" s="94">
        <f t="shared" si="1"/>
        <v>411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113</v>
      </c>
      <c r="F17" s="84">
        <v>116</v>
      </c>
      <c r="G17" s="85">
        <f t="shared" si="0"/>
        <v>229</v>
      </c>
      <c r="H17" s="95" t="s">
        <v>6</v>
      </c>
      <c r="I17" s="96"/>
      <c r="J17" s="96"/>
      <c r="K17" s="97">
        <f>SUM(K10:K16)</f>
        <v>1674</v>
      </c>
      <c r="L17" s="97">
        <f>SUM(L10:L16)</f>
        <v>2647</v>
      </c>
      <c r="M17" s="98">
        <f>SUM(M10:M16)</f>
        <v>2726</v>
      </c>
      <c r="N17" s="99">
        <f>SUM(N10:N16)</f>
        <v>5373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219</v>
      </c>
      <c r="E18" s="21">
        <v>339</v>
      </c>
      <c r="F18" s="84">
        <v>337</v>
      </c>
      <c r="G18" s="85">
        <f t="shared" si="0"/>
        <v>676</v>
      </c>
      <c r="H18" s="17"/>
      <c r="I18" s="15">
        <v>70</v>
      </c>
      <c r="J18" s="18" t="s">
        <v>35</v>
      </c>
      <c r="K18" s="15">
        <v>631</v>
      </c>
      <c r="L18" s="15">
        <v>822</v>
      </c>
      <c r="M18" s="88">
        <v>827</v>
      </c>
      <c r="N18" s="83">
        <f t="shared" ref="N18:N27" si="2">L18+M18</f>
        <v>1649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72</v>
      </c>
      <c r="E19" s="21">
        <v>125</v>
      </c>
      <c r="F19" s="84">
        <v>133</v>
      </c>
      <c r="G19" s="85">
        <f t="shared" si="0"/>
        <v>258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311</v>
      </c>
      <c r="F20" s="84">
        <v>325</v>
      </c>
      <c r="G20" s="85">
        <f t="shared" si="0"/>
        <v>636</v>
      </c>
      <c r="H20" s="23" t="s">
        <v>31</v>
      </c>
      <c r="I20" s="21">
        <v>72</v>
      </c>
      <c r="J20" s="24" t="s">
        <v>40</v>
      </c>
      <c r="K20" s="21">
        <v>295</v>
      </c>
      <c r="L20" s="21">
        <v>448</v>
      </c>
      <c r="M20" s="84">
        <v>430</v>
      </c>
      <c r="N20" s="89">
        <f t="shared" si="2"/>
        <v>878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304</v>
      </c>
      <c r="E21" s="21">
        <v>425</v>
      </c>
      <c r="F21" s="84">
        <v>461</v>
      </c>
      <c r="G21" s="85">
        <f t="shared" si="0"/>
        <v>886</v>
      </c>
      <c r="H21" s="23" t="s">
        <v>42</v>
      </c>
      <c r="I21" s="21">
        <v>73</v>
      </c>
      <c r="J21" s="24" t="s">
        <v>43</v>
      </c>
      <c r="K21" s="21">
        <v>218</v>
      </c>
      <c r="L21" s="21">
        <v>311</v>
      </c>
      <c r="M21" s="84">
        <v>339</v>
      </c>
      <c r="N21" s="89">
        <f t="shared" si="2"/>
        <v>650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146</v>
      </c>
      <c r="E22" s="21">
        <v>218</v>
      </c>
      <c r="F22" s="84">
        <v>243</v>
      </c>
      <c r="G22" s="85">
        <f t="shared" si="0"/>
        <v>461</v>
      </c>
      <c r="H22" s="23"/>
      <c r="I22" s="21">
        <v>74</v>
      </c>
      <c r="J22" s="24" t="s">
        <v>46</v>
      </c>
      <c r="K22" s="21">
        <v>278</v>
      </c>
      <c r="L22" s="21">
        <v>416</v>
      </c>
      <c r="M22" s="84">
        <v>453</v>
      </c>
      <c r="N22" s="89">
        <f t="shared" si="2"/>
        <v>869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176</v>
      </c>
      <c r="E23" s="21">
        <v>307</v>
      </c>
      <c r="F23" s="84">
        <v>289</v>
      </c>
      <c r="G23" s="85">
        <f t="shared" si="0"/>
        <v>596</v>
      </c>
      <c r="H23" s="23" t="s">
        <v>31</v>
      </c>
      <c r="I23" s="21">
        <v>75</v>
      </c>
      <c r="J23" s="24" t="s">
        <v>48</v>
      </c>
      <c r="K23" s="21">
        <v>345</v>
      </c>
      <c r="L23" s="21">
        <v>502</v>
      </c>
      <c r="M23" s="84">
        <v>496</v>
      </c>
      <c r="N23" s="89">
        <f t="shared" si="2"/>
        <v>998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759</v>
      </c>
      <c r="E24" s="21">
        <v>1078</v>
      </c>
      <c r="F24" s="84">
        <v>1139</v>
      </c>
      <c r="G24" s="85">
        <f t="shared" si="0"/>
        <v>2217</v>
      </c>
      <c r="H24" s="23" t="s">
        <v>50</v>
      </c>
      <c r="I24" s="21">
        <v>76</v>
      </c>
      <c r="J24" s="24" t="s">
        <v>51</v>
      </c>
      <c r="K24" s="21">
        <v>157</v>
      </c>
      <c r="L24" s="21">
        <v>235</v>
      </c>
      <c r="M24" s="84">
        <v>251</v>
      </c>
      <c r="N24" s="89">
        <f t="shared" si="2"/>
        <v>486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75</v>
      </c>
      <c r="F25" s="84">
        <v>98</v>
      </c>
      <c r="G25" s="85">
        <f t="shared" si="0"/>
        <v>173</v>
      </c>
      <c r="H25" s="23"/>
      <c r="I25" s="21">
        <v>77</v>
      </c>
      <c r="J25" s="24" t="s">
        <v>53</v>
      </c>
      <c r="K25" s="21">
        <v>56</v>
      </c>
      <c r="L25" s="21">
        <v>91</v>
      </c>
      <c r="M25" s="84">
        <v>83</v>
      </c>
      <c r="N25" s="89">
        <f t="shared" si="2"/>
        <v>174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124</v>
      </c>
      <c r="E26" s="21">
        <v>165</v>
      </c>
      <c r="F26" s="84">
        <v>166</v>
      </c>
      <c r="G26" s="85">
        <f t="shared" si="0"/>
        <v>331</v>
      </c>
      <c r="H26" s="23"/>
      <c r="I26" s="21">
        <v>78</v>
      </c>
      <c r="J26" s="24" t="s">
        <v>55</v>
      </c>
      <c r="K26" s="21">
        <v>57</v>
      </c>
      <c r="L26" s="21">
        <v>55</v>
      </c>
      <c r="M26" s="84">
        <v>58</v>
      </c>
      <c r="N26" s="89">
        <f t="shared" si="2"/>
        <v>113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391</v>
      </c>
      <c r="F27" s="93">
        <v>371</v>
      </c>
      <c r="G27" s="102">
        <f t="shared" si="0"/>
        <v>762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2644</v>
      </c>
      <c r="E28" s="97">
        <f>SUM(E15:E27)</f>
        <v>3946</v>
      </c>
      <c r="F28" s="98">
        <f>SUM(F15:F27)</f>
        <v>4092</v>
      </c>
      <c r="G28" s="104">
        <f>SUM(G15:G27)</f>
        <v>8038</v>
      </c>
      <c r="H28" s="95" t="s">
        <v>6</v>
      </c>
      <c r="I28" s="96"/>
      <c r="J28" s="96"/>
      <c r="K28" s="97">
        <f>SUM(K18:K27)</f>
        <v>2037</v>
      </c>
      <c r="L28" s="97">
        <f>SUM(L18:L27)</f>
        <v>2880</v>
      </c>
      <c r="M28" s="98">
        <f>SUM(M18:M27)</f>
        <v>2937</v>
      </c>
      <c r="N28" s="99">
        <f>SUM(N18:N27)</f>
        <v>5817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372</v>
      </c>
      <c r="E29" s="109">
        <v>518</v>
      </c>
      <c r="F29" s="110">
        <v>509</v>
      </c>
      <c r="G29" s="111">
        <f>E29+F29</f>
        <v>1027</v>
      </c>
      <c r="H29" s="17"/>
      <c r="I29" s="15">
        <v>80</v>
      </c>
      <c r="J29" s="18" t="s">
        <v>58</v>
      </c>
      <c r="K29" s="15">
        <v>141</v>
      </c>
      <c r="L29" s="15">
        <v>209</v>
      </c>
      <c r="M29" s="88">
        <v>251</v>
      </c>
      <c r="N29" s="83">
        <f>L29+M29</f>
        <v>460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466</v>
      </c>
      <c r="E30" s="115">
        <v>611</v>
      </c>
      <c r="F30" s="116">
        <v>560</v>
      </c>
      <c r="G30" s="117">
        <f>E30+F30</f>
        <v>1171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119</v>
      </c>
      <c r="M30" s="84">
        <v>112</v>
      </c>
      <c r="N30" s="89">
        <f>L30+M30</f>
        <v>231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699</v>
      </c>
      <c r="E31" s="115">
        <v>913</v>
      </c>
      <c r="F31" s="116">
        <v>859</v>
      </c>
      <c r="G31" s="117">
        <f>E31+F31</f>
        <v>1772</v>
      </c>
      <c r="H31" s="23" t="s">
        <v>64</v>
      </c>
      <c r="I31" s="21">
        <v>82</v>
      </c>
      <c r="J31" s="24" t="s">
        <v>65</v>
      </c>
      <c r="K31" s="21">
        <v>219</v>
      </c>
      <c r="L31" s="21">
        <v>314</v>
      </c>
      <c r="M31" s="84">
        <v>331</v>
      </c>
      <c r="N31" s="89">
        <f>L31+M31</f>
        <v>645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659</v>
      </c>
      <c r="E32" s="115">
        <v>826</v>
      </c>
      <c r="F32" s="116">
        <v>828</v>
      </c>
      <c r="G32" s="117">
        <f>E32+F32</f>
        <v>1654</v>
      </c>
      <c r="H32" s="23" t="s">
        <v>67</v>
      </c>
      <c r="I32" s="21">
        <v>83</v>
      </c>
      <c r="J32" s="24" t="s">
        <v>68</v>
      </c>
      <c r="K32" s="21">
        <v>119</v>
      </c>
      <c r="L32" s="21">
        <v>171</v>
      </c>
      <c r="M32" s="84">
        <v>159</v>
      </c>
      <c r="N32" s="89">
        <f>L32+M32</f>
        <v>330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533</v>
      </c>
      <c r="E33" s="121">
        <v>669</v>
      </c>
      <c r="F33" s="122">
        <v>627</v>
      </c>
      <c r="G33" s="117">
        <f>E33+F33</f>
        <v>1296</v>
      </c>
      <c r="H33" s="90"/>
      <c r="I33" s="91">
        <v>84</v>
      </c>
      <c r="J33" s="92" t="s">
        <v>70</v>
      </c>
      <c r="K33" s="91">
        <v>178</v>
      </c>
      <c r="L33" s="91">
        <v>236</v>
      </c>
      <c r="M33" s="93">
        <v>226</v>
      </c>
      <c r="N33" s="94">
        <f>L33+M33</f>
        <v>462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2729</v>
      </c>
      <c r="E34" s="97">
        <f>SUM(E29:E33)</f>
        <v>3537</v>
      </c>
      <c r="F34" s="98">
        <f>SUM(F29:F33)</f>
        <v>3383</v>
      </c>
      <c r="G34" s="104">
        <f>SUM(G29:G33)</f>
        <v>6920</v>
      </c>
      <c r="H34" s="95" t="s">
        <v>6</v>
      </c>
      <c r="I34" s="96"/>
      <c r="J34" s="96"/>
      <c r="K34" s="98">
        <f>SUM(K29:K33)</f>
        <v>735</v>
      </c>
      <c r="L34" s="98">
        <f>SUM(L29:L33)</f>
        <v>1049</v>
      </c>
      <c r="M34" s="98">
        <f>SUM(M29:M33)</f>
        <v>1079</v>
      </c>
      <c r="N34" s="99">
        <f>SUM(N29:N33)</f>
        <v>2128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506</v>
      </c>
      <c r="E35" s="15">
        <v>645</v>
      </c>
      <c r="F35" s="88">
        <v>727</v>
      </c>
      <c r="G35" s="82">
        <f t="shared" ref="G35:G40" si="3">E35+F35</f>
        <v>1372</v>
      </c>
      <c r="H35" s="530" t="s">
        <v>169</v>
      </c>
      <c r="I35" s="15">
        <v>90</v>
      </c>
      <c r="J35" s="18" t="s">
        <v>142</v>
      </c>
      <c r="K35" s="15">
        <v>271</v>
      </c>
      <c r="L35" s="15">
        <v>412</v>
      </c>
      <c r="M35" s="88">
        <v>424</v>
      </c>
      <c r="N35" s="124">
        <f>L35+M35</f>
        <v>836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721</v>
      </c>
      <c r="F36" s="84">
        <v>759</v>
      </c>
      <c r="G36" s="85">
        <f t="shared" si="3"/>
        <v>1480</v>
      </c>
      <c r="H36" s="579"/>
      <c r="I36" s="21">
        <v>91</v>
      </c>
      <c r="J36" s="24" t="s">
        <v>143</v>
      </c>
      <c r="K36" s="21">
        <v>486</v>
      </c>
      <c r="L36" s="21">
        <v>645</v>
      </c>
      <c r="M36" s="84">
        <v>685</v>
      </c>
      <c r="N36" s="125">
        <f>L36+M36</f>
        <v>1330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332</v>
      </c>
      <c r="F37" s="84">
        <v>312</v>
      </c>
      <c r="G37" s="85">
        <f t="shared" si="3"/>
        <v>644</v>
      </c>
      <c r="H37" s="580"/>
      <c r="I37" s="91">
        <v>92</v>
      </c>
      <c r="J37" s="92" t="s">
        <v>145</v>
      </c>
      <c r="K37" s="91">
        <v>334</v>
      </c>
      <c r="L37" s="91">
        <v>402</v>
      </c>
      <c r="M37" s="93">
        <v>443</v>
      </c>
      <c r="N37" s="126">
        <f>L37+M37</f>
        <v>845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46</v>
      </c>
      <c r="F38" s="84">
        <v>48</v>
      </c>
      <c r="G38" s="85">
        <f t="shared" si="3"/>
        <v>94</v>
      </c>
      <c r="H38" s="95" t="s">
        <v>6</v>
      </c>
      <c r="I38" s="97"/>
      <c r="J38" s="97"/>
      <c r="K38" s="97">
        <f>SUM(K35:K37)</f>
        <v>1091</v>
      </c>
      <c r="L38" s="97">
        <f>SUM(L35:L37)</f>
        <v>1459</v>
      </c>
      <c r="M38" s="98">
        <f>SUM(M35:M37)</f>
        <v>1552</v>
      </c>
      <c r="N38" s="99">
        <f>SUM(N35:N37)</f>
        <v>3011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67</v>
      </c>
      <c r="F39" s="84">
        <v>80</v>
      </c>
      <c r="G39" s="85">
        <f t="shared" si="3"/>
        <v>147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269</v>
      </c>
      <c r="F40" s="93">
        <v>264</v>
      </c>
      <c r="G40" s="102">
        <f t="shared" si="3"/>
        <v>533</v>
      </c>
      <c r="H40" s="72" t="s">
        <v>87</v>
      </c>
      <c r="I40" s="73"/>
      <c r="J40" s="74"/>
      <c r="K40" s="41">
        <f>D14+D28+D34+D41+D46+K9+K17+K28+K34+K38</f>
        <v>24848</v>
      </c>
      <c r="L40" s="41">
        <f>E14+E28+E34+E41+E46+L9+L17+L28+L34+L38</f>
        <v>33415</v>
      </c>
      <c r="M40" s="176">
        <f>F14+F28+F34+F41+F46+M9+M17+M28+M34+M38</f>
        <v>33725</v>
      </c>
      <c r="N40" s="177">
        <f>L40+M40</f>
        <v>67140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1418</v>
      </c>
      <c r="E41" s="97">
        <f>SUM(E35:E40)</f>
        <v>2080</v>
      </c>
      <c r="F41" s="98">
        <f>SUM(F35:F40)</f>
        <v>2190</v>
      </c>
      <c r="G41" s="104">
        <f>SUM(G35:G40)</f>
        <v>4270</v>
      </c>
      <c r="H41" s="531" t="s">
        <v>74</v>
      </c>
      <c r="I41" s="532"/>
      <c r="J41" s="533"/>
      <c r="K41" s="191">
        <v>24689</v>
      </c>
      <c r="L41" s="191">
        <v>33320</v>
      </c>
      <c r="M41" s="192">
        <v>33687</v>
      </c>
      <c r="N41" s="193">
        <f>L41+M41</f>
        <v>67007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1653</v>
      </c>
      <c r="E42" s="15">
        <v>2018</v>
      </c>
      <c r="F42" s="88">
        <v>2046</v>
      </c>
      <c r="G42" s="82">
        <f>E42+F42</f>
        <v>4064</v>
      </c>
      <c r="H42" s="534" t="s">
        <v>77</v>
      </c>
      <c r="I42" s="535"/>
      <c r="J42" s="536"/>
      <c r="K42" s="171">
        <f>K40-K41</f>
        <v>159</v>
      </c>
      <c r="L42" s="171">
        <f>L40-L41</f>
        <v>95</v>
      </c>
      <c r="M42" s="172">
        <f>M40-M41</f>
        <v>38</v>
      </c>
      <c r="N42" s="133">
        <f>N40-N41</f>
        <v>133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834</v>
      </c>
      <c r="E43" s="21">
        <v>1179</v>
      </c>
      <c r="F43" s="84">
        <v>1196</v>
      </c>
      <c r="G43" s="85">
        <f>E43+F43</f>
        <v>2375</v>
      </c>
      <c r="H43" s="168" t="s">
        <v>85</v>
      </c>
      <c r="I43" s="167"/>
      <c r="J43" s="167"/>
      <c r="K43" s="178">
        <v>889</v>
      </c>
      <c r="L43" s="178">
        <v>567</v>
      </c>
      <c r="M43" s="179">
        <v>696</v>
      </c>
      <c r="N43" s="180">
        <f>L43+M43</f>
        <v>1263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604</v>
      </c>
      <c r="E44" s="21">
        <v>718</v>
      </c>
      <c r="F44" s="84">
        <v>810</v>
      </c>
      <c r="G44" s="85">
        <f>E44+F44</f>
        <v>1528</v>
      </c>
      <c r="H44" s="584" t="s">
        <v>74</v>
      </c>
      <c r="I44" s="585"/>
      <c r="J44" s="586"/>
      <c r="K44" s="196">
        <v>889</v>
      </c>
      <c r="L44" s="196">
        <v>567</v>
      </c>
      <c r="M44" s="197">
        <v>696</v>
      </c>
      <c r="N44" s="180">
        <v>1263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2096</v>
      </c>
      <c r="E45" s="91">
        <v>2632</v>
      </c>
      <c r="F45" s="93">
        <v>2463</v>
      </c>
      <c r="G45" s="102">
        <f>E45+F45</f>
        <v>5095</v>
      </c>
      <c r="H45" s="540" t="s">
        <v>77</v>
      </c>
      <c r="I45" s="541"/>
      <c r="J45" s="542"/>
      <c r="K45" s="194">
        <f>K43-K44</f>
        <v>0</v>
      </c>
      <c r="L45" s="194">
        <f>L43-L44</f>
        <v>0</v>
      </c>
      <c r="M45" s="195">
        <f>M43-M44</f>
        <v>0</v>
      </c>
      <c r="N45" s="155">
        <f>N43-N44</f>
        <v>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5187</v>
      </c>
      <c r="E46" s="140">
        <f>SUM(E42:E45)</f>
        <v>6547</v>
      </c>
      <c r="F46" s="65">
        <f>SUM(F42:F45)</f>
        <v>6515</v>
      </c>
      <c r="G46" s="65">
        <f>SUM(G42:G45)</f>
        <v>13062</v>
      </c>
      <c r="H46" s="575" t="s">
        <v>176</v>
      </c>
      <c r="I46" s="575"/>
      <c r="J46" s="575"/>
      <c r="K46" s="68">
        <f>K43+K40</f>
        <v>25737</v>
      </c>
      <c r="L46" s="68">
        <f>L40+L43</f>
        <v>33982</v>
      </c>
      <c r="M46" s="181">
        <f>M40+M43</f>
        <v>34421</v>
      </c>
      <c r="N46" s="69">
        <f>N40+N43</f>
        <v>68403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84C89-0E7E-4225-9474-6494193C27DB}">
  <sheetPr codeName="Sheet110"/>
  <dimension ref="A1:U81"/>
  <sheetViews>
    <sheetView topLeftCell="A31" zoomScaleNormal="100" workbookViewId="0">
      <selection activeCell="K38" sqref="K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40238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117</v>
      </c>
      <c r="E4" s="15">
        <v>129</v>
      </c>
      <c r="F4" s="88">
        <v>141</v>
      </c>
      <c r="G4" s="82">
        <f t="shared" ref="G4:G27" si="0">E4+F4</f>
        <v>270</v>
      </c>
      <c r="H4" s="17"/>
      <c r="I4" s="15">
        <v>55</v>
      </c>
      <c r="J4" s="18" t="s">
        <v>121</v>
      </c>
      <c r="K4" s="15">
        <v>607</v>
      </c>
      <c r="L4" s="15">
        <v>779</v>
      </c>
      <c r="M4" s="88">
        <v>604</v>
      </c>
      <c r="N4" s="83">
        <f>L4+M4</f>
        <v>1383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291</v>
      </c>
      <c r="E5" s="21">
        <v>391</v>
      </c>
      <c r="F5" s="186">
        <v>403</v>
      </c>
      <c r="G5" s="159">
        <f t="shared" si="0"/>
        <v>794</v>
      </c>
      <c r="H5" s="23" t="s">
        <v>10</v>
      </c>
      <c r="I5" s="21">
        <v>56</v>
      </c>
      <c r="J5" s="24" t="s">
        <v>123</v>
      </c>
      <c r="K5" s="21">
        <v>461</v>
      </c>
      <c r="L5" s="21">
        <v>557</v>
      </c>
      <c r="M5" s="84">
        <v>585</v>
      </c>
      <c r="N5" s="89">
        <f>L5+M5</f>
        <v>1142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331</v>
      </c>
      <c r="E6" s="21">
        <v>443</v>
      </c>
      <c r="F6" s="84">
        <v>448</v>
      </c>
      <c r="G6" s="85">
        <f t="shared" si="0"/>
        <v>891</v>
      </c>
      <c r="H6" s="23"/>
      <c r="I6" s="21">
        <v>57</v>
      </c>
      <c r="J6" s="24" t="s">
        <v>125</v>
      </c>
      <c r="K6" s="21">
        <v>755</v>
      </c>
      <c r="L6" s="21">
        <v>901</v>
      </c>
      <c r="M6" s="84">
        <v>952</v>
      </c>
      <c r="N6" s="89">
        <f>L6+M6</f>
        <v>1853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233</v>
      </c>
      <c r="F7" s="84">
        <v>286</v>
      </c>
      <c r="G7" s="159">
        <f t="shared" si="0"/>
        <v>519</v>
      </c>
      <c r="H7" s="23" t="s">
        <v>14</v>
      </c>
      <c r="I7" s="21">
        <v>58</v>
      </c>
      <c r="J7" s="24" t="s">
        <v>127</v>
      </c>
      <c r="K7" s="21">
        <v>762</v>
      </c>
      <c r="L7" s="21">
        <v>971</v>
      </c>
      <c r="M7" s="84">
        <v>932</v>
      </c>
      <c r="N7" s="89">
        <f>L7+M7</f>
        <v>1903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486</v>
      </c>
      <c r="E8" s="21">
        <v>657</v>
      </c>
      <c r="F8" s="84">
        <v>655</v>
      </c>
      <c r="G8" s="85">
        <f t="shared" si="0"/>
        <v>1312</v>
      </c>
      <c r="H8" s="90"/>
      <c r="I8" s="91">
        <v>59</v>
      </c>
      <c r="J8" s="92" t="s">
        <v>129</v>
      </c>
      <c r="K8" s="91">
        <v>992</v>
      </c>
      <c r="L8" s="91">
        <v>1335</v>
      </c>
      <c r="M8" s="93">
        <v>1299</v>
      </c>
      <c r="N8" s="94">
        <f>L8+M8</f>
        <v>2634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337</v>
      </c>
      <c r="E9" s="21">
        <v>414</v>
      </c>
      <c r="F9" s="84">
        <v>462</v>
      </c>
      <c r="G9" s="159">
        <f t="shared" si="0"/>
        <v>876</v>
      </c>
      <c r="H9" s="95" t="s">
        <v>6</v>
      </c>
      <c r="I9" s="96"/>
      <c r="J9" s="96"/>
      <c r="K9" s="97">
        <f>SUM(K4:K8)</f>
        <v>3577</v>
      </c>
      <c r="L9" s="97">
        <f>SUM(L4:L8)</f>
        <v>4543</v>
      </c>
      <c r="M9" s="98">
        <f>SUM(M4:M8)</f>
        <v>4372</v>
      </c>
      <c r="N9" s="99">
        <f>SUM(N4:N8)</f>
        <v>8915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200</v>
      </c>
      <c r="E10" s="21">
        <v>252</v>
      </c>
      <c r="F10" s="84">
        <v>277</v>
      </c>
      <c r="G10" s="85">
        <f t="shared" si="0"/>
        <v>529</v>
      </c>
      <c r="H10" s="17"/>
      <c r="I10" s="15">
        <v>60</v>
      </c>
      <c r="J10" s="18" t="s">
        <v>18</v>
      </c>
      <c r="K10" s="15">
        <v>178</v>
      </c>
      <c r="L10" s="15">
        <v>290</v>
      </c>
      <c r="M10" s="88">
        <v>277</v>
      </c>
      <c r="N10" s="83">
        <f t="shared" ref="N10:N16" si="1">L10+M10</f>
        <v>567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158</v>
      </c>
      <c r="E11" s="21">
        <v>180</v>
      </c>
      <c r="F11" s="84">
        <v>204</v>
      </c>
      <c r="G11" s="85">
        <f t="shared" si="0"/>
        <v>384</v>
      </c>
      <c r="H11" s="23" t="s">
        <v>19</v>
      </c>
      <c r="I11" s="21">
        <v>61</v>
      </c>
      <c r="J11" s="24" t="s">
        <v>20</v>
      </c>
      <c r="K11" s="21">
        <v>141</v>
      </c>
      <c r="L11" s="21">
        <v>202</v>
      </c>
      <c r="M11" s="84">
        <v>223</v>
      </c>
      <c r="N11" s="89">
        <f t="shared" si="1"/>
        <v>425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1333</v>
      </c>
      <c r="E12" s="21">
        <v>1685</v>
      </c>
      <c r="F12" s="84">
        <v>1693</v>
      </c>
      <c r="G12" s="153">
        <f t="shared" si="0"/>
        <v>3378</v>
      </c>
      <c r="H12" s="23"/>
      <c r="I12" s="21">
        <v>62</v>
      </c>
      <c r="J12" s="24" t="s">
        <v>22</v>
      </c>
      <c r="K12" s="21">
        <v>296</v>
      </c>
      <c r="L12" s="21">
        <v>479</v>
      </c>
      <c r="M12" s="84">
        <v>499</v>
      </c>
      <c r="N12" s="89">
        <f t="shared" si="1"/>
        <v>978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205</v>
      </c>
      <c r="E13" s="91">
        <v>270</v>
      </c>
      <c r="F13" s="93">
        <v>285</v>
      </c>
      <c r="G13" s="153">
        <f t="shared" si="0"/>
        <v>555</v>
      </c>
      <c r="H13" s="23"/>
      <c r="I13" s="21">
        <v>63</v>
      </c>
      <c r="J13" s="24" t="s">
        <v>24</v>
      </c>
      <c r="K13" s="21">
        <v>430</v>
      </c>
      <c r="L13" s="21">
        <v>653</v>
      </c>
      <c r="M13" s="84">
        <v>671</v>
      </c>
      <c r="N13" s="89">
        <f t="shared" si="1"/>
        <v>1324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3649</v>
      </c>
      <c r="E14" s="97">
        <f>SUM(E4:E13)</f>
        <v>4654</v>
      </c>
      <c r="F14" s="98">
        <f>SUM(F4:F13)</f>
        <v>4854</v>
      </c>
      <c r="G14" s="160">
        <f t="shared" si="0"/>
        <v>9508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398</v>
      </c>
      <c r="M14" s="84">
        <v>402</v>
      </c>
      <c r="N14" s="89">
        <f t="shared" si="1"/>
        <v>800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99</v>
      </c>
      <c r="E15" s="15">
        <v>148</v>
      </c>
      <c r="F15" s="88">
        <v>148</v>
      </c>
      <c r="G15" s="82">
        <f t="shared" si="0"/>
        <v>296</v>
      </c>
      <c r="H15" s="23"/>
      <c r="I15" s="21">
        <v>65</v>
      </c>
      <c r="J15" s="24" t="s">
        <v>28</v>
      </c>
      <c r="K15" s="21">
        <v>270</v>
      </c>
      <c r="L15" s="21">
        <v>436</v>
      </c>
      <c r="M15" s="84">
        <v>442</v>
      </c>
      <c r="N15" s="89">
        <f t="shared" si="1"/>
        <v>878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252</v>
      </c>
      <c r="F16" s="84">
        <v>263</v>
      </c>
      <c r="G16" s="85">
        <f t="shared" si="0"/>
        <v>515</v>
      </c>
      <c r="H16" s="90"/>
      <c r="I16" s="91">
        <v>66</v>
      </c>
      <c r="J16" s="92" t="s">
        <v>30</v>
      </c>
      <c r="K16" s="91">
        <v>147</v>
      </c>
      <c r="L16" s="91">
        <v>195</v>
      </c>
      <c r="M16" s="93">
        <v>219</v>
      </c>
      <c r="N16" s="94">
        <f t="shared" si="1"/>
        <v>414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112</v>
      </c>
      <c r="F17" s="84">
        <v>115</v>
      </c>
      <c r="G17" s="85">
        <f t="shared" si="0"/>
        <v>227</v>
      </c>
      <c r="H17" s="95" t="s">
        <v>6</v>
      </c>
      <c r="I17" s="96"/>
      <c r="J17" s="96"/>
      <c r="K17" s="97">
        <f>SUM(K10:K16)</f>
        <v>1669</v>
      </c>
      <c r="L17" s="97">
        <f>SUM(L10:L16)</f>
        <v>2653</v>
      </c>
      <c r="M17" s="98">
        <f>SUM(M10:M16)</f>
        <v>2733</v>
      </c>
      <c r="N17" s="99">
        <f>SUM(N10:N16)</f>
        <v>5386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219</v>
      </c>
      <c r="E18" s="21">
        <v>342</v>
      </c>
      <c r="F18" s="84">
        <v>342</v>
      </c>
      <c r="G18" s="85">
        <f t="shared" si="0"/>
        <v>684</v>
      </c>
      <c r="H18" s="17"/>
      <c r="I18" s="15">
        <v>70</v>
      </c>
      <c r="J18" s="18" t="s">
        <v>35</v>
      </c>
      <c r="K18" s="15">
        <v>625</v>
      </c>
      <c r="L18" s="15">
        <v>816</v>
      </c>
      <c r="M18" s="88">
        <v>827</v>
      </c>
      <c r="N18" s="83">
        <f t="shared" ref="N18:N27" si="2">L18+M18</f>
        <v>1643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125</v>
      </c>
      <c r="F19" s="84">
        <v>134</v>
      </c>
      <c r="G19" s="85">
        <f t="shared" si="0"/>
        <v>259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311</v>
      </c>
      <c r="F20" s="84">
        <v>326</v>
      </c>
      <c r="G20" s="85">
        <f t="shared" si="0"/>
        <v>637</v>
      </c>
      <c r="H20" s="23" t="s">
        <v>31</v>
      </c>
      <c r="I20" s="21">
        <v>72</v>
      </c>
      <c r="J20" s="24" t="s">
        <v>40</v>
      </c>
      <c r="K20" s="21">
        <v>295</v>
      </c>
      <c r="L20" s="21">
        <v>453</v>
      </c>
      <c r="M20" s="84">
        <v>430</v>
      </c>
      <c r="N20" s="89">
        <f t="shared" si="2"/>
        <v>883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304</v>
      </c>
      <c r="E21" s="21">
        <v>423</v>
      </c>
      <c r="F21" s="84">
        <v>467</v>
      </c>
      <c r="G21" s="85">
        <f t="shared" si="0"/>
        <v>890</v>
      </c>
      <c r="H21" s="23" t="s">
        <v>42</v>
      </c>
      <c r="I21" s="21">
        <v>73</v>
      </c>
      <c r="J21" s="24" t="s">
        <v>43</v>
      </c>
      <c r="K21" s="21">
        <v>219</v>
      </c>
      <c r="L21" s="21">
        <v>310</v>
      </c>
      <c r="M21" s="84">
        <v>338</v>
      </c>
      <c r="N21" s="89">
        <f t="shared" si="2"/>
        <v>648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221</v>
      </c>
      <c r="F22" s="84">
        <v>244</v>
      </c>
      <c r="G22" s="85">
        <f t="shared" si="0"/>
        <v>465</v>
      </c>
      <c r="H22" s="23"/>
      <c r="I22" s="21">
        <v>74</v>
      </c>
      <c r="J22" s="24" t="s">
        <v>46</v>
      </c>
      <c r="K22" s="21">
        <v>281</v>
      </c>
      <c r="L22" s="21">
        <v>420</v>
      </c>
      <c r="M22" s="84">
        <v>453</v>
      </c>
      <c r="N22" s="89">
        <f t="shared" si="2"/>
        <v>873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175</v>
      </c>
      <c r="E23" s="21">
        <v>307</v>
      </c>
      <c r="F23" s="84">
        <v>284</v>
      </c>
      <c r="G23" s="85">
        <f t="shared" si="0"/>
        <v>591</v>
      </c>
      <c r="H23" s="23" t="s">
        <v>31</v>
      </c>
      <c r="I23" s="21">
        <v>75</v>
      </c>
      <c r="J23" s="24" t="s">
        <v>48</v>
      </c>
      <c r="K23" s="21">
        <v>346</v>
      </c>
      <c r="L23" s="21">
        <v>506</v>
      </c>
      <c r="M23" s="84">
        <v>497</v>
      </c>
      <c r="N23" s="89">
        <f t="shared" si="2"/>
        <v>1003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756</v>
      </c>
      <c r="E24" s="21">
        <v>1072</v>
      </c>
      <c r="F24" s="84">
        <v>1134</v>
      </c>
      <c r="G24" s="85">
        <f t="shared" si="0"/>
        <v>2206</v>
      </c>
      <c r="H24" s="23" t="s">
        <v>50</v>
      </c>
      <c r="I24" s="21">
        <v>76</v>
      </c>
      <c r="J24" s="24" t="s">
        <v>51</v>
      </c>
      <c r="K24" s="21">
        <v>157</v>
      </c>
      <c r="L24" s="21">
        <v>235</v>
      </c>
      <c r="M24" s="84">
        <v>249</v>
      </c>
      <c r="N24" s="89">
        <f t="shared" si="2"/>
        <v>484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75</v>
      </c>
      <c r="F25" s="84">
        <v>97</v>
      </c>
      <c r="G25" s="85">
        <f t="shared" si="0"/>
        <v>172</v>
      </c>
      <c r="H25" s="23"/>
      <c r="I25" s="21">
        <v>77</v>
      </c>
      <c r="J25" s="24" t="s">
        <v>53</v>
      </c>
      <c r="K25" s="21">
        <v>56</v>
      </c>
      <c r="L25" s="21">
        <v>90</v>
      </c>
      <c r="M25" s="84">
        <v>82</v>
      </c>
      <c r="N25" s="89">
        <f t="shared" si="2"/>
        <v>172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124</v>
      </c>
      <c r="E26" s="21">
        <v>164</v>
      </c>
      <c r="F26" s="84">
        <v>164</v>
      </c>
      <c r="G26" s="85">
        <f t="shared" si="0"/>
        <v>328</v>
      </c>
      <c r="H26" s="23"/>
      <c r="I26" s="21">
        <v>78</v>
      </c>
      <c r="J26" s="24" t="s">
        <v>55</v>
      </c>
      <c r="K26" s="21">
        <v>55</v>
      </c>
      <c r="L26" s="21">
        <v>52</v>
      </c>
      <c r="M26" s="84">
        <v>55</v>
      </c>
      <c r="N26" s="89">
        <f t="shared" si="2"/>
        <v>107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392</v>
      </c>
      <c r="F27" s="93">
        <v>372</v>
      </c>
      <c r="G27" s="102">
        <f t="shared" si="0"/>
        <v>764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2639</v>
      </c>
      <c r="E28" s="97">
        <f>SUM(E15:E27)</f>
        <v>3944</v>
      </c>
      <c r="F28" s="98">
        <f>SUM(F15:F27)</f>
        <v>4090</v>
      </c>
      <c r="G28" s="104">
        <f>SUM(G15:G27)</f>
        <v>8034</v>
      </c>
      <c r="H28" s="95" t="s">
        <v>6</v>
      </c>
      <c r="I28" s="96"/>
      <c r="J28" s="96"/>
      <c r="K28" s="97">
        <f>SUM(K18:K27)</f>
        <v>2034</v>
      </c>
      <c r="L28" s="97">
        <f>SUM(L18:L27)</f>
        <v>2882</v>
      </c>
      <c r="M28" s="98">
        <f>SUM(M18:M27)</f>
        <v>2931</v>
      </c>
      <c r="N28" s="99">
        <f>SUM(N18:N27)</f>
        <v>5813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374</v>
      </c>
      <c r="E29" s="109">
        <v>522</v>
      </c>
      <c r="F29" s="110">
        <v>511</v>
      </c>
      <c r="G29" s="111">
        <f>E29+F29</f>
        <v>1033</v>
      </c>
      <c r="H29" s="17"/>
      <c r="I29" s="15">
        <v>80</v>
      </c>
      <c r="J29" s="18" t="s">
        <v>58</v>
      </c>
      <c r="K29" s="15">
        <v>143</v>
      </c>
      <c r="L29" s="15">
        <v>208</v>
      </c>
      <c r="M29" s="88">
        <v>252</v>
      </c>
      <c r="N29" s="83">
        <f>L29+M29</f>
        <v>460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461</v>
      </c>
      <c r="E30" s="115">
        <v>606</v>
      </c>
      <c r="F30" s="116">
        <v>563</v>
      </c>
      <c r="G30" s="117">
        <f>E30+F30</f>
        <v>1169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121</v>
      </c>
      <c r="M30" s="84">
        <v>114</v>
      </c>
      <c r="N30" s="89">
        <f>L30+M30</f>
        <v>235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689</v>
      </c>
      <c r="E31" s="115">
        <v>901</v>
      </c>
      <c r="F31" s="116">
        <v>849</v>
      </c>
      <c r="G31" s="117">
        <f>E31+F31</f>
        <v>1750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315</v>
      </c>
      <c r="M31" s="84">
        <v>332</v>
      </c>
      <c r="N31" s="89">
        <f>L31+M31</f>
        <v>647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662</v>
      </c>
      <c r="E32" s="115">
        <v>832</v>
      </c>
      <c r="F32" s="116">
        <v>832</v>
      </c>
      <c r="G32" s="117">
        <f>E32+F32</f>
        <v>1664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172</v>
      </c>
      <c r="M32" s="84">
        <v>161</v>
      </c>
      <c r="N32" s="89">
        <f>L32+M32</f>
        <v>333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528</v>
      </c>
      <c r="E33" s="121">
        <v>669</v>
      </c>
      <c r="F33" s="122">
        <v>622</v>
      </c>
      <c r="G33" s="117">
        <f>E33+F33</f>
        <v>1291</v>
      </c>
      <c r="H33" s="90"/>
      <c r="I33" s="91">
        <v>84</v>
      </c>
      <c r="J33" s="92" t="s">
        <v>70</v>
      </c>
      <c r="K33" s="91">
        <v>178</v>
      </c>
      <c r="L33" s="91">
        <v>233</v>
      </c>
      <c r="M33" s="93">
        <v>225</v>
      </c>
      <c r="N33" s="94">
        <f>L33+M33</f>
        <v>458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2714</v>
      </c>
      <c r="E34" s="97">
        <f>SUM(E29:E33)</f>
        <v>3530</v>
      </c>
      <c r="F34" s="98">
        <f>SUM(F29:F33)</f>
        <v>3377</v>
      </c>
      <c r="G34" s="104">
        <f>SUM(G29:G33)</f>
        <v>6907</v>
      </c>
      <c r="H34" s="95" t="s">
        <v>6</v>
      </c>
      <c r="I34" s="96"/>
      <c r="J34" s="96"/>
      <c r="K34" s="98">
        <f>SUM(K29:K33)</f>
        <v>740</v>
      </c>
      <c r="L34" s="98">
        <f>SUM(L29:L33)</f>
        <v>1049</v>
      </c>
      <c r="M34" s="98">
        <f>SUM(M29:M33)</f>
        <v>1084</v>
      </c>
      <c r="N34" s="99">
        <f>SUM(N29:N33)</f>
        <v>2133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503</v>
      </c>
      <c r="E35" s="15">
        <v>643</v>
      </c>
      <c r="F35" s="88">
        <v>728</v>
      </c>
      <c r="G35" s="82">
        <f t="shared" ref="G35:G40" si="3">E35+F35</f>
        <v>1371</v>
      </c>
      <c r="H35" s="530" t="s">
        <v>169</v>
      </c>
      <c r="I35" s="15">
        <v>90</v>
      </c>
      <c r="J35" s="18" t="s">
        <v>142</v>
      </c>
      <c r="K35" s="15">
        <v>271</v>
      </c>
      <c r="L35" s="15">
        <v>412</v>
      </c>
      <c r="M35" s="88">
        <v>430</v>
      </c>
      <c r="N35" s="124">
        <f>L35+M35</f>
        <v>842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467</v>
      </c>
      <c r="E36" s="21">
        <v>720</v>
      </c>
      <c r="F36" s="84">
        <v>758</v>
      </c>
      <c r="G36" s="85">
        <f t="shared" si="3"/>
        <v>1478</v>
      </c>
      <c r="H36" s="579"/>
      <c r="I36" s="21">
        <v>91</v>
      </c>
      <c r="J36" s="24" t="s">
        <v>143</v>
      </c>
      <c r="K36" s="21">
        <v>484</v>
      </c>
      <c r="L36" s="21">
        <v>644</v>
      </c>
      <c r="M36" s="84">
        <v>684</v>
      </c>
      <c r="N36" s="125">
        <f>L36+M36</f>
        <v>1328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333</v>
      </c>
      <c r="F37" s="84">
        <v>318</v>
      </c>
      <c r="G37" s="85">
        <f t="shared" si="3"/>
        <v>651</v>
      </c>
      <c r="H37" s="580"/>
      <c r="I37" s="91">
        <v>92</v>
      </c>
      <c r="J37" s="92" t="s">
        <v>145</v>
      </c>
      <c r="K37" s="91">
        <v>336</v>
      </c>
      <c r="L37" s="91">
        <v>407</v>
      </c>
      <c r="M37" s="93">
        <v>446</v>
      </c>
      <c r="N37" s="126">
        <f>L37+M37</f>
        <v>853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48</v>
      </c>
      <c r="F38" s="84">
        <v>48</v>
      </c>
      <c r="G38" s="85">
        <f t="shared" si="3"/>
        <v>96</v>
      </c>
      <c r="H38" s="95" t="s">
        <v>6</v>
      </c>
      <c r="I38" s="97"/>
      <c r="J38" s="97"/>
      <c r="K38" s="97">
        <f>SUM(K35:K37)</f>
        <v>1091</v>
      </c>
      <c r="L38" s="97">
        <f>SUM(L35:L37)</f>
        <v>1463</v>
      </c>
      <c r="M38" s="98">
        <f>SUM(M35:M37)</f>
        <v>1560</v>
      </c>
      <c r="N38" s="99">
        <f>SUM(N35:N37)</f>
        <v>3023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65</v>
      </c>
      <c r="F39" s="84">
        <v>78</v>
      </c>
      <c r="G39" s="85">
        <f t="shared" si="3"/>
        <v>143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272</v>
      </c>
      <c r="F40" s="93">
        <v>263</v>
      </c>
      <c r="G40" s="102">
        <f t="shared" si="3"/>
        <v>535</v>
      </c>
      <c r="H40" s="72" t="s">
        <v>87</v>
      </c>
      <c r="I40" s="73"/>
      <c r="J40" s="74"/>
      <c r="K40" s="41">
        <f>D14+D28+D34+D41+D46+K9+K17+K28+K34+K38</f>
        <v>24689</v>
      </c>
      <c r="L40" s="41">
        <f>E14+E28+E34+E41+E46+L9+L17+L28+L34+L38</f>
        <v>33320</v>
      </c>
      <c r="M40" s="176">
        <f>F14+F28+F34+F41+F46+M9+M17+M28+M34+M38</f>
        <v>33687</v>
      </c>
      <c r="N40" s="177">
        <f>L40+M40</f>
        <v>67007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1421</v>
      </c>
      <c r="E41" s="97">
        <f>SUM(E35:E40)</f>
        <v>2081</v>
      </c>
      <c r="F41" s="98">
        <f>SUM(F35:F40)</f>
        <v>2193</v>
      </c>
      <c r="G41" s="104">
        <f>SUM(G35:G40)</f>
        <v>4274</v>
      </c>
      <c r="H41" s="531" t="s">
        <v>74</v>
      </c>
      <c r="I41" s="532"/>
      <c r="J41" s="533"/>
      <c r="K41" s="191">
        <v>24669</v>
      </c>
      <c r="L41" s="191">
        <v>33316</v>
      </c>
      <c r="M41" s="192">
        <v>33684</v>
      </c>
      <c r="N41" s="193">
        <f>L41+M41</f>
        <v>67000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1645</v>
      </c>
      <c r="E42" s="15">
        <v>2016</v>
      </c>
      <c r="F42" s="88">
        <v>2045</v>
      </c>
      <c r="G42" s="82">
        <f>E42+F42</f>
        <v>4061</v>
      </c>
      <c r="H42" s="534" t="s">
        <v>77</v>
      </c>
      <c r="I42" s="535"/>
      <c r="J42" s="536"/>
      <c r="K42" s="171">
        <f>K40-K41</f>
        <v>20</v>
      </c>
      <c r="L42" s="171">
        <f>L40-L41</f>
        <v>4</v>
      </c>
      <c r="M42" s="172">
        <f>M40-M41</f>
        <v>3</v>
      </c>
      <c r="N42" s="133">
        <f>N40-N41</f>
        <v>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819</v>
      </c>
      <c r="E43" s="21">
        <v>1154</v>
      </c>
      <c r="F43" s="84">
        <v>1176</v>
      </c>
      <c r="G43" s="85">
        <f>E43+F43</f>
        <v>2330</v>
      </c>
      <c r="H43" s="168" t="s">
        <v>85</v>
      </c>
      <c r="I43" s="167"/>
      <c r="J43" s="167"/>
      <c r="K43" s="198">
        <v>889</v>
      </c>
      <c r="L43" s="198">
        <v>567</v>
      </c>
      <c r="M43" s="199">
        <v>696</v>
      </c>
      <c r="N43" s="200">
        <f>L43+M43</f>
        <v>1263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604</v>
      </c>
      <c r="E44" s="21">
        <v>721</v>
      </c>
      <c r="F44" s="84">
        <v>812</v>
      </c>
      <c r="G44" s="85">
        <f>E44+F44</f>
        <v>1533</v>
      </c>
      <c r="H44" s="584" t="s">
        <v>74</v>
      </c>
      <c r="I44" s="585"/>
      <c r="J44" s="586"/>
      <c r="K44" s="196">
        <v>900</v>
      </c>
      <c r="L44" s="196">
        <v>565</v>
      </c>
      <c r="M44" s="197">
        <v>701</v>
      </c>
      <c r="N44" s="180">
        <v>1266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2087</v>
      </c>
      <c r="E45" s="91">
        <v>2630</v>
      </c>
      <c r="F45" s="93">
        <v>2460</v>
      </c>
      <c r="G45" s="102">
        <f>E45+F45</f>
        <v>5090</v>
      </c>
      <c r="H45" s="540" t="s">
        <v>77</v>
      </c>
      <c r="I45" s="541"/>
      <c r="J45" s="542"/>
      <c r="K45" s="194">
        <f>K43-K44</f>
        <v>-11</v>
      </c>
      <c r="L45" s="194">
        <f>L43-L44</f>
        <v>2</v>
      </c>
      <c r="M45" s="195">
        <f>M43-M44</f>
        <v>-5</v>
      </c>
      <c r="N45" s="155">
        <f>N43-N44</f>
        <v>-3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5155</v>
      </c>
      <c r="E46" s="140">
        <f>SUM(E42:E45)</f>
        <v>6521</v>
      </c>
      <c r="F46" s="65">
        <f>SUM(F42:F45)</f>
        <v>6493</v>
      </c>
      <c r="G46" s="65">
        <f>SUM(G42:G45)</f>
        <v>13014</v>
      </c>
      <c r="H46" s="575" t="s">
        <v>176</v>
      </c>
      <c r="I46" s="575"/>
      <c r="J46" s="575"/>
      <c r="K46" s="68">
        <f>K43+K40</f>
        <v>25578</v>
      </c>
      <c r="L46" s="68">
        <f>L40+L43</f>
        <v>33887</v>
      </c>
      <c r="M46" s="181">
        <f>M40+M43</f>
        <v>34383</v>
      </c>
      <c r="N46" s="69">
        <f>N40+N43</f>
        <v>68270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0E0F-E1B0-4AAA-86D0-0F3837EEE957}">
  <sheetPr codeName="Sheet109"/>
  <dimension ref="A1:U81"/>
  <sheetViews>
    <sheetView zoomScaleNormal="100" workbookViewId="0">
      <selection activeCell="P42" sqref="P4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40210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118</v>
      </c>
      <c r="E4" s="15">
        <v>130</v>
      </c>
      <c r="F4" s="88">
        <v>144</v>
      </c>
      <c r="G4" s="82">
        <f t="shared" ref="G4:G27" si="0">E4+F4</f>
        <v>274</v>
      </c>
      <c r="H4" s="17"/>
      <c r="I4" s="15">
        <v>55</v>
      </c>
      <c r="J4" s="18" t="s">
        <v>121</v>
      </c>
      <c r="K4" s="15">
        <v>612</v>
      </c>
      <c r="L4" s="15">
        <v>788</v>
      </c>
      <c r="M4" s="88">
        <v>603</v>
      </c>
      <c r="N4" s="83">
        <f>L4+M4</f>
        <v>1391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293</v>
      </c>
      <c r="E5" s="21">
        <v>393</v>
      </c>
      <c r="F5" s="186">
        <v>404</v>
      </c>
      <c r="G5" s="159">
        <f t="shared" si="0"/>
        <v>797</v>
      </c>
      <c r="H5" s="23" t="s">
        <v>10</v>
      </c>
      <c r="I5" s="21">
        <v>56</v>
      </c>
      <c r="J5" s="24" t="s">
        <v>123</v>
      </c>
      <c r="K5" s="21">
        <v>461</v>
      </c>
      <c r="L5" s="21">
        <v>559</v>
      </c>
      <c r="M5" s="84">
        <v>588</v>
      </c>
      <c r="N5" s="89">
        <f>L5+M5</f>
        <v>1147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329</v>
      </c>
      <c r="E6" s="21">
        <v>440</v>
      </c>
      <c r="F6" s="84">
        <v>446</v>
      </c>
      <c r="G6" s="85">
        <f t="shared" si="0"/>
        <v>886</v>
      </c>
      <c r="H6" s="23"/>
      <c r="I6" s="21">
        <v>57</v>
      </c>
      <c r="J6" s="24" t="s">
        <v>125</v>
      </c>
      <c r="K6" s="21">
        <v>752</v>
      </c>
      <c r="L6" s="21">
        <v>896</v>
      </c>
      <c r="M6" s="84">
        <v>953</v>
      </c>
      <c r="N6" s="89">
        <f>L6+M6</f>
        <v>1849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231</v>
      </c>
      <c r="F7" s="84">
        <v>284</v>
      </c>
      <c r="G7" s="159">
        <f t="shared" si="0"/>
        <v>515</v>
      </c>
      <c r="H7" s="23" t="s">
        <v>14</v>
      </c>
      <c r="I7" s="21">
        <v>58</v>
      </c>
      <c r="J7" s="24" t="s">
        <v>127</v>
      </c>
      <c r="K7" s="21">
        <v>757</v>
      </c>
      <c r="L7" s="21">
        <v>967</v>
      </c>
      <c r="M7" s="84">
        <v>928</v>
      </c>
      <c r="N7" s="89">
        <f>L7+M7</f>
        <v>1895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488</v>
      </c>
      <c r="E8" s="21">
        <v>660</v>
      </c>
      <c r="F8" s="84">
        <v>656</v>
      </c>
      <c r="G8" s="85">
        <f t="shared" si="0"/>
        <v>1316</v>
      </c>
      <c r="H8" s="90"/>
      <c r="I8" s="91">
        <v>59</v>
      </c>
      <c r="J8" s="92" t="s">
        <v>129</v>
      </c>
      <c r="K8" s="91">
        <v>991</v>
      </c>
      <c r="L8" s="91">
        <v>1337</v>
      </c>
      <c r="M8" s="93">
        <v>1298</v>
      </c>
      <c r="N8" s="94">
        <f>L8+M8</f>
        <v>2635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336</v>
      </c>
      <c r="E9" s="21">
        <v>413</v>
      </c>
      <c r="F9" s="84">
        <v>461</v>
      </c>
      <c r="G9" s="159">
        <f t="shared" si="0"/>
        <v>874</v>
      </c>
      <c r="H9" s="95" t="s">
        <v>6</v>
      </c>
      <c r="I9" s="96"/>
      <c r="J9" s="96"/>
      <c r="K9" s="97">
        <f>SUM(K4:K8)</f>
        <v>3573</v>
      </c>
      <c r="L9" s="97">
        <f>SUM(L4:L8)</f>
        <v>4547</v>
      </c>
      <c r="M9" s="98">
        <f>SUM(M4:M8)</f>
        <v>4370</v>
      </c>
      <c r="N9" s="99">
        <f>SUM(N4:N8)</f>
        <v>8917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201</v>
      </c>
      <c r="E10" s="21">
        <v>254</v>
      </c>
      <c r="F10" s="84">
        <v>279</v>
      </c>
      <c r="G10" s="85">
        <f t="shared" si="0"/>
        <v>533</v>
      </c>
      <c r="H10" s="17"/>
      <c r="I10" s="15">
        <v>60</v>
      </c>
      <c r="J10" s="18" t="s">
        <v>18</v>
      </c>
      <c r="K10" s="15">
        <v>176</v>
      </c>
      <c r="L10" s="15">
        <v>287</v>
      </c>
      <c r="M10" s="88">
        <v>273</v>
      </c>
      <c r="N10" s="83">
        <f t="shared" ref="N10:N16" si="1">L10+M10</f>
        <v>560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157</v>
      </c>
      <c r="E11" s="21">
        <v>179</v>
      </c>
      <c r="F11" s="84">
        <v>204</v>
      </c>
      <c r="G11" s="85">
        <f t="shared" si="0"/>
        <v>383</v>
      </c>
      <c r="H11" s="23" t="s">
        <v>19</v>
      </c>
      <c r="I11" s="21">
        <v>61</v>
      </c>
      <c r="J11" s="24" t="s">
        <v>20</v>
      </c>
      <c r="K11" s="21">
        <v>139</v>
      </c>
      <c r="L11" s="21">
        <v>199</v>
      </c>
      <c r="M11" s="84">
        <v>221</v>
      </c>
      <c r="N11" s="89">
        <f t="shared" si="1"/>
        <v>420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1329</v>
      </c>
      <c r="E12" s="21">
        <v>1680</v>
      </c>
      <c r="F12" s="84">
        <v>1693</v>
      </c>
      <c r="G12" s="153">
        <f t="shared" si="0"/>
        <v>3373</v>
      </c>
      <c r="H12" s="23"/>
      <c r="I12" s="21">
        <v>62</v>
      </c>
      <c r="J12" s="24" t="s">
        <v>22</v>
      </c>
      <c r="K12" s="21">
        <v>296</v>
      </c>
      <c r="L12" s="21">
        <v>481</v>
      </c>
      <c r="M12" s="84">
        <v>499</v>
      </c>
      <c r="N12" s="89">
        <f t="shared" si="1"/>
        <v>980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204</v>
      </c>
      <c r="E13" s="91">
        <v>267</v>
      </c>
      <c r="F13" s="93">
        <v>284</v>
      </c>
      <c r="G13" s="153">
        <f t="shared" si="0"/>
        <v>551</v>
      </c>
      <c r="H13" s="23"/>
      <c r="I13" s="21">
        <v>63</v>
      </c>
      <c r="J13" s="24" t="s">
        <v>24</v>
      </c>
      <c r="K13" s="21">
        <v>431</v>
      </c>
      <c r="L13" s="21">
        <v>654</v>
      </c>
      <c r="M13" s="84">
        <v>672</v>
      </c>
      <c r="N13" s="89">
        <f t="shared" si="1"/>
        <v>1326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3646</v>
      </c>
      <c r="E14" s="97">
        <f>SUM(E4:E13)</f>
        <v>4647</v>
      </c>
      <c r="F14" s="98">
        <f>SUM(F4:F13)</f>
        <v>4855</v>
      </c>
      <c r="G14" s="160">
        <f t="shared" si="0"/>
        <v>9502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398</v>
      </c>
      <c r="M14" s="84">
        <v>402</v>
      </c>
      <c r="N14" s="89">
        <f t="shared" si="1"/>
        <v>800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149</v>
      </c>
      <c r="F15" s="88">
        <v>148</v>
      </c>
      <c r="G15" s="82">
        <f t="shared" si="0"/>
        <v>297</v>
      </c>
      <c r="H15" s="23"/>
      <c r="I15" s="21">
        <v>65</v>
      </c>
      <c r="J15" s="24" t="s">
        <v>28</v>
      </c>
      <c r="K15" s="21">
        <v>271</v>
      </c>
      <c r="L15" s="21">
        <v>436</v>
      </c>
      <c r="M15" s="84">
        <v>445</v>
      </c>
      <c r="N15" s="89">
        <f t="shared" si="1"/>
        <v>881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251</v>
      </c>
      <c r="F16" s="84">
        <v>263</v>
      </c>
      <c r="G16" s="85">
        <f t="shared" si="0"/>
        <v>514</v>
      </c>
      <c r="H16" s="90"/>
      <c r="I16" s="91">
        <v>66</v>
      </c>
      <c r="J16" s="92" t="s">
        <v>30</v>
      </c>
      <c r="K16" s="91">
        <v>147</v>
      </c>
      <c r="L16" s="91">
        <v>196</v>
      </c>
      <c r="M16" s="93">
        <v>219</v>
      </c>
      <c r="N16" s="94">
        <f t="shared" si="1"/>
        <v>415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112</v>
      </c>
      <c r="F17" s="84">
        <v>115</v>
      </c>
      <c r="G17" s="85">
        <f t="shared" si="0"/>
        <v>227</v>
      </c>
      <c r="H17" s="95" t="s">
        <v>6</v>
      </c>
      <c r="I17" s="96"/>
      <c r="J17" s="96"/>
      <c r="K17" s="97">
        <f>SUM(K10:K16)</f>
        <v>1666</v>
      </c>
      <c r="L17" s="97">
        <f>SUM(L10:L16)</f>
        <v>2651</v>
      </c>
      <c r="M17" s="98">
        <f>SUM(M10:M16)</f>
        <v>2731</v>
      </c>
      <c r="N17" s="99">
        <f>SUM(N10:N16)</f>
        <v>5382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219</v>
      </c>
      <c r="E18" s="21">
        <v>342</v>
      </c>
      <c r="F18" s="84">
        <v>343</v>
      </c>
      <c r="G18" s="85">
        <f t="shared" si="0"/>
        <v>685</v>
      </c>
      <c r="H18" s="17"/>
      <c r="I18" s="15">
        <v>70</v>
      </c>
      <c r="J18" s="18" t="s">
        <v>35</v>
      </c>
      <c r="K18" s="15">
        <v>627</v>
      </c>
      <c r="L18" s="15">
        <v>822</v>
      </c>
      <c r="M18" s="88">
        <v>830</v>
      </c>
      <c r="N18" s="83">
        <f t="shared" ref="N18:N27" si="2">L18+M18</f>
        <v>1652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123</v>
      </c>
      <c r="F19" s="84">
        <v>130</v>
      </c>
      <c r="G19" s="85">
        <f t="shared" si="0"/>
        <v>253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311</v>
      </c>
      <c r="F20" s="84">
        <v>325</v>
      </c>
      <c r="G20" s="85">
        <f t="shared" si="0"/>
        <v>636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453</v>
      </c>
      <c r="M20" s="84">
        <v>428</v>
      </c>
      <c r="N20" s="89">
        <f t="shared" si="2"/>
        <v>881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305</v>
      </c>
      <c r="E21" s="21">
        <v>425</v>
      </c>
      <c r="F21" s="84">
        <v>468</v>
      </c>
      <c r="G21" s="85">
        <f t="shared" si="0"/>
        <v>893</v>
      </c>
      <c r="H21" s="23" t="s">
        <v>42</v>
      </c>
      <c r="I21" s="21">
        <v>73</v>
      </c>
      <c r="J21" s="24" t="s">
        <v>43</v>
      </c>
      <c r="K21" s="21">
        <v>219</v>
      </c>
      <c r="L21" s="21">
        <v>310</v>
      </c>
      <c r="M21" s="84">
        <v>338</v>
      </c>
      <c r="N21" s="89">
        <f t="shared" si="2"/>
        <v>648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220</v>
      </c>
      <c r="F22" s="84">
        <v>245</v>
      </c>
      <c r="G22" s="85">
        <f t="shared" si="0"/>
        <v>465</v>
      </c>
      <c r="H22" s="23"/>
      <c r="I22" s="21">
        <v>74</v>
      </c>
      <c r="J22" s="24" t="s">
        <v>46</v>
      </c>
      <c r="K22" s="21">
        <v>281</v>
      </c>
      <c r="L22" s="21">
        <v>420</v>
      </c>
      <c r="M22" s="84">
        <v>453</v>
      </c>
      <c r="N22" s="89">
        <f t="shared" si="2"/>
        <v>873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175</v>
      </c>
      <c r="E23" s="21">
        <v>306</v>
      </c>
      <c r="F23" s="84">
        <v>284</v>
      </c>
      <c r="G23" s="85">
        <f t="shared" si="0"/>
        <v>590</v>
      </c>
      <c r="H23" s="23" t="s">
        <v>31</v>
      </c>
      <c r="I23" s="21">
        <v>75</v>
      </c>
      <c r="J23" s="24" t="s">
        <v>48</v>
      </c>
      <c r="K23" s="21">
        <v>347</v>
      </c>
      <c r="L23" s="21">
        <v>507</v>
      </c>
      <c r="M23" s="84">
        <v>498</v>
      </c>
      <c r="N23" s="89">
        <f t="shared" si="2"/>
        <v>1005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756</v>
      </c>
      <c r="E24" s="21">
        <v>1072</v>
      </c>
      <c r="F24" s="84">
        <v>1137</v>
      </c>
      <c r="G24" s="85">
        <f t="shared" si="0"/>
        <v>2209</v>
      </c>
      <c r="H24" s="23" t="s">
        <v>50</v>
      </c>
      <c r="I24" s="21">
        <v>76</v>
      </c>
      <c r="J24" s="24" t="s">
        <v>51</v>
      </c>
      <c r="K24" s="21">
        <v>157</v>
      </c>
      <c r="L24" s="21">
        <v>236</v>
      </c>
      <c r="M24" s="84">
        <v>247</v>
      </c>
      <c r="N24" s="89">
        <f t="shared" si="2"/>
        <v>483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75</v>
      </c>
      <c r="F25" s="84">
        <v>99</v>
      </c>
      <c r="G25" s="85">
        <f t="shared" si="0"/>
        <v>174</v>
      </c>
      <c r="H25" s="23"/>
      <c r="I25" s="21">
        <v>77</v>
      </c>
      <c r="J25" s="24" t="s">
        <v>53</v>
      </c>
      <c r="K25" s="21">
        <v>56</v>
      </c>
      <c r="L25" s="21">
        <v>90</v>
      </c>
      <c r="M25" s="84">
        <v>82</v>
      </c>
      <c r="N25" s="89">
        <f t="shared" si="2"/>
        <v>172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124</v>
      </c>
      <c r="E26" s="21">
        <v>164</v>
      </c>
      <c r="F26" s="84">
        <v>165</v>
      </c>
      <c r="G26" s="85">
        <f t="shared" si="0"/>
        <v>329</v>
      </c>
      <c r="H26" s="23"/>
      <c r="I26" s="21">
        <v>78</v>
      </c>
      <c r="J26" s="24" t="s">
        <v>55</v>
      </c>
      <c r="K26" s="21">
        <v>53</v>
      </c>
      <c r="L26" s="21">
        <v>51</v>
      </c>
      <c r="M26" s="84">
        <v>53</v>
      </c>
      <c r="N26" s="89">
        <f t="shared" si="2"/>
        <v>104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392</v>
      </c>
      <c r="F27" s="93">
        <v>372</v>
      </c>
      <c r="G27" s="102">
        <f t="shared" si="0"/>
        <v>764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2642</v>
      </c>
      <c r="E28" s="97">
        <f>SUM(E15:E27)</f>
        <v>3942</v>
      </c>
      <c r="F28" s="98">
        <f>SUM(F15:F27)</f>
        <v>4094</v>
      </c>
      <c r="G28" s="104">
        <f>SUM(G15:G27)</f>
        <v>8036</v>
      </c>
      <c r="H28" s="95" t="s">
        <v>6</v>
      </c>
      <c r="I28" s="96"/>
      <c r="J28" s="96"/>
      <c r="K28" s="97">
        <f>SUM(K18:K27)</f>
        <v>2034</v>
      </c>
      <c r="L28" s="97">
        <f>SUM(L18:L27)</f>
        <v>2889</v>
      </c>
      <c r="M28" s="98">
        <f>SUM(M18:M27)</f>
        <v>2929</v>
      </c>
      <c r="N28" s="99">
        <f>SUM(N18:N27)</f>
        <v>5818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372</v>
      </c>
      <c r="E29" s="109">
        <v>520</v>
      </c>
      <c r="F29" s="110">
        <v>505</v>
      </c>
      <c r="G29" s="111">
        <f>E29+F29</f>
        <v>1025</v>
      </c>
      <c r="H29" s="17"/>
      <c r="I29" s="15">
        <v>80</v>
      </c>
      <c r="J29" s="18" t="s">
        <v>58</v>
      </c>
      <c r="K29" s="15">
        <v>143</v>
      </c>
      <c r="L29" s="15">
        <v>208</v>
      </c>
      <c r="M29" s="88">
        <v>252</v>
      </c>
      <c r="N29" s="83">
        <f>L29+M29</f>
        <v>460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459</v>
      </c>
      <c r="E30" s="115">
        <v>601</v>
      </c>
      <c r="F30" s="116">
        <v>561</v>
      </c>
      <c r="G30" s="117">
        <f>E30+F30</f>
        <v>1162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122</v>
      </c>
      <c r="M30" s="84">
        <v>114</v>
      </c>
      <c r="N30" s="89">
        <f>L30+M30</f>
        <v>236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690</v>
      </c>
      <c r="E31" s="115">
        <v>901</v>
      </c>
      <c r="F31" s="116">
        <v>848</v>
      </c>
      <c r="G31" s="117">
        <f>E31+F31</f>
        <v>1749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314</v>
      </c>
      <c r="M31" s="84">
        <v>333</v>
      </c>
      <c r="N31" s="89">
        <f>L31+M31</f>
        <v>647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656</v>
      </c>
      <c r="E32" s="115">
        <v>829</v>
      </c>
      <c r="F32" s="116">
        <v>829</v>
      </c>
      <c r="G32" s="117">
        <f>E32+F32</f>
        <v>1658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173</v>
      </c>
      <c r="M32" s="84">
        <v>161</v>
      </c>
      <c r="N32" s="89">
        <f>L32+M32</f>
        <v>334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529</v>
      </c>
      <c r="E33" s="121">
        <v>666</v>
      </c>
      <c r="F33" s="122">
        <v>623</v>
      </c>
      <c r="G33" s="117">
        <f>E33+F33</f>
        <v>1289</v>
      </c>
      <c r="H33" s="90"/>
      <c r="I33" s="91">
        <v>84</v>
      </c>
      <c r="J33" s="92" t="s">
        <v>70</v>
      </c>
      <c r="K33" s="91">
        <v>177</v>
      </c>
      <c r="L33" s="91">
        <v>234</v>
      </c>
      <c r="M33" s="93">
        <v>223</v>
      </c>
      <c r="N33" s="94">
        <f>L33+M33</f>
        <v>457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2706</v>
      </c>
      <c r="E34" s="97">
        <f>SUM(E29:E33)</f>
        <v>3517</v>
      </c>
      <c r="F34" s="98">
        <f>SUM(F29:F33)</f>
        <v>3366</v>
      </c>
      <c r="G34" s="104">
        <f>SUM(G29:G33)</f>
        <v>6883</v>
      </c>
      <c r="H34" s="95" t="s">
        <v>6</v>
      </c>
      <c r="I34" s="96"/>
      <c r="J34" s="96"/>
      <c r="K34" s="98">
        <f>SUM(K29:K33)</f>
        <v>739</v>
      </c>
      <c r="L34" s="98">
        <f>SUM(L29:L33)</f>
        <v>1051</v>
      </c>
      <c r="M34" s="98">
        <f>SUM(M29:M33)</f>
        <v>1083</v>
      </c>
      <c r="N34" s="99">
        <f>SUM(N29:N33)</f>
        <v>2134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503</v>
      </c>
      <c r="E35" s="15">
        <v>644</v>
      </c>
      <c r="F35" s="88">
        <v>729</v>
      </c>
      <c r="G35" s="82">
        <f t="shared" ref="G35:G40" si="3">E35+F35</f>
        <v>1373</v>
      </c>
      <c r="H35" s="530" t="s">
        <v>169</v>
      </c>
      <c r="I35" s="15">
        <v>90</v>
      </c>
      <c r="J35" s="18" t="s">
        <v>142</v>
      </c>
      <c r="K35" s="15">
        <v>273</v>
      </c>
      <c r="L35" s="15">
        <v>413</v>
      </c>
      <c r="M35" s="88">
        <v>431</v>
      </c>
      <c r="N35" s="124">
        <f>L35+M35</f>
        <v>844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467</v>
      </c>
      <c r="E36" s="21">
        <v>719</v>
      </c>
      <c r="F36" s="84">
        <v>758</v>
      </c>
      <c r="G36" s="85">
        <f t="shared" si="3"/>
        <v>1477</v>
      </c>
      <c r="H36" s="579"/>
      <c r="I36" s="21">
        <v>91</v>
      </c>
      <c r="J36" s="24" t="s">
        <v>143</v>
      </c>
      <c r="K36" s="21">
        <v>485</v>
      </c>
      <c r="L36" s="21">
        <v>644</v>
      </c>
      <c r="M36" s="84">
        <v>685</v>
      </c>
      <c r="N36" s="125">
        <f>L36+M36</f>
        <v>1329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333</v>
      </c>
      <c r="F37" s="84">
        <v>318</v>
      </c>
      <c r="G37" s="85">
        <f t="shared" si="3"/>
        <v>651</v>
      </c>
      <c r="H37" s="580"/>
      <c r="I37" s="91">
        <v>92</v>
      </c>
      <c r="J37" s="92" t="s">
        <v>145</v>
      </c>
      <c r="K37" s="91">
        <v>336</v>
      </c>
      <c r="L37" s="91">
        <v>410</v>
      </c>
      <c r="M37" s="93">
        <v>446</v>
      </c>
      <c r="N37" s="126">
        <f>L37+M37</f>
        <v>856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48</v>
      </c>
      <c r="F38" s="84">
        <v>48</v>
      </c>
      <c r="G38" s="85">
        <f t="shared" si="3"/>
        <v>96</v>
      </c>
      <c r="H38" s="95" t="s">
        <v>6</v>
      </c>
      <c r="I38" s="97"/>
      <c r="J38" s="97"/>
      <c r="K38" s="97">
        <f>SUM(K35:K37)</f>
        <v>1094</v>
      </c>
      <c r="L38" s="97">
        <f>SUM(L35:L37)</f>
        <v>1467</v>
      </c>
      <c r="M38" s="98">
        <f>SUM(M35:M37)</f>
        <v>1562</v>
      </c>
      <c r="N38" s="99">
        <f>SUM(N35:N37)</f>
        <v>3029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65</v>
      </c>
      <c r="F39" s="84">
        <v>78</v>
      </c>
      <c r="G39" s="85">
        <f t="shared" si="3"/>
        <v>143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272</v>
      </c>
      <c r="F40" s="93">
        <v>263</v>
      </c>
      <c r="G40" s="102">
        <f t="shared" si="3"/>
        <v>535</v>
      </c>
      <c r="H40" s="72" t="s">
        <v>87</v>
      </c>
      <c r="I40" s="73"/>
      <c r="J40" s="74"/>
      <c r="K40" s="41">
        <f>D14+D28+D34+D41+D46+K9+K17+K28+K34+K38</f>
        <v>24669</v>
      </c>
      <c r="L40" s="41">
        <f>E14+E28+E34+E41+E46+L9+L17+L28+L34+L38</f>
        <v>33316</v>
      </c>
      <c r="M40" s="176">
        <f>F14+F28+F34+F41+F46+M9+M17+M28+M34+M38</f>
        <v>33684</v>
      </c>
      <c r="N40" s="177">
        <f>L40+M40</f>
        <v>67000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1421</v>
      </c>
      <c r="E41" s="97">
        <f>SUM(E35:E40)</f>
        <v>2081</v>
      </c>
      <c r="F41" s="98">
        <f>SUM(F35:F40)</f>
        <v>2194</v>
      </c>
      <c r="G41" s="104">
        <f>SUM(G35:G40)</f>
        <v>4275</v>
      </c>
      <c r="H41" s="531" t="s">
        <v>74</v>
      </c>
      <c r="I41" s="532"/>
      <c r="J41" s="533"/>
      <c r="K41" s="191">
        <v>24687</v>
      </c>
      <c r="L41" s="191">
        <v>33342</v>
      </c>
      <c r="M41" s="192">
        <v>33696</v>
      </c>
      <c r="N41" s="193">
        <f>L41+M41</f>
        <v>67038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1635</v>
      </c>
      <c r="E42" s="15">
        <v>2008</v>
      </c>
      <c r="F42" s="88">
        <v>2046</v>
      </c>
      <c r="G42" s="82">
        <f>E42+F42</f>
        <v>4054</v>
      </c>
      <c r="H42" s="534" t="s">
        <v>77</v>
      </c>
      <c r="I42" s="535"/>
      <c r="J42" s="536"/>
      <c r="K42" s="171">
        <f>K40-K41</f>
        <v>-18</v>
      </c>
      <c r="L42" s="171">
        <f>L40-L41</f>
        <v>-26</v>
      </c>
      <c r="M42" s="172">
        <f>M40-M41</f>
        <v>-12</v>
      </c>
      <c r="N42" s="133">
        <f>N40-N41</f>
        <v>-38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817</v>
      </c>
      <c r="E43" s="21">
        <v>1150</v>
      </c>
      <c r="F43" s="84">
        <v>1176</v>
      </c>
      <c r="G43" s="85">
        <f>E43+F43</f>
        <v>2326</v>
      </c>
      <c r="H43" s="168" t="s">
        <v>85</v>
      </c>
      <c r="I43" s="167"/>
      <c r="J43" s="167"/>
      <c r="K43" s="198">
        <v>900</v>
      </c>
      <c r="L43" s="198">
        <v>565</v>
      </c>
      <c r="M43" s="199">
        <v>701</v>
      </c>
      <c r="N43" s="200">
        <f>L43+M43</f>
        <v>1266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604</v>
      </c>
      <c r="E44" s="21">
        <v>725</v>
      </c>
      <c r="F44" s="84">
        <v>814</v>
      </c>
      <c r="G44" s="85">
        <f>E44+F44</f>
        <v>1539</v>
      </c>
      <c r="H44" s="584" t="s">
        <v>74</v>
      </c>
      <c r="I44" s="585"/>
      <c r="J44" s="586"/>
      <c r="K44" s="196">
        <v>910</v>
      </c>
      <c r="L44" s="196">
        <v>568</v>
      </c>
      <c r="M44" s="197">
        <v>712</v>
      </c>
      <c r="N44" s="180">
        <v>1280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2092</v>
      </c>
      <c r="E45" s="91">
        <v>2641</v>
      </c>
      <c r="F45" s="93">
        <v>2464</v>
      </c>
      <c r="G45" s="102">
        <f>E45+F45</f>
        <v>5105</v>
      </c>
      <c r="H45" s="540" t="s">
        <v>77</v>
      </c>
      <c r="I45" s="541"/>
      <c r="J45" s="542"/>
      <c r="K45" s="194">
        <f>K43-K44</f>
        <v>-10</v>
      </c>
      <c r="L45" s="194">
        <f>L43-L44</f>
        <v>-3</v>
      </c>
      <c r="M45" s="195">
        <f>M43-M44</f>
        <v>-11</v>
      </c>
      <c r="N45" s="155">
        <f>N43-N44</f>
        <v>-14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5148</v>
      </c>
      <c r="E46" s="140">
        <f>SUM(E42:E45)</f>
        <v>6524</v>
      </c>
      <c r="F46" s="65">
        <f>SUM(F42:F45)</f>
        <v>6500</v>
      </c>
      <c r="G46" s="65">
        <f>SUM(G42:G45)</f>
        <v>13024</v>
      </c>
      <c r="H46" s="575" t="s">
        <v>176</v>
      </c>
      <c r="I46" s="575"/>
      <c r="J46" s="575"/>
      <c r="K46" s="68">
        <f>K43+K40</f>
        <v>25569</v>
      </c>
      <c r="L46" s="68">
        <f>L40+L43</f>
        <v>33881</v>
      </c>
      <c r="M46" s="181">
        <f>M40+M43</f>
        <v>34385</v>
      </c>
      <c r="N46" s="69">
        <f>N40+N43</f>
        <v>68266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278E-342C-4760-BB25-1D0D358A29E1}">
  <sheetPr codeName="Sheet108"/>
  <dimension ref="A1:U81"/>
  <sheetViews>
    <sheetView topLeftCell="A19" zoomScaleNormal="100" workbookViewId="0">
      <selection activeCell="P13" sqref="P13:Q1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40179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118</v>
      </c>
      <c r="E4" s="15">
        <v>129</v>
      </c>
      <c r="F4" s="88">
        <v>144</v>
      </c>
      <c r="G4" s="82">
        <f t="shared" ref="G4:G27" si="0">E4+F4</f>
        <v>273</v>
      </c>
      <c r="H4" s="17"/>
      <c r="I4" s="15">
        <v>55</v>
      </c>
      <c r="J4" s="18" t="s">
        <v>121</v>
      </c>
      <c r="K4" s="15">
        <v>616</v>
      </c>
      <c r="L4" s="15">
        <v>792</v>
      </c>
      <c r="M4" s="88">
        <v>591</v>
      </c>
      <c r="N4" s="83">
        <f>L4+M4</f>
        <v>1383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391</v>
      </c>
      <c r="F5" s="186">
        <v>404</v>
      </c>
      <c r="G5" s="159">
        <f t="shared" si="0"/>
        <v>795</v>
      </c>
      <c r="H5" s="23" t="s">
        <v>10</v>
      </c>
      <c r="I5" s="21">
        <v>56</v>
      </c>
      <c r="J5" s="24" t="s">
        <v>123</v>
      </c>
      <c r="K5" s="21">
        <v>460</v>
      </c>
      <c r="L5" s="21">
        <v>561</v>
      </c>
      <c r="M5" s="84">
        <v>589</v>
      </c>
      <c r="N5" s="89">
        <f>L5+M5</f>
        <v>1150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327</v>
      </c>
      <c r="E6" s="21">
        <v>436</v>
      </c>
      <c r="F6" s="84">
        <v>443</v>
      </c>
      <c r="G6" s="85">
        <f t="shared" si="0"/>
        <v>879</v>
      </c>
      <c r="H6" s="23"/>
      <c r="I6" s="21">
        <v>57</v>
      </c>
      <c r="J6" s="24" t="s">
        <v>125</v>
      </c>
      <c r="K6" s="21">
        <v>755</v>
      </c>
      <c r="L6" s="21">
        <v>892</v>
      </c>
      <c r="M6" s="84">
        <v>957</v>
      </c>
      <c r="N6" s="89">
        <f>L6+M6</f>
        <v>1849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231</v>
      </c>
      <c r="F7" s="84">
        <v>284</v>
      </c>
      <c r="G7" s="159">
        <f t="shared" si="0"/>
        <v>515</v>
      </c>
      <c r="H7" s="23" t="s">
        <v>14</v>
      </c>
      <c r="I7" s="21">
        <v>58</v>
      </c>
      <c r="J7" s="24" t="s">
        <v>127</v>
      </c>
      <c r="K7" s="21">
        <v>755</v>
      </c>
      <c r="L7" s="21">
        <v>963</v>
      </c>
      <c r="M7" s="84">
        <v>926</v>
      </c>
      <c r="N7" s="89">
        <f>L7+M7</f>
        <v>1889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485</v>
      </c>
      <c r="E8" s="21">
        <v>660</v>
      </c>
      <c r="F8" s="84">
        <v>655</v>
      </c>
      <c r="G8" s="85">
        <f t="shared" si="0"/>
        <v>1315</v>
      </c>
      <c r="H8" s="90"/>
      <c r="I8" s="91">
        <v>59</v>
      </c>
      <c r="J8" s="92" t="s">
        <v>129</v>
      </c>
      <c r="K8" s="91">
        <v>991</v>
      </c>
      <c r="L8" s="91">
        <v>1341</v>
      </c>
      <c r="M8" s="93">
        <v>1299</v>
      </c>
      <c r="N8" s="94">
        <f>L8+M8</f>
        <v>2640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336</v>
      </c>
      <c r="E9" s="21">
        <v>415</v>
      </c>
      <c r="F9" s="84">
        <v>462</v>
      </c>
      <c r="G9" s="159">
        <f t="shared" si="0"/>
        <v>877</v>
      </c>
      <c r="H9" s="95" t="s">
        <v>6</v>
      </c>
      <c r="I9" s="96"/>
      <c r="J9" s="96"/>
      <c r="K9" s="97">
        <f>SUM(K4:K8)</f>
        <v>3577</v>
      </c>
      <c r="L9" s="97">
        <f>SUM(L4:L8)</f>
        <v>4549</v>
      </c>
      <c r="M9" s="98">
        <f>SUM(M4:M8)</f>
        <v>4362</v>
      </c>
      <c r="N9" s="99">
        <f>SUM(N4:N8)</f>
        <v>8911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255</v>
      </c>
      <c r="F10" s="84">
        <v>281</v>
      </c>
      <c r="G10" s="85">
        <f t="shared" si="0"/>
        <v>536</v>
      </c>
      <c r="H10" s="17"/>
      <c r="I10" s="15">
        <v>60</v>
      </c>
      <c r="J10" s="18" t="s">
        <v>18</v>
      </c>
      <c r="K10" s="15">
        <v>176</v>
      </c>
      <c r="L10" s="15">
        <v>288</v>
      </c>
      <c r="M10" s="88">
        <v>273</v>
      </c>
      <c r="N10" s="83">
        <f t="shared" ref="N10:N16" si="1">L10+M10</f>
        <v>561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157</v>
      </c>
      <c r="E11" s="21">
        <v>179</v>
      </c>
      <c r="F11" s="84">
        <v>204</v>
      </c>
      <c r="G11" s="85">
        <f t="shared" si="0"/>
        <v>383</v>
      </c>
      <c r="H11" s="23" t="s">
        <v>19</v>
      </c>
      <c r="I11" s="21">
        <v>61</v>
      </c>
      <c r="J11" s="24" t="s">
        <v>20</v>
      </c>
      <c r="K11" s="21">
        <v>138</v>
      </c>
      <c r="L11" s="21">
        <v>198</v>
      </c>
      <c r="M11" s="84">
        <v>220</v>
      </c>
      <c r="N11" s="89">
        <f t="shared" si="1"/>
        <v>418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1331</v>
      </c>
      <c r="E12" s="21">
        <v>1677</v>
      </c>
      <c r="F12" s="84">
        <v>1690</v>
      </c>
      <c r="G12" s="153">
        <f t="shared" si="0"/>
        <v>3367</v>
      </c>
      <c r="H12" s="23"/>
      <c r="I12" s="21">
        <v>62</v>
      </c>
      <c r="J12" s="24" t="s">
        <v>22</v>
      </c>
      <c r="K12" s="21">
        <v>295</v>
      </c>
      <c r="L12" s="21">
        <v>480</v>
      </c>
      <c r="M12" s="84">
        <v>503</v>
      </c>
      <c r="N12" s="89">
        <f t="shared" si="1"/>
        <v>983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266</v>
      </c>
      <c r="F13" s="93">
        <v>281</v>
      </c>
      <c r="G13" s="153">
        <f t="shared" si="0"/>
        <v>547</v>
      </c>
      <c r="H13" s="23"/>
      <c r="I13" s="21">
        <v>63</v>
      </c>
      <c r="J13" s="24" t="s">
        <v>24</v>
      </c>
      <c r="K13" s="21">
        <v>431</v>
      </c>
      <c r="L13" s="21">
        <v>658</v>
      </c>
      <c r="M13" s="84">
        <v>672</v>
      </c>
      <c r="N13" s="89">
        <f t="shared" si="1"/>
        <v>1330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3642</v>
      </c>
      <c r="E14" s="97">
        <f>SUM(E4:E13)</f>
        <v>4639</v>
      </c>
      <c r="F14" s="98">
        <f>SUM(F4:F13)</f>
        <v>4848</v>
      </c>
      <c r="G14" s="160">
        <f t="shared" si="0"/>
        <v>9487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398</v>
      </c>
      <c r="M14" s="84">
        <v>405</v>
      </c>
      <c r="N14" s="89">
        <f t="shared" si="1"/>
        <v>803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149</v>
      </c>
      <c r="F15" s="88">
        <v>150</v>
      </c>
      <c r="G15" s="82">
        <f t="shared" si="0"/>
        <v>299</v>
      </c>
      <c r="H15" s="23"/>
      <c r="I15" s="21">
        <v>65</v>
      </c>
      <c r="J15" s="24" t="s">
        <v>28</v>
      </c>
      <c r="K15" s="21">
        <v>271</v>
      </c>
      <c r="L15" s="21">
        <v>436</v>
      </c>
      <c r="M15" s="84">
        <v>444</v>
      </c>
      <c r="N15" s="89">
        <f t="shared" si="1"/>
        <v>880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250</v>
      </c>
      <c r="F16" s="84">
        <v>264</v>
      </c>
      <c r="G16" s="85">
        <f t="shared" si="0"/>
        <v>514</v>
      </c>
      <c r="H16" s="90"/>
      <c r="I16" s="91">
        <v>66</v>
      </c>
      <c r="J16" s="92" t="s">
        <v>30</v>
      </c>
      <c r="K16" s="91">
        <v>147</v>
      </c>
      <c r="L16" s="91">
        <v>197</v>
      </c>
      <c r="M16" s="93">
        <v>219</v>
      </c>
      <c r="N16" s="94">
        <f t="shared" si="1"/>
        <v>416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112</v>
      </c>
      <c r="F17" s="84">
        <v>116</v>
      </c>
      <c r="G17" s="85">
        <f t="shared" si="0"/>
        <v>228</v>
      </c>
      <c r="H17" s="95" t="s">
        <v>6</v>
      </c>
      <c r="I17" s="96"/>
      <c r="J17" s="96"/>
      <c r="K17" s="97">
        <f>SUM(K10:K16)</f>
        <v>1664</v>
      </c>
      <c r="L17" s="97">
        <f>SUM(L10:L16)</f>
        <v>2655</v>
      </c>
      <c r="M17" s="98">
        <f>SUM(M10:M16)</f>
        <v>2736</v>
      </c>
      <c r="N17" s="99">
        <f>SUM(N10:N16)</f>
        <v>5391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219</v>
      </c>
      <c r="E18" s="21">
        <v>342</v>
      </c>
      <c r="F18" s="84">
        <v>343</v>
      </c>
      <c r="G18" s="85">
        <f t="shared" si="0"/>
        <v>685</v>
      </c>
      <c r="H18" s="17"/>
      <c r="I18" s="15">
        <v>70</v>
      </c>
      <c r="J18" s="18" t="s">
        <v>35</v>
      </c>
      <c r="K18" s="15">
        <v>627</v>
      </c>
      <c r="L18" s="15">
        <v>827</v>
      </c>
      <c r="M18" s="88">
        <v>821</v>
      </c>
      <c r="N18" s="83">
        <f t="shared" ref="N18:N27" si="2">L18+M18</f>
        <v>1648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123</v>
      </c>
      <c r="F19" s="84">
        <v>130</v>
      </c>
      <c r="G19" s="85">
        <f t="shared" si="0"/>
        <v>253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311</v>
      </c>
      <c r="F20" s="84">
        <v>328</v>
      </c>
      <c r="G20" s="85">
        <f t="shared" si="0"/>
        <v>639</v>
      </c>
      <c r="H20" s="23" t="s">
        <v>31</v>
      </c>
      <c r="I20" s="21">
        <v>72</v>
      </c>
      <c r="J20" s="24" t="s">
        <v>40</v>
      </c>
      <c r="K20" s="21">
        <v>295</v>
      </c>
      <c r="L20" s="21">
        <v>452</v>
      </c>
      <c r="M20" s="84">
        <v>430</v>
      </c>
      <c r="N20" s="89">
        <f t="shared" si="2"/>
        <v>882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306</v>
      </c>
      <c r="E21" s="21">
        <v>425</v>
      </c>
      <c r="F21" s="84">
        <v>466</v>
      </c>
      <c r="G21" s="85">
        <f t="shared" si="0"/>
        <v>891</v>
      </c>
      <c r="H21" s="23" t="s">
        <v>42</v>
      </c>
      <c r="I21" s="21">
        <v>73</v>
      </c>
      <c r="J21" s="24" t="s">
        <v>43</v>
      </c>
      <c r="K21" s="21">
        <v>219</v>
      </c>
      <c r="L21" s="21">
        <v>310</v>
      </c>
      <c r="M21" s="84">
        <v>338</v>
      </c>
      <c r="N21" s="89">
        <f t="shared" si="2"/>
        <v>648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220</v>
      </c>
      <c r="F22" s="84">
        <v>245</v>
      </c>
      <c r="G22" s="85">
        <f t="shared" si="0"/>
        <v>465</v>
      </c>
      <c r="H22" s="23"/>
      <c r="I22" s="21">
        <v>74</v>
      </c>
      <c r="J22" s="24" t="s">
        <v>46</v>
      </c>
      <c r="K22" s="21">
        <v>280</v>
      </c>
      <c r="L22" s="21">
        <v>419</v>
      </c>
      <c r="M22" s="84">
        <v>455</v>
      </c>
      <c r="N22" s="89">
        <f t="shared" si="2"/>
        <v>874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175</v>
      </c>
      <c r="E23" s="21">
        <v>307</v>
      </c>
      <c r="F23" s="84">
        <v>284</v>
      </c>
      <c r="G23" s="85">
        <f t="shared" si="0"/>
        <v>591</v>
      </c>
      <c r="H23" s="23" t="s">
        <v>31</v>
      </c>
      <c r="I23" s="21">
        <v>75</v>
      </c>
      <c r="J23" s="24" t="s">
        <v>48</v>
      </c>
      <c r="K23" s="21">
        <v>348</v>
      </c>
      <c r="L23" s="21">
        <v>509</v>
      </c>
      <c r="M23" s="84">
        <v>498</v>
      </c>
      <c r="N23" s="89">
        <f t="shared" si="2"/>
        <v>1007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760</v>
      </c>
      <c r="E24" s="21">
        <v>1079</v>
      </c>
      <c r="F24" s="84">
        <v>1141</v>
      </c>
      <c r="G24" s="85">
        <f t="shared" si="0"/>
        <v>2220</v>
      </c>
      <c r="H24" s="23" t="s">
        <v>50</v>
      </c>
      <c r="I24" s="21">
        <v>76</v>
      </c>
      <c r="J24" s="24" t="s">
        <v>51</v>
      </c>
      <c r="K24" s="21">
        <v>158</v>
      </c>
      <c r="L24" s="21">
        <v>237</v>
      </c>
      <c r="M24" s="84">
        <v>247</v>
      </c>
      <c r="N24" s="89">
        <f t="shared" si="2"/>
        <v>484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77</v>
      </c>
      <c r="F25" s="84">
        <v>102</v>
      </c>
      <c r="G25" s="85">
        <f t="shared" si="0"/>
        <v>179</v>
      </c>
      <c r="H25" s="23"/>
      <c r="I25" s="21">
        <v>77</v>
      </c>
      <c r="J25" s="24" t="s">
        <v>53</v>
      </c>
      <c r="K25" s="21">
        <v>56</v>
      </c>
      <c r="L25" s="21">
        <v>90</v>
      </c>
      <c r="M25" s="84">
        <v>82</v>
      </c>
      <c r="N25" s="89">
        <f t="shared" si="2"/>
        <v>172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124</v>
      </c>
      <c r="E26" s="21">
        <v>164</v>
      </c>
      <c r="F26" s="84">
        <v>165</v>
      </c>
      <c r="G26" s="85">
        <f t="shared" si="0"/>
        <v>329</v>
      </c>
      <c r="H26" s="23"/>
      <c r="I26" s="21">
        <v>78</v>
      </c>
      <c r="J26" s="24" t="s">
        <v>55</v>
      </c>
      <c r="K26" s="21">
        <v>53</v>
      </c>
      <c r="L26" s="21">
        <v>51</v>
      </c>
      <c r="M26" s="84">
        <v>53</v>
      </c>
      <c r="N26" s="89">
        <f t="shared" si="2"/>
        <v>104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392</v>
      </c>
      <c r="F27" s="93">
        <v>372</v>
      </c>
      <c r="G27" s="102">
        <f t="shared" si="0"/>
        <v>764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2649</v>
      </c>
      <c r="E28" s="97">
        <f>SUM(E15:E27)</f>
        <v>3951</v>
      </c>
      <c r="F28" s="98">
        <f>SUM(F15:F27)</f>
        <v>4106</v>
      </c>
      <c r="G28" s="104">
        <f>SUM(G15:G27)</f>
        <v>8057</v>
      </c>
      <c r="H28" s="95" t="s">
        <v>6</v>
      </c>
      <c r="I28" s="96"/>
      <c r="J28" s="96"/>
      <c r="K28" s="97">
        <f>SUM(K18:K27)</f>
        <v>2036</v>
      </c>
      <c r="L28" s="97">
        <f>SUM(L18:L27)</f>
        <v>2895</v>
      </c>
      <c r="M28" s="98">
        <f>SUM(M18:M27)</f>
        <v>2924</v>
      </c>
      <c r="N28" s="99">
        <f>SUM(N18:N27)</f>
        <v>5819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369</v>
      </c>
      <c r="E29" s="109">
        <v>519</v>
      </c>
      <c r="F29" s="110">
        <v>504</v>
      </c>
      <c r="G29" s="111">
        <f>E29+F29</f>
        <v>1023</v>
      </c>
      <c r="H29" s="17"/>
      <c r="I29" s="15">
        <v>80</v>
      </c>
      <c r="J29" s="18" t="s">
        <v>58</v>
      </c>
      <c r="K29" s="15">
        <v>143</v>
      </c>
      <c r="L29" s="15">
        <v>209</v>
      </c>
      <c r="M29" s="88">
        <v>250</v>
      </c>
      <c r="N29" s="83">
        <f>L29+M29</f>
        <v>459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456</v>
      </c>
      <c r="E30" s="115">
        <v>600</v>
      </c>
      <c r="F30" s="116">
        <v>556</v>
      </c>
      <c r="G30" s="117">
        <f>E30+F30</f>
        <v>1156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123</v>
      </c>
      <c r="M30" s="84">
        <v>118</v>
      </c>
      <c r="N30" s="89">
        <f>L30+M30</f>
        <v>241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688</v>
      </c>
      <c r="E31" s="115">
        <v>897</v>
      </c>
      <c r="F31" s="116">
        <v>843</v>
      </c>
      <c r="G31" s="117">
        <f>E31+F31</f>
        <v>1740</v>
      </c>
      <c r="H31" s="23" t="s">
        <v>64</v>
      </c>
      <c r="I31" s="21">
        <v>82</v>
      </c>
      <c r="J31" s="24" t="s">
        <v>65</v>
      </c>
      <c r="K31" s="21">
        <v>219</v>
      </c>
      <c r="L31" s="21">
        <v>314</v>
      </c>
      <c r="M31" s="84">
        <v>333</v>
      </c>
      <c r="N31" s="89">
        <f>L31+M31</f>
        <v>647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655</v>
      </c>
      <c r="E32" s="115">
        <v>828</v>
      </c>
      <c r="F32" s="116">
        <v>826</v>
      </c>
      <c r="G32" s="117">
        <f>E32+F32</f>
        <v>1654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173</v>
      </c>
      <c r="M32" s="84">
        <v>161</v>
      </c>
      <c r="N32" s="89">
        <f>L32+M32</f>
        <v>334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527</v>
      </c>
      <c r="E33" s="121">
        <v>666</v>
      </c>
      <c r="F33" s="122">
        <v>619</v>
      </c>
      <c r="G33" s="117">
        <f>E33+F33</f>
        <v>1285</v>
      </c>
      <c r="H33" s="90"/>
      <c r="I33" s="91">
        <v>84</v>
      </c>
      <c r="J33" s="92" t="s">
        <v>70</v>
      </c>
      <c r="K33" s="91">
        <v>177</v>
      </c>
      <c r="L33" s="91">
        <v>234</v>
      </c>
      <c r="M33" s="93">
        <v>223</v>
      </c>
      <c r="N33" s="94">
        <f>L33+M33</f>
        <v>457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2695</v>
      </c>
      <c r="E34" s="97">
        <f>SUM(E29:E33)</f>
        <v>3510</v>
      </c>
      <c r="F34" s="98">
        <f>SUM(F29:F33)</f>
        <v>3348</v>
      </c>
      <c r="G34" s="104">
        <f>SUM(G29:G33)</f>
        <v>6858</v>
      </c>
      <c r="H34" s="95" t="s">
        <v>6</v>
      </c>
      <c r="I34" s="96"/>
      <c r="J34" s="96"/>
      <c r="K34" s="98">
        <f>SUM(K29:K33)</f>
        <v>738</v>
      </c>
      <c r="L34" s="98">
        <f>SUM(L29:L33)</f>
        <v>1053</v>
      </c>
      <c r="M34" s="98">
        <f>SUM(M29:M33)</f>
        <v>1085</v>
      </c>
      <c r="N34" s="99">
        <f>SUM(N29:N33)</f>
        <v>2138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504</v>
      </c>
      <c r="E35" s="15">
        <v>644</v>
      </c>
      <c r="F35" s="88">
        <v>732</v>
      </c>
      <c r="G35" s="82">
        <f t="shared" ref="G35:G40" si="3">E35+F35</f>
        <v>1376</v>
      </c>
      <c r="H35" s="530" t="s">
        <v>169</v>
      </c>
      <c r="I35" s="15">
        <v>90</v>
      </c>
      <c r="J35" s="18" t="s">
        <v>142</v>
      </c>
      <c r="K35" s="15">
        <v>273</v>
      </c>
      <c r="L35" s="15">
        <v>414</v>
      </c>
      <c r="M35" s="88">
        <v>431</v>
      </c>
      <c r="N35" s="124">
        <f>L35+M35</f>
        <v>845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469</v>
      </c>
      <c r="E36" s="21">
        <v>719</v>
      </c>
      <c r="F36" s="84">
        <v>764</v>
      </c>
      <c r="G36" s="85">
        <f t="shared" si="3"/>
        <v>1483</v>
      </c>
      <c r="H36" s="579"/>
      <c r="I36" s="21">
        <v>91</v>
      </c>
      <c r="J36" s="24" t="s">
        <v>143</v>
      </c>
      <c r="K36" s="21">
        <v>489</v>
      </c>
      <c r="L36" s="21">
        <v>648</v>
      </c>
      <c r="M36" s="84">
        <v>689</v>
      </c>
      <c r="N36" s="125">
        <f>L36+M36</f>
        <v>1337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333</v>
      </c>
      <c r="F37" s="84">
        <v>318</v>
      </c>
      <c r="G37" s="85">
        <f t="shared" si="3"/>
        <v>651</v>
      </c>
      <c r="H37" s="580"/>
      <c r="I37" s="91">
        <v>92</v>
      </c>
      <c r="J37" s="92" t="s">
        <v>145</v>
      </c>
      <c r="K37" s="91">
        <v>336</v>
      </c>
      <c r="L37" s="91">
        <v>410</v>
      </c>
      <c r="M37" s="93">
        <v>450</v>
      </c>
      <c r="N37" s="126">
        <f>L37+M37</f>
        <v>860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49</v>
      </c>
      <c r="F38" s="84">
        <v>48</v>
      </c>
      <c r="G38" s="85">
        <f t="shared" si="3"/>
        <v>97</v>
      </c>
      <c r="H38" s="95" t="s">
        <v>6</v>
      </c>
      <c r="I38" s="97"/>
      <c r="J38" s="97"/>
      <c r="K38" s="97">
        <f>SUM(K35:K37)</f>
        <v>1098</v>
      </c>
      <c r="L38" s="97">
        <f>SUM(L35:L37)</f>
        <v>1472</v>
      </c>
      <c r="M38" s="98">
        <f>SUM(M35:M37)</f>
        <v>1570</v>
      </c>
      <c r="N38" s="99">
        <f>SUM(N35:N37)</f>
        <v>3042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64</v>
      </c>
      <c r="F39" s="84">
        <v>80</v>
      </c>
      <c r="G39" s="85">
        <f t="shared" si="3"/>
        <v>144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147</v>
      </c>
      <c r="E40" s="91">
        <v>272</v>
      </c>
      <c r="F40" s="93">
        <v>263</v>
      </c>
      <c r="G40" s="102">
        <f t="shared" si="3"/>
        <v>535</v>
      </c>
      <c r="H40" s="72" t="s">
        <v>87</v>
      </c>
      <c r="I40" s="73"/>
      <c r="J40" s="74"/>
      <c r="K40" s="41">
        <f>D14+D28+D34+D41+D46+K9+K17+K28+K34+K38</f>
        <v>24687</v>
      </c>
      <c r="L40" s="41">
        <f>E14+E28+E34+E41+E46+L9+L17+L28+L34+L38</f>
        <v>33342</v>
      </c>
      <c r="M40" s="176">
        <f>F14+F28+F34+F41+F46+M9+M17+M28+M34+M38</f>
        <v>33696</v>
      </c>
      <c r="N40" s="177">
        <f>L40+M40</f>
        <v>67038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1424</v>
      </c>
      <c r="E41" s="97">
        <f>SUM(E35:E40)</f>
        <v>2081</v>
      </c>
      <c r="F41" s="98">
        <f>SUM(F35:F40)</f>
        <v>2205</v>
      </c>
      <c r="G41" s="104">
        <f>SUM(G35:G40)</f>
        <v>4286</v>
      </c>
      <c r="H41" s="531" t="s">
        <v>74</v>
      </c>
      <c r="I41" s="532"/>
      <c r="J41" s="533"/>
      <c r="K41" s="191">
        <v>24694</v>
      </c>
      <c r="L41" s="191">
        <v>33346</v>
      </c>
      <c r="M41" s="192">
        <v>33693</v>
      </c>
      <c r="N41" s="193">
        <f>L41+M41</f>
        <v>67039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1640</v>
      </c>
      <c r="E42" s="15">
        <v>2016</v>
      </c>
      <c r="F42" s="88">
        <v>2050</v>
      </c>
      <c r="G42" s="82">
        <f>E42+F42</f>
        <v>4066</v>
      </c>
      <c r="H42" s="534" t="s">
        <v>77</v>
      </c>
      <c r="I42" s="535"/>
      <c r="J42" s="536"/>
      <c r="K42" s="171">
        <f>K40-K41</f>
        <v>-7</v>
      </c>
      <c r="L42" s="171">
        <f>L40-L41</f>
        <v>-4</v>
      </c>
      <c r="M42" s="172">
        <f>M40-M41</f>
        <v>3</v>
      </c>
      <c r="N42" s="133">
        <f>N40-N41</f>
        <v>-1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816</v>
      </c>
      <c r="E43" s="21">
        <v>1147</v>
      </c>
      <c r="F43" s="84">
        <v>1170</v>
      </c>
      <c r="G43" s="85">
        <f>E43+F43</f>
        <v>2317</v>
      </c>
      <c r="H43" s="168" t="s">
        <v>85</v>
      </c>
      <c r="I43" s="167"/>
      <c r="J43" s="167"/>
      <c r="K43" s="198">
        <v>910</v>
      </c>
      <c r="L43" s="198">
        <v>568</v>
      </c>
      <c r="M43" s="199">
        <v>712</v>
      </c>
      <c r="N43" s="200">
        <f>L43+M43</f>
        <v>1280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604</v>
      </c>
      <c r="E44" s="21">
        <v>723</v>
      </c>
      <c r="F44" s="84">
        <v>814</v>
      </c>
      <c r="G44" s="85">
        <f>E44+F44</f>
        <v>1537</v>
      </c>
      <c r="H44" s="584" t="s">
        <v>74</v>
      </c>
      <c r="I44" s="585"/>
      <c r="J44" s="586"/>
      <c r="K44" s="196">
        <v>922</v>
      </c>
      <c r="L44" s="196">
        <v>577</v>
      </c>
      <c r="M44" s="197">
        <v>715</v>
      </c>
      <c r="N44" s="180">
        <f>L44+M44</f>
        <v>1292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2104</v>
      </c>
      <c r="E45" s="91">
        <v>2651</v>
      </c>
      <c r="F45" s="93">
        <v>2478</v>
      </c>
      <c r="G45" s="102">
        <f>E45+F45</f>
        <v>5129</v>
      </c>
      <c r="H45" s="540" t="s">
        <v>77</v>
      </c>
      <c r="I45" s="541"/>
      <c r="J45" s="542"/>
      <c r="K45" s="194">
        <f>K43-K44</f>
        <v>-12</v>
      </c>
      <c r="L45" s="194">
        <f>L43-L44</f>
        <v>-9</v>
      </c>
      <c r="M45" s="195">
        <f>M43-M44</f>
        <v>-3</v>
      </c>
      <c r="N45" s="155">
        <f>N43-N44</f>
        <v>-12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5164</v>
      </c>
      <c r="E46" s="140">
        <f>SUM(E42:E45)</f>
        <v>6537</v>
      </c>
      <c r="F46" s="65">
        <f>SUM(F42:F45)</f>
        <v>6512</v>
      </c>
      <c r="G46" s="65">
        <f>SUM(G42:G45)</f>
        <v>13049</v>
      </c>
      <c r="H46" s="575" t="s">
        <v>176</v>
      </c>
      <c r="I46" s="575"/>
      <c r="J46" s="575"/>
      <c r="K46" s="68">
        <f>K43+K40</f>
        <v>25597</v>
      </c>
      <c r="L46" s="68">
        <f>L40+L43</f>
        <v>33910</v>
      </c>
      <c r="M46" s="181">
        <f>M40+M43</f>
        <v>34408</v>
      </c>
      <c r="N46" s="69">
        <f>N40+N43</f>
        <v>68318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B0E7-6211-4CEB-A52A-65696D5DDD39}">
  <sheetPr codeName="Sheet107"/>
  <dimension ref="A1:U81"/>
  <sheetViews>
    <sheetView topLeftCell="A25" zoomScaleNormal="100" workbookViewId="0">
      <selection activeCell="N43" sqref="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40148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118</v>
      </c>
      <c r="E4" s="15">
        <v>129</v>
      </c>
      <c r="F4" s="88">
        <v>144</v>
      </c>
      <c r="G4" s="159">
        <f t="shared" ref="G4:G27" si="0">E4+F4</f>
        <v>273</v>
      </c>
      <c r="H4" s="17"/>
      <c r="I4" s="15">
        <v>55</v>
      </c>
      <c r="J4" s="18" t="s">
        <v>121</v>
      </c>
      <c r="K4" s="15">
        <v>627</v>
      </c>
      <c r="L4" s="15">
        <v>799</v>
      </c>
      <c r="M4" s="88">
        <v>588</v>
      </c>
      <c r="N4" s="83">
        <f>L4+M4</f>
        <v>1387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290</v>
      </c>
      <c r="E5" s="21">
        <v>391</v>
      </c>
      <c r="F5" s="84">
        <v>405</v>
      </c>
      <c r="G5" s="159">
        <f t="shared" si="0"/>
        <v>796</v>
      </c>
      <c r="H5" s="23" t="s">
        <v>10</v>
      </c>
      <c r="I5" s="21">
        <v>56</v>
      </c>
      <c r="J5" s="24" t="s">
        <v>123</v>
      </c>
      <c r="K5" s="21">
        <v>459</v>
      </c>
      <c r="L5" s="21">
        <v>562</v>
      </c>
      <c r="M5" s="84">
        <v>584</v>
      </c>
      <c r="N5" s="89">
        <f>L5+M5</f>
        <v>1146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329</v>
      </c>
      <c r="E6" s="21">
        <v>437</v>
      </c>
      <c r="F6" s="84">
        <v>442</v>
      </c>
      <c r="G6" s="85">
        <f t="shared" si="0"/>
        <v>879</v>
      </c>
      <c r="H6" s="23"/>
      <c r="I6" s="21">
        <v>57</v>
      </c>
      <c r="J6" s="24" t="s">
        <v>125</v>
      </c>
      <c r="K6" s="21">
        <v>757</v>
      </c>
      <c r="L6" s="21">
        <v>890</v>
      </c>
      <c r="M6" s="84">
        <v>961</v>
      </c>
      <c r="N6" s="89">
        <f>L6+M6</f>
        <v>1851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191</v>
      </c>
      <c r="E7" s="21">
        <v>229</v>
      </c>
      <c r="F7" s="84">
        <v>283</v>
      </c>
      <c r="G7" s="159">
        <f t="shared" si="0"/>
        <v>512</v>
      </c>
      <c r="H7" s="23" t="s">
        <v>14</v>
      </c>
      <c r="I7" s="21">
        <v>58</v>
      </c>
      <c r="J7" s="24" t="s">
        <v>127</v>
      </c>
      <c r="K7" s="21">
        <v>757</v>
      </c>
      <c r="L7" s="21">
        <v>963</v>
      </c>
      <c r="M7" s="84">
        <v>927</v>
      </c>
      <c r="N7" s="89">
        <f>L7+M7</f>
        <v>1890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485</v>
      </c>
      <c r="E8" s="21">
        <v>661</v>
      </c>
      <c r="F8" s="84">
        <v>652</v>
      </c>
      <c r="G8" s="85">
        <f t="shared" si="0"/>
        <v>1313</v>
      </c>
      <c r="H8" s="90"/>
      <c r="I8" s="91">
        <v>59</v>
      </c>
      <c r="J8" s="92" t="s">
        <v>129</v>
      </c>
      <c r="K8" s="91">
        <v>983</v>
      </c>
      <c r="L8" s="91">
        <v>1337</v>
      </c>
      <c r="M8" s="93">
        <v>1292</v>
      </c>
      <c r="N8" s="94">
        <f>L8+M8</f>
        <v>2629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337</v>
      </c>
      <c r="E9" s="21">
        <v>416</v>
      </c>
      <c r="F9" s="84">
        <v>463</v>
      </c>
      <c r="G9" s="159">
        <f t="shared" si="0"/>
        <v>879</v>
      </c>
      <c r="H9" s="95" t="s">
        <v>6</v>
      </c>
      <c r="I9" s="96"/>
      <c r="J9" s="96"/>
      <c r="K9" s="97">
        <f>SUM(K4:K8)</f>
        <v>3583</v>
      </c>
      <c r="L9" s="97">
        <f>SUM(L4:L8)</f>
        <v>4551</v>
      </c>
      <c r="M9" s="98">
        <f>SUM(M4:M8)</f>
        <v>4352</v>
      </c>
      <c r="N9" s="99">
        <f>SUM(N4:N8)</f>
        <v>8903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255</v>
      </c>
      <c r="F10" s="84">
        <v>281</v>
      </c>
      <c r="G10" s="85">
        <f t="shared" si="0"/>
        <v>536</v>
      </c>
      <c r="H10" s="17"/>
      <c r="I10" s="15">
        <v>60</v>
      </c>
      <c r="J10" s="18" t="s">
        <v>18</v>
      </c>
      <c r="K10" s="15">
        <v>177</v>
      </c>
      <c r="L10" s="15">
        <v>288</v>
      </c>
      <c r="M10" s="88">
        <v>275</v>
      </c>
      <c r="N10" s="83">
        <f t="shared" ref="N10:N16" si="1">L10+M10</f>
        <v>563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157</v>
      </c>
      <c r="E11" s="21">
        <v>180</v>
      </c>
      <c r="F11" s="84">
        <v>205</v>
      </c>
      <c r="G11" s="85">
        <f t="shared" si="0"/>
        <v>385</v>
      </c>
      <c r="H11" s="23" t="s">
        <v>19</v>
      </c>
      <c r="I11" s="21">
        <v>61</v>
      </c>
      <c r="J11" s="24" t="s">
        <v>20</v>
      </c>
      <c r="K11" s="21">
        <v>138</v>
      </c>
      <c r="L11" s="21">
        <v>198</v>
      </c>
      <c r="M11" s="84">
        <v>219</v>
      </c>
      <c r="N11" s="89">
        <f t="shared" si="1"/>
        <v>417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1340</v>
      </c>
      <c r="E12" s="21">
        <v>1682</v>
      </c>
      <c r="F12" s="84">
        <v>1690</v>
      </c>
      <c r="G12" s="153">
        <f t="shared" si="0"/>
        <v>3372</v>
      </c>
      <c r="H12" s="23"/>
      <c r="I12" s="21">
        <v>62</v>
      </c>
      <c r="J12" s="24" t="s">
        <v>22</v>
      </c>
      <c r="K12" s="21">
        <v>296</v>
      </c>
      <c r="L12" s="21">
        <v>482</v>
      </c>
      <c r="M12" s="84">
        <v>505</v>
      </c>
      <c r="N12" s="89">
        <f t="shared" si="1"/>
        <v>987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267</v>
      </c>
      <c r="F13" s="93">
        <v>282</v>
      </c>
      <c r="G13" s="153">
        <f t="shared" si="0"/>
        <v>549</v>
      </c>
      <c r="H13" s="23"/>
      <c r="I13" s="21">
        <v>63</v>
      </c>
      <c r="J13" s="24" t="s">
        <v>24</v>
      </c>
      <c r="K13" s="21">
        <v>430</v>
      </c>
      <c r="L13" s="21">
        <v>658</v>
      </c>
      <c r="M13" s="84">
        <v>671</v>
      </c>
      <c r="N13" s="89">
        <f t="shared" si="1"/>
        <v>1329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3653</v>
      </c>
      <c r="E14" s="97">
        <f>SUM(E4:E13)</f>
        <v>4647</v>
      </c>
      <c r="F14" s="98">
        <f>SUM(F4:F13)</f>
        <v>4847</v>
      </c>
      <c r="G14" s="160">
        <f t="shared" si="0"/>
        <v>9494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399</v>
      </c>
      <c r="M14" s="84">
        <v>407</v>
      </c>
      <c r="N14" s="89">
        <f t="shared" si="1"/>
        <v>806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148</v>
      </c>
      <c r="F15" s="88">
        <v>150</v>
      </c>
      <c r="G15" s="82">
        <f t="shared" si="0"/>
        <v>298</v>
      </c>
      <c r="H15" s="23"/>
      <c r="I15" s="21">
        <v>65</v>
      </c>
      <c r="J15" s="24" t="s">
        <v>28</v>
      </c>
      <c r="K15" s="21">
        <v>272</v>
      </c>
      <c r="L15" s="21">
        <v>437</v>
      </c>
      <c r="M15" s="84">
        <v>446</v>
      </c>
      <c r="N15" s="89">
        <f t="shared" si="1"/>
        <v>883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250</v>
      </c>
      <c r="F16" s="84">
        <v>264</v>
      </c>
      <c r="G16" s="85">
        <f t="shared" si="0"/>
        <v>514</v>
      </c>
      <c r="H16" s="90"/>
      <c r="I16" s="91">
        <v>66</v>
      </c>
      <c r="J16" s="92" t="s">
        <v>30</v>
      </c>
      <c r="K16" s="91">
        <v>147</v>
      </c>
      <c r="L16" s="91">
        <v>200</v>
      </c>
      <c r="M16" s="93">
        <v>220</v>
      </c>
      <c r="N16" s="94">
        <f t="shared" si="1"/>
        <v>420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1667</v>
      </c>
      <c r="L17" s="97">
        <f>SUM(L10:L16)</f>
        <v>2662</v>
      </c>
      <c r="M17" s="98">
        <f>SUM(M10:M16)</f>
        <v>2743</v>
      </c>
      <c r="N17" s="99">
        <f>SUM(N10:N16)</f>
        <v>5405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341</v>
      </c>
      <c r="F18" s="84">
        <v>343</v>
      </c>
      <c r="G18" s="85">
        <f t="shared" si="0"/>
        <v>684</v>
      </c>
      <c r="H18" s="17"/>
      <c r="I18" s="15">
        <v>70</v>
      </c>
      <c r="J18" s="18" t="s">
        <v>35</v>
      </c>
      <c r="K18" s="15">
        <v>624</v>
      </c>
      <c r="L18" s="15">
        <v>824</v>
      </c>
      <c r="M18" s="88">
        <v>820</v>
      </c>
      <c r="N18" s="83">
        <f t="shared" ref="N18:N27" si="2">L18+M18</f>
        <v>1644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123</v>
      </c>
      <c r="F19" s="84">
        <v>130</v>
      </c>
      <c r="G19" s="85">
        <f t="shared" si="0"/>
        <v>253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196</v>
      </c>
      <c r="E20" s="21">
        <v>311</v>
      </c>
      <c r="F20" s="84">
        <v>330</v>
      </c>
      <c r="G20" s="85">
        <f t="shared" si="0"/>
        <v>641</v>
      </c>
      <c r="H20" s="23" t="s">
        <v>31</v>
      </c>
      <c r="I20" s="21">
        <v>72</v>
      </c>
      <c r="J20" s="24" t="s">
        <v>40</v>
      </c>
      <c r="K20" s="21">
        <v>295</v>
      </c>
      <c r="L20" s="21">
        <v>452</v>
      </c>
      <c r="M20" s="84">
        <v>431</v>
      </c>
      <c r="N20" s="89">
        <f t="shared" si="2"/>
        <v>883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309</v>
      </c>
      <c r="E21" s="21">
        <v>427</v>
      </c>
      <c r="F21" s="84">
        <v>468</v>
      </c>
      <c r="G21" s="85">
        <f t="shared" si="0"/>
        <v>895</v>
      </c>
      <c r="H21" s="23" t="s">
        <v>42</v>
      </c>
      <c r="I21" s="21">
        <v>73</v>
      </c>
      <c r="J21" s="24" t="s">
        <v>43</v>
      </c>
      <c r="K21" s="21">
        <v>218</v>
      </c>
      <c r="L21" s="21">
        <v>310</v>
      </c>
      <c r="M21" s="84">
        <v>340</v>
      </c>
      <c r="N21" s="89">
        <f t="shared" si="2"/>
        <v>650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222</v>
      </c>
      <c r="F22" s="84">
        <v>247</v>
      </c>
      <c r="G22" s="85">
        <f t="shared" si="0"/>
        <v>469</v>
      </c>
      <c r="H22" s="23"/>
      <c r="I22" s="21">
        <v>74</v>
      </c>
      <c r="J22" s="24" t="s">
        <v>46</v>
      </c>
      <c r="K22" s="21">
        <v>278</v>
      </c>
      <c r="L22" s="21">
        <v>421</v>
      </c>
      <c r="M22" s="84">
        <v>454</v>
      </c>
      <c r="N22" s="89">
        <f t="shared" si="2"/>
        <v>875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175</v>
      </c>
      <c r="E23" s="21">
        <v>307</v>
      </c>
      <c r="F23" s="84">
        <v>283</v>
      </c>
      <c r="G23" s="85">
        <f t="shared" si="0"/>
        <v>590</v>
      </c>
      <c r="H23" s="23" t="s">
        <v>31</v>
      </c>
      <c r="I23" s="21">
        <v>75</v>
      </c>
      <c r="J23" s="24" t="s">
        <v>48</v>
      </c>
      <c r="K23" s="21">
        <v>351</v>
      </c>
      <c r="L23" s="21">
        <v>510</v>
      </c>
      <c r="M23" s="84">
        <v>503</v>
      </c>
      <c r="N23" s="89">
        <f t="shared" si="2"/>
        <v>1013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759</v>
      </c>
      <c r="E24" s="21">
        <v>1079</v>
      </c>
      <c r="F24" s="84">
        <v>1145</v>
      </c>
      <c r="G24" s="85">
        <f t="shared" si="0"/>
        <v>2224</v>
      </c>
      <c r="H24" s="23" t="s">
        <v>50</v>
      </c>
      <c r="I24" s="21">
        <v>76</v>
      </c>
      <c r="J24" s="24" t="s">
        <v>51</v>
      </c>
      <c r="K24" s="21">
        <v>158</v>
      </c>
      <c r="L24" s="21">
        <v>238</v>
      </c>
      <c r="M24" s="84">
        <v>246</v>
      </c>
      <c r="N24" s="89">
        <f t="shared" si="2"/>
        <v>484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79</v>
      </c>
      <c r="F25" s="84">
        <v>102</v>
      </c>
      <c r="G25" s="85">
        <f t="shared" si="0"/>
        <v>181</v>
      </c>
      <c r="H25" s="23"/>
      <c r="I25" s="21">
        <v>77</v>
      </c>
      <c r="J25" s="24" t="s">
        <v>53</v>
      </c>
      <c r="K25" s="21">
        <v>56</v>
      </c>
      <c r="L25" s="21">
        <v>90</v>
      </c>
      <c r="M25" s="84">
        <v>82</v>
      </c>
      <c r="N25" s="89">
        <f t="shared" si="2"/>
        <v>172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124</v>
      </c>
      <c r="E26" s="21">
        <v>163</v>
      </c>
      <c r="F26" s="84">
        <v>165</v>
      </c>
      <c r="G26" s="85">
        <f t="shared" si="0"/>
        <v>328</v>
      </c>
      <c r="H26" s="23"/>
      <c r="I26" s="21">
        <v>78</v>
      </c>
      <c r="J26" s="24" t="s">
        <v>55</v>
      </c>
      <c r="K26" s="21">
        <v>53</v>
      </c>
      <c r="L26" s="21">
        <v>51</v>
      </c>
      <c r="M26" s="84">
        <v>53</v>
      </c>
      <c r="N26" s="89">
        <f t="shared" si="2"/>
        <v>104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391</v>
      </c>
      <c r="F27" s="93">
        <v>372</v>
      </c>
      <c r="G27" s="102">
        <f t="shared" si="0"/>
        <v>763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2656</v>
      </c>
      <c r="E28" s="97">
        <f>SUM(E15:E27)</f>
        <v>3954</v>
      </c>
      <c r="F28" s="98">
        <f>SUM(F15:F27)</f>
        <v>4116</v>
      </c>
      <c r="G28" s="104">
        <f>SUM(G15:G27)</f>
        <v>8070</v>
      </c>
      <c r="H28" s="95" t="s">
        <v>6</v>
      </c>
      <c r="I28" s="96"/>
      <c r="J28" s="96"/>
      <c r="K28" s="97">
        <f>SUM(K18:K27)</f>
        <v>2033</v>
      </c>
      <c r="L28" s="97">
        <f>SUM(L18:L27)</f>
        <v>2896</v>
      </c>
      <c r="M28" s="98">
        <f>SUM(M18:M27)</f>
        <v>2929</v>
      </c>
      <c r="N28" s="99">
        <f>SUM(N18:N27)</f>
        <v>5825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372</v>
      </c>
      <c r="E29" s="109">
        <v>521</v>
      </c>
      <c r="F29" s="110">
        <v>508</v>
      </c>
      <c r="G29" s="111">
        <f>E29+F29</f>
        <v>1029</v>
      </c>
      <c r="H29" s="17"/>
      <c r="I29" s="15">
        <v>80</v>
      </c>
      <c r="J29" s="18" t="s">
        <v>58</v>
      </c>
      <c r="K29" s="15">
        <v>143</v>
      </c>
      <c r="L29" s="15">
        <v>208</v>
      </c>
      <c r="M29" s="88">
        <v>248</v>
      </c>
      <c r="N29" s="83">
        <f>L29+M29</f>
        <v>456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454</v>
      </c>
      <c r="E30" s="115">
        <v>593</v>
      </c>
      <c r="F30" s="116">
        <v>554</v>
      </c>
      <c r="G30" s="117">
        <f>E30+F30</f>
        <v>1147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123</v>
      </c>
      <c r="M30" s="84">
        <v>118</v>
      </c>
      <c r="N30" s="89">
        <f>L30+M30</f>
        <v>241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688</v>
      </c>
      <c r="E31" s="115">
        <v>896</v>
      </c>
      <c r="F31" s="116">
        <v>842</v>
      </c>
      <c r="G31" s="117">
        <f>E31+F31</f>
        <v>1738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317</v>
      </c>
      <c r="M31" s="84">
        <v>336</v>
      </c>
      <c r="N31" s="89">
        <f>L31+M31</f>
        <v>653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652</v>
      </c>
      <c r="E32" s="115">
        <v>827</v>
      </c>
      <c r="F32" s="116">
        <v>825</v>
      </c>
      <c r="G32" s="117">
        <f>E32+F32</f>
        <v>1652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173</v>
      </c>
      <c r="M32" s="84">
        <v>161</v>
      </c>
      <c r="N32" s="89">
        <f>L32+M32</f>
        <v>334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532</v>
      </c>
      <c r="E33" s="121">
        <v>670</v>
      </c>
      <c r="F33" s="122">
        <v>622</v>
      </c>
      <c r="G33" s="117">
        <f>E33+F33</f>
        <v>1292</v>
      </c>
      <c r="H33" s="90"/>
      <c r="I33" s="91">
        <v>84</v>
      </c>
      <c r="J33" s="92" t="s">
        <v>70</v>
      </c>
      <c r="K33" s="91">
        <v>176</v>
      </c>
      <c r="L33" s="91">
        <v>234</v>
      </c>
      <c r="M33" s="93">
        <v>222</v>
      </c>
      <c r="N33" s="94">
        <f>L33+M33</f>
        <v>456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2698</v>
      </c>
      <c r="E34" s="97">
        <f>SUM(E29:E33)</f>
        <v>3507</v>
      </c>
      <c r="F34" s="98">
        <f>SUM(F29:F33)</f>
        <v>3351</v>
      </c>
      <c r="G34" s="104">
        <f>SUM(G29:G33)</f>
        <v>6858</v>
      </c>
      <c r="H34" s="95" t="s">
        <v>6</v>
      </c>
      <c r="I34" s="96"/>
      <c r="J34" s="96"/>
      <c r="K34" s="98">
        <f>SUM(K29:K33)</f>
        <v>738</v>
      </c>
      <c r="L34" s="98">
        <f>SUM(L29:L33)</f>
        <v>1055</v>
      </c>
      <c r="M34" s="98">
        <f>SUM(M29:M33)</f>
        <v>1085</v>
      </c>
      <c r="N34" s="99">
        <f>SUM(N29:N33)</f>
        <v>2140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504</v>
      </c>
      <c r="E35" s="15">
        <v>644</v>
      </c>
      <c r="F35" s="88">
        <v>736</v>
      </c>
      <c r="G35" s="82">
        <f t="shared" ref="G35:G40" si="3">E35+F35</f>
        <v>1380</v>
      </c>
      <c r="H35" s="530" t="s">
        <v>169</v>
      </c>
      <c r="I35" s="15">
        <v>90</v>
      </c>
      <c r="J35" s="18" t="s">
        <v>142</v>
      </c>
      <c r="K35" s="15">
        <v>273</v>
      </c>
      <c r="L35" s="15">
        <v>414</v>
      </c>
      <c r="M35" s="88">
        <v>431</v>
      </c>
      <c r="N35" s="124">
        <f>L35+M35</f>
        <v>845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469</v>
      </c>
      <c r="E36" s="21">
        <v>721</v>
      </c>
      <c r="F36" s="84">
        <v>765</v>
      </c>
      <c r="G36" s="85">
        <f t="shared" si="3"/>
        <v>1486</v>
      </c>
      <c r="H36" s="579"/>
      <c r="I36" s="21">
        <v>91</v>
      </c>
      <c r="J36" s="24" t="s">
        <v>143</v>
      </c>
      <c r="K36" s="21">
        <v>487</v>
      </c>
      <c r="L36" s="21">
        <v>647</v>
      </c>
      <c r="M36" s="84">
        <v>688</v>
      </c>
      <c r="N36" s="125">
        <f>L36+M36</f>
        <v>1335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203</v>
      </c>
      <c r="E37" s="21">
        <v>333</v>
      </c>
      <c r="F37" s="84">
        <v>317</v>
      </c>
      <c r="G37" s="85">
        <f t="shared" si="3"/>
        <v>650</v>
      </c>
      <c r="H37" s="580"/>
      <c r="I37" s="91">
        <v>92</v>
      </c>
      <c r="J37" s="92" t="s">
        <v>145</v>
      </c>
      <c r="K37" s="91">
        <v>334</v>
      </c>
      <c r="L37" s="91">
        <v>408</v>
      </c>
      <c r="M37" s="93">
        <v>447</v>
      </c>
      <c r="N37" s="126">
        <f>L37+M37</f>
        <v>855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49</v>
      </c>
      <c r="F38" s="84">
        <v>48</v>
      </c>
      <c r="G38" s="85">
        <f t="shared" si="3"/>
        <v>97</v>
      </c>
      <c r="H38" s="95" t="s">
        <v>6</v>
      </c>
      <c r="I38" s="97"/>
      <c r="J38" s="97"/>
      <c r="K38" s="97">
        <f>SUM(K35:K37)</f>
        <v>1094</v>
      </c>
      <c r="L38" s="97">
        <f>SUM(L35:L37)</f>
        <v>1469</v>
      </c>
      <c r="M38" s="98">
        <f>SUM(M35:M37)</f>
        <v>1566</v>
      </c>
      <c r="N38" s="99">
        <f>SUM(N35:N37)</f>
        <v>3035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64</v>
      </c>
      <c r="F39" s="84">
        <v>80</v>
      </c>
      <c r="G39" s="85">
        <f t="shared" si="3"/>
        <v>144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271</v>
      </c>
      <c r="F40" s="93">
        <v>262</v>
      </c>
      <c r="G40" s="102">
        <f t="shared" si="3"/>
        <v>533</v>
      </c>
      <c r="H40" s="72" t="s">
        <v>87</v>
      </c>
      <c r="I40" s="73"/>
      <c r="J40" s="74"/>
      <c r="K40" s="41">
        <f>D14+D28+D34+D41+D46+K9+K17+K28+K34+K38</f>
        <v>24694</v>
      </c>
      <c r="L40" s="41">
        <f>E14+E28+E34+E41+E46+L9+L17+L28+L34+L38</f>
        <v>33346</v>
      </c>
      <c r="M40" s="176">
        <f>F14+F28+F34+F41+F46+M9+M17+M28+M34+M38</f>
        <v>33693</v>
      </c>
      <c r="N40" s="177">
        <f>L40+M40</f>
        <v>67039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1423</v>
      </c>
      <c r="E41" s="97">
        <f>SUM(E35:E40)</f>
        <v>2082</v>
      </c>
      <c r="F41" s="98">
        <f>SUM(F35:F40)</f>
        <v>2208</v>
      </c>
      <c r="G41" s="104">
        <f>SUM(G35:G40)</f>
        <v>4290</v>
      </c>
      <c r="H41" s="531" t="s">
        <v>74</v>
      </c>
      <c r="I41" s="532"/>
      <c r="J41" s="533"/>
      <c r="K41" s="191">
        <v>24682</v>
      </c>
      <c r="L41" s="191">
        <v>33337</v>
      </c>
      <c r="M41" s="192">
        <v>33675</v>
      </c>
      <c r="N41" s="193">
        <f>L41+M41</f>
        <v>67012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1634</v>
      </c>
      <c r="E42" s="15">
        <v>2008</v>
      </c>
      <c r="F42" s="88">
        <v>2041</v>
      </c>
      <c r="G42" s="82">
        <f>E42+F42</f>
        <v>4049</v>
      </c>
      <c r="H42" s="534" t="s">
        <v>77</v>
      </c>
      <c r="I42" s="535"/>
      <c r="J42" s="536"/>
      <c r="K42" s="171">
        <f>K40-K41</f>
        <v>12</v>
      </c>
      <c r="L42" s="171">
        <f>L40-L41</f>
        <v>9</v>
      </c>
      <c r="M42" s="172">
        <f>M40-M41</f>
        <v>18</v>
      </c>
      <c r="N42" s="133">
        <f>N40-N41</f>
        <v>27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810</v>
      </c>
      <c r="E43" s="21">
        <v>1142</v>
      </c>
      <c r="F43" s="84">
        <v>1160</v>
      </c>
      <c r="G43" s="85">
        <f>E43+F43</f>
        <v>2302</v>
      </c>
      <c r="H43" s="168" t="s">
        <v>85</v>
      </c>
      <c r="I43" s="167"/>
      <c r="J43" s="167"/>
      <c r="K43" s="198">
        <v>922</v>
      </c>
      <c r="L43" s="198">
        <v>577</v>
      </c>
      <c r="M43" s="199">
        <v>715</v>
      </c>
      <c r="N43" s="200">
        <f>L43+M43</f>
        <v>1292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602</v>
      </c>
      <c r="E44" s="21">
        <v>724</v>
      </c>
      <c r="F44" s="84">
        <v>815</v>
      </c>
      <c r="G44" s="85">
        <f>E44+F44</f>
        <v>1539</v>
      </c>
      <c r="H44" s="584" t="s">
        <v>74</v>
      </c>
      <c r="I44" s="585"/>
      <c r="J44" s="586"/>
      <c r="K44" s="196">
        <v>934</v>
      </c>
      <c r="L44" s="196">
        <v>585</v>
      </c>
      <c r="M44" s="197">
        <v>731</v>
      </c>
      <c r="N44" s="180">
        <f>L44+M44</f>
        <v>1316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2103</v>
      </c>
      <c r="E45" s="91">
        <v>2649</v>
      </c>
      <c r="F45" s="93">
        <v>2480</v>
      </c>
      <c r="G45" s="102">
        <f>E45+F45</f>
        <v>5129</v>
      </c>
      <c r="H45" s="540" t="s">
        <v>77</v>
      </c>
      <c r="I45" s="541"/>
      <c r="J45" s="542"/>
      <c r="K45" s="194">
        <f>K43-K44</f>
        <v>-12</v>
      </c>
      <c r="L45" s="194">
        <f>L43-L44</f>
        <v>-8</v>
      </c>
      <c r="M45" s="195">
        <f>M43-M44</f>
        <v>-16</v>
      </c>
      <c r="N45" s="155">
        <f>N43-N44</f>
        <v>-24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5149</v>
      </c>
      <c r="E46" s="140">
        <f>SUM(E42:E45)</f>
        <v>6523</v>
      </c>
      <c r="F46" s="65">
        <f>SUM(F42:F45)</f>
        <v>6496</v>
      </c>
      <c r="G46" s="65">
        <f>SUM(G42:G45)</f>
        <v>13019</v>
      </c>
      <c r="H46" s="575" t="s">
        <v>172</v>
      </c>
      <c r="I46" s="575"/>
      <c r="J46" s="575"/>
      <c r="K46" s="68">
        <f>K43+K40</f>
        <v>25616</v>
      </c>
      <c r="L46" s="68">
        <f>L40+L43</f>
        <v>33923</v>
      </c>
      <c r="M46" s="181">
        <f>M40+M43</f>
        <v>34408</v>
      </c>
      <c r="N46" s="69">
        <f>N40+N43</f>
        <v>68331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8D10A-4744-41C5-9C40-B5D90880B481}">
  <sheetPr codeName="Sheet105"/>
  <dimension ref="A1:U81"/>
  <sheetViews>
    <sheetView topLeftCell="A22" zoomScaleNormal="100" workbookViewId="0">
      <selection activeCell="K41" sqref="K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40118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117</v>
      </c>
      <c r="E4" s="15">
        <v>128</v>
      </c>
      <c r="F4" s="88">
        <v>144</v>
      </c>
      <c r="G4" s="159">
        <f t="shared" ref="G4:G27" si="0">E4+F4</f>
        <v>272</v>
      </c>
      <c r="H4" s="17"/>
      <c r="I4" s="15">
        <v>55</v>
      </c>
      <c r="J4" s="18" t="s">
        <v>121</v>
      </c>
      <c r="K4" s="15">
        <v>633</v>
      </c>
      <c r="L4" s="15">
        <v>802</v>
      </c>
      <c r="M4" s="88">
        <v>589</v>
      </c>
      <c r="N4" s="83">
        <f>L4+M4</f>
        <v>1391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290</v>
      </c>
      <c r="E5" s="21">
        <v>392</v>
      </c>
      <c r="F5" s="84">
        <v>408</v>
      </c>
      <c r="G5" s="159">
        <f t="shared" si="0"/>
        <v>800</v>
      </c>
      <c r="H5" s="23" t="s">
        <v>10</v>
      </c>
      <c r="I5" s="21">
        <v>56</v>
      </c>
      <c r="J5" s="24" t="s">
        <v>123</v>
      </c>
      <c r="K5" s="21">
        <v>459</v>
      </c>
      <c r="L5" s="21">
        <v>563</v>
      </c>
      <c r="M5" s="84">
        <v>585</v>
      </c>
      <c r="N5" s="89">
        <f>L5+M5</f>
        <v>1148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329</v>
      </c>
      <c r="E6" s="21">
        <v>434</v>
      </c>
      <c r="F6" s="84">
        <v>441</v>
      </c>
      <c r="G6" s="85">
        <f t="shared" si="0"/>
        <v>875</v>
      </c>
      <c r="H6" s="23"/>
      <c r="I6" s="21">
        <v>57</v>
      </c>
      <c r="J6" s="24" t="s">
        <v>125</v>
      </c>
      <c r="K6" s="21">
        <v>757</v>
      </c>
      <c r="L6" s="21">
        <v>888</v>
      </c>
      <c r="M6" s="84">
        <v>968</v>
      </c>
      <c r="N6" s="89">
        <f>L6+M6</f>
        <v>1856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228</v>
      </c>
      <c r="F7" s="84">
        <v>282</v>
      </c>
      <c r="G7" s="159">
        <f t="shared" si="0"/>
        <v>510</v>
      </c>
      <c r="H7" s="23" t="s">
        <v>14</v>
      </c>
      <c r="I7" s="21">
        <v>58</v>
      </c>
      <c r="J7" s="24" t="s">
        <v>127</v>
      </c>
      <c r="K7" s="21">
        <v>751</v>
      </c>
      <c r="L7" s="21">
        <v>953</v>
      </c>
      <c r="M7" s="84">
        <v>916</v>
      </c>
      <c r="N7" s="89">
        <f>L7+M7</f>
        <v>1869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484</v>
      </c>
      <c r="E8" s="21">
        <v>659</v>
      </c>
      <c r="F8" s="84">
        <v>649</v>
      </c>
      <c r="G8" s="85">
        <f t="shared" si="0"/>
        <v>1308</v>
      </c>
      <c r="H8" s="90"/>
      <c r="I8" s="91">
        <v>59</v>
      </c>
      <c r="J8" s="92" t="s">
        <v>129</v>
      </c>
      <c r="K8" s="91">
        <v>981</v>
      </c>
      <c r="L8" s="91">
        <v>1332</v>
      </c>
      <c r="M8" s="93">
        <v>1291</v>
      </c>
      <c r="N8" s="94">
        <f>L8+M8</f>
        <v>2623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339</v>
      </c>
      <c r="E9" s="21">
        <v>414</v>
      </c>
      <c r="F9" s="84">
        <v>461</v>
      </c>
      <c r="G9" s="159">
        <f t="shared" si="0"/>
        <v>875</v>
      </c>
      <c r="H9" s="95" t="s">
        <v>6</v>
      </c>
      <c r="I9" s="96"/>
      <c r="J9" s="96"/>
      <c r="K9" s="97">
        <f>SUM(K4:K8)</f>
        <v>3581</v>
      </c>
      <c r="L9" s="97">
        <f>SUM(L4:L8)</f>
        <v>4538</v>
      </c>
      <c r="M9" s="98">
        <f>SUM(M4:M8)</f>
        <v>4349</v>
      </c>
      <c r="N9" s="99">
        <f>SUM(N4:N8)</f>
        <v>8887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257</v>
      </c>
      <c r="F10" s="84">
        <v>282</v>
      </c>
      <c r="G10" s="85">
        <f t="shared" si="0"/>
        <v>539</v>
      </c>
      <c r="H10" s="17"/>
      <c r="I10" s="15">
        <v>60</v>
      </c>
      <c r="J10" s="18" t="s">
        <v>18</v>
      </c>
      <c r="K10" s="15">
        <v>177</v>
      </c>
      <c r="L10" s="15">
        <v>288</v>
      </c>
      <c r="M10" s="88">
        <v>275</v>
      </c>
      <c r="N10" s="83">
        <f t="shared" ref="N10:N16" si="1">L10+M10</f>
        <v>563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157</v>
      </c>
      <c r="E11" s="21">
        <v>180</v>
      </c>
      <c r="F11" s="84">
        <v>205</v>
      </c>
      <c r="G11" s="85">
        <f t="shared" si="0"/>
        <v>385</v>
      </c>
      <c r="H11" s="23" t="s">
        <v>19</v>
      </c>
      <c r="I11" s="21">
        <v>61</v>
      </c>
      <c r="J11" s="24" t="s">
        <v>20</v>
      </c>
      <c r="K11" s="21">
        <v>138</v>
      </c>
      <c r="L11" s="21">
        <v>199</v>
      </c>
      <c r="M11" s="84">
        <v>221</v>
      </c>
      <c r="N11" s="89">
        <f t="shared" si="1"/>
        <v>420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1341</v>
      </c>
      <c r="E12" s="21">
        <v>1681</v>
      </c>
      <c r="F12" s="84">
        <v>1689</v>
      </c>
      <c r="G12" s="153">
        <f t="shared" si="0"/>
        <v>3370</v>
      </c>
      <c r="H12" s="23"/>
      <c r="I12" s="21">
        <v>62</v>
      </c>
      <c r="J12" s="24" t="s">
        <v>22</v>
      </c>
      <c r="K12" s="21">
        <v>296</v>
      </c>
      <c r="L12" s="21">
        <v>483</v>
      </c>
      <c r="M12" s="84">
        <v>505</v>
      </c>
      <c r="N12" s="89">
        <f t="shared" si="1"/>
        <v>988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268</v>
      </c>
      <c r="F13" s="93">
        <v>284</v>
      </c>
      <c r="G13" s="153">
        <f t="shared" si="0"/>
        <v>552</v>
      </c>
      <c r="H13" s="23"/>
      <c r="I13" s="21">
        <v>63</v>
      </c>
      <c r="J13" s="24" t="s">
        <v>24</v>
      </c>
      <c r="K13" s="21">
        <v>430</v>
      </c>
      <c r="L13" s="21">
        <v>656</v>
      </c>
      <c r="M13" s="84">
        <v>670</v>
      </c>
      <c r="N13" s="89">
        <f t="shared" si="1"/>
        <v>1326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3654</v>
      </c>
      <c r="E14" s="97">
        <f>SUM(E4:E13)</f>
        <v>4641</v>
      </c>
      <c r="F14" s="98">
        <f>SUM(F4:F13)</f>
        <v>4845</v>
      </c>
      <c r="G14" s="160">
        <f t="shared" si="0"/>
        <v>9486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400</v>
      </c>
      <c r="M14" s="84">
        <v>408</v>
      </c>
      <c r="N14" s="89">
        <f t="shared" si="1"/>
        <v>808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148</v>
      </c>
      <c r="F15" s="88">
        <v>150</v>
      </c>
      <c r="G15" s="82">
        <f t="shared" si="0"/>
        <v>298</v>
      </c>
      <c r="H15" s="23"/>
      <c r="I15" s="21">
        <v>65</v>
      </c>
      <c r="J15" s="24" t="s">
        <v>28</v>
      </c>
      <c r="K15" s="21">
        <v>273</v>
      </c>
      <c r="L15" s="21">
        <v>440</v>
      </c>
      <c r="M15" s="84">
        <v>447</v>
      </c>
      <c r="N15" s="89">
        <f t="shared" si="1"/>
        <v>887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250</v>
      </c>
      <c r="F16" s="84">
        <v>264</v>
      </c>
      <c r="G16" s="85">
        <f t="shared" si="0"/>
        <v>514</v>
      </c>
      <c r="H16" s="90"/>
      <c r="I16" s="91">
        <v>66</v>
      </c>
      <c r="J16" s="92" t="s">
        <v>30</v>
      </c>
      <c r="K16" s="91">
        <v>147</v>
      </c>
      <c r="L16" s="91">
        <v>201</v>
      </c>
      <c r="M16" s="93">
        <v>220</v>
      </c>
      <c r="N16" s="94">
        <f t="shared" si="1"/>
        <v>421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113</v>
      </c>
      <c r="F17" s="84">
        <v>118</v>
      </c>
      <c r="G17" s="85">
        <f t="shared" si="0"/>
        <v>231</v>
      </c>
      <c r="H17" s="95" t="s">
        <v>6</v>
      </c>
      <c r="I17" s="96"/>
      <c r="J17" s="96"/>
      <c r="K17" s="97">
        <f>SUM(K10:K16)</f>
        <v>1668</v>
      </c>
      <c r="L17" s="97">
        <f>SUM(L10:L16)</f>
        <v>2667</v>
      </c>
      <c r="M17" s="98">
        <f>SUM(M10:M16)</f>
        <v>2746</v>
      </c>
      <c r="N17" s="99">
        <f>SUM(N10:N16)</f>
        <v>5413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341</v>
      </c>
      <c r="F18" s="84">
        <v>342</v>
      </c>
      <c r="G18" s="85">
        <f t="shared" si="0"/>
        <v>683</v>
      </c>
      <c r="H18" s="17"/>
      <c r="I18" s="15">
        <v>70</v>
      </c>
      <c r="J18" s="18" t="s">
        <v>35</v>
      </c>
      <c r="K18" s="15">
        <v>625</v>
      </c>
      <c r="L18" s="15">
        <v>824</v>
      </c>
      <c r="M18" s="88">
        <v>821</v>
      </c>
      <c r="N18" s="83">
        <f t="shared" ref="N18:N27" si="2">L18+M18</f>
        <v>1645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121</v>
      </c>
      <c r="F19" s="84">
        <v>127</v>
      </c>
      <c r="G19" s="85">
        <f t="shared" si="0"/>
        <v>248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197</v>
      </c>
      <c r="E20" s="21">
        <v>311</v>
      </c>
      <c r="F20" s="84">
        <v>330</v>
      </c>
      <c r="G20" s="85">
        <f t="shared" si="0"/>
        <v>641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451</v>
      </c>
      <c r="M20" s="84">
        <v>429</v>
      </c>
      <c r="N20" s="89">
        <f t="shared" si="2"/>
        <v>880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307</v>
      </c>
      <c r="E21" s="21">
        <v>426</v>
      </c>
      <c r="F21" s="84">
        <v>465</v>
      </c>
      <c r="G21" s="85">
        <f t="shared" si="0"/>
        <v>891</v>
      </c>
      <c r="H21" s="23" t="s">
        <v>42</v>
      </c>
      <c r="I21" s="21">
        <v>73</v>
      </c>
      <c r="J21" s="24" t="s">
        <v>43</v>
      </c>
      <c r="K21" s="21">
        <v>217</v>
      </c>
      <c r="L21" s="21">
        <v>310</v>
      </c>
      <c r="M21" s="84">
        <v>340</v>
      </c>
      <c r="N21" s="89">
        <f t="shared" si="2"/>
        <v>650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222</v>
      </c>
      <c r="F22" s="84">
        <v>244</v>
      </c>
      <c r="G22" s="85">
        <f t="shared" si="0"/>
        <v>466</v>
      </c>
      <c r="H22" s="23"/>
      <c r="I22" s="21">
        <v>74</v>
      </c>
      <c r="J22" s="24" t="s">
        <v>46</v>
      </c>
      <c r="K22" s="21">
        <v>278</v>
      </c>
      <c r="L22" s="21">
        <v>422</v>
      </c>
      <c r="M22" s="84">
        <v>453</v>
      </c>
      <c r="N22" s="89">
        <f t="shared" si="2"/>
        <v>875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176</v>
      </c>
      <c r="E23" s="21">
        <v>308</v>
      </c>
      <c r="F23" s="84">
        <v>284</v>
      </c>
      <c r="G23" s="85">
        <f t="shared" si="0"/>
        <v>592</v>
      </c>
      <c r="H23" s="23" t="s">
        <v>31</v>
      </c>
      <c r="I23" s="21">
        <v>75</v>
      </c>
      <c r="J23" s="24" t="s">
        <v>48</v>
      </c>
      <c r="K23" s="21">
        <v>348</v>
      </c>
      <c r="L23" s="21">
        <v>505</v>
      </c>
      <c r="M23" s="84">
        <v>501</v>
      </c>
      <c r="N23" s="89">
        <f t="shared" si="2"/>
        <v>1006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758</v>
      </c>
      <c r="E24" s="21">
        <v>1078</v>
      </c>
      <c r="F24" s="84">
        <v>1142</v>
      </c>
      <c r="G24" s="85">
        <f t="shared" si="0"/>
        <v>2220</v>
      </c>
      <c r="H24" s="23" t="s">
        <v>50</v>
      </c>
      <c r="I24" s="21">
        <v>76</v>
      </c>
      <c r="J24" s="24" t="s">
        <v>51</v>
      </c>
      <c r="K24" s="21">
        <v>158</v>
      </c>
      <c r="L24" s="21">
        <v>237</v>
      </c>
      <c r="M24" s="84">
        <v>245</v>
      </c>
      <c r="N24" s="89">
        <f t="shared" si="2"/>
        <v>482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78</v>
      </c>
      <c r="F25" s="84">
        <v>100</v>
      </c>
      <c r="G25" s="85">
        <f t="shared" si="0"/>
        <v>178</v>
      </c>
      <c r="H25" s="23"/>
      <c r="I25" s="21">
        <v>77</v>
      </c>
      <c r="J25" s="24" t="s">
        <v>53</v>
      </c>
      <c r="K25" s="21">
        <v>56</v>
      </c>
      <c r="L25" s="21">
        <v>90</v>
      </c>
      <c r="M25" s="84">
        <v>82</v>
      </c>
      <c r="N25" s="89">
        <f t="shared" si="2"/>
        <v>172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125</v>
      </c>
      <c r="E26" s="21">
        <v>164</v>
      </c>
      <c r="F26" s="84">
        <v>166</v>
      </c>
      <c r="G26" s="85">
        <f t="shared" si="0"/>
        <v>330</v>
      </c>
      <c r="H26" s="23"/>
      <c r="I26" s="21">
        <v>78</v>
      </c>
      <c r="J26" s="24" t="s">
        <v>55</v>
      </c>
      <c r="K26" s="21">
        <v>53</v>
      </c>
      <c r="L26" s="21">
        <v>51</v>
      </c>
      <c r="M26" s="84">
        <v>54</v>
      </c>
      <c r="N26" s="89">
        <f t="shared" si="2"/>
        <v>105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220</v>
      </c>
      <c r="E27" s="91">
        <v>392</v>
      </c>
      <c r="F27" s="93">
        <v>374</v>
      </c>
      <c r="G27" s="102">
        <f t="shared" si="0"/>
        <v>766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2656</v>
      </c>
      <c r="E28" s="97">
        <f>SUM(E15:E27)</f>
        <v>3952</v>
      </c>
      <c r="F28" s="98">
        <f>SUM(F15:F27)</f>
        <v>4106</v>
      </c>
      <c r="G28" s="104">
        <f>SUM(G15:G27)</f>
        <v>8058</v>
      </c>
      <c r="H28" s="95" t="s">
        <v>6</v>
      </c>
      <c r="I28" s="96"/>
      <c r="J28" s="96"/>
      <c r="K28" s="97">
        <f>SUM(K18:K27)</f>
        <v>2029</v>
      </c>
      <c r="L28" s="97">
        <f>SUM(L18:L27)</f>
        <v>2890</v>
      </c>
      <c r="M28" s="98">
        <f>SUM(M18:M27)</f>
        <v>2925</v>
      </c>
      <c r="N28" s="99">
        <f>SUM(N18:N27)</f>
        <v>5815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371</v>
      </c>
      <c r="E29" s="109">
        <v>522</v>
      </c>
      <c r="F29" s="110">
        <v>506</v>
      </c>
      <c r="G29" s="111">
        <f>E29+F29</f>
        <v>1028</v>
      </c>
      <c r="H29" s="17"/>
      <c r="I29" s="15">
        <v>80</v>
      </c>
      <c r="J29" s="18" t="s">
        <v>58</v>
      </c>
      <c r="K29" s="15">
        <v>143</v>
      </c>
      <c r="L29" s="15">
        <v>208</v>
      </c>
      <c r="M29" s="88">
        <v>248</v>
      </c>
      <c r="N29" s="83">
        <f>L29+M29</f>
        <v>456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453</v>
      </c>
      <c r="E30" s="115">
        <v>592</v>
      </c>
      <c r="F30" s="116">
        <v>553</v>
      </c>
      <c r="G30" s="117">
        <f>E30+F30</f>
        <v>1145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123</v>
      </c>
      <c r="M30" s="84">
        <v>118</v>
      </c>
      <c r="N30" s="89">
        <f>L30+M30</f>
        <v>241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685</v>
      </c>
      <c r="E31" s="115">
        <v>892</v>
      </c>
      <c r="F31" s="116">
        <v>838</v>
      </c>
      <c r="G31" s="117">
        <f>E31+F31</f>
        <v>1730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317</v>
      </c>
      <c r="M31" s="84">
        <v>335</v>
      </c>
      <c r="N31" s="89">
        <f>L31+M31</f>
        <v>652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652</v>
      </c>
      <c r="E32" s="115">
        <v>828</v>
      </c>
      <c r="F32" s="116">
        <v>827</v>
      </c>
      <c r="G32" s="117">
        <f>E32+F32</f>
        <v>1655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175</v>
      </c>
      <c r="M32" s="84">
        <v>161</v>
      </c>
      <c r="N32" s="89">
        <f>L32+M32</f>
        <v>336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536</v>
      </c>
      <c r="E33" s="121">
        <v>674</v>
      </c>
      <c r="F33" s="122">
        <v>626</v>
      </c>
      <c r="G33" s="117">
        <f>E33+F33</f>
        <v>1300</v>
      </c>
      <c r="H33" s="90"/>
      <c r="I33" s="91">
        <v>84</v>
      </c>
      <c r="J33" s="92" t="s">
        <v>70</v>
      </c>
      <c r="K33" s="91">
        <v>177</v>
      </c>
      <c r="L33" s="91">
        <v>238</v>
      </c>
      <c r="M33" s="93">
        <v>224</v>
      </c>
      <c r="N33" s="94">
        <f>L33+M33</f>
        <v>462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2697</v>
      </c>
      <c r="E34" s="97">
        <f>SUM(E29:E33)</f>
        <v>3508</v>
      </c>
      <c r="F34" s="98">
        <f>SUM(F29:F33)</f>
        <v>3350</v>
      </c>
      <c r="G34" s="104">
        <f>SUM(G29:G33)</f>
        <v>6858</v>
      </c>
      <c r="H34" s="95" t="s">
        <v>6</v>
      </c>
      <c r="I34" s="96"/>
      <c r="J34" s="96"/>
      <c r="K34" s="98">
        <f>SUM(K29:K33)</f>
        <v>739</v>
      </c>
      <c r="L34" s="98">
        <f>SUM(L29:L33)</f>
        <v>1061</v>
      </c>
      <c r="M34" s="98">
        <f>SUM(M29:M33)</f>
        <v>1086</v>
      </c>
      <c r="N34" s="99">
        <f>SUM(N29:N33)</f>
        <v>2147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503</v>
      </c>
      <c r="E35" s="15">
        <v>648</v>
      </c>
      <c r="F35" s="88">
        <v>738</v>
      </c>
      <c r="G35" s="82">
        <f t="shared" ref="G35:G40" si="3">E35+F35</f>
        <v>1386</v>
      </c>
      <c r="H35" s="530" t="s">
        <v>169</v>
      </c>
      <c r="I35" s="15">
        <v>90</v>
      </c>
      <c r="J35" s="18" t="s">
        <v>142</v>
      </c>
      <c r="K35" s="15">
        <v>274</v>
      </c>
      <c r="L35" s="15">
        <v>415</v>
      </c>
      <c r="M35" s="88">
        <v>429</v>
      </c>
      <c r="N35" s="124">
        <f>L35+M35</f>
        <v>844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469</v>
      </c>
      <c r="E36" s="21">
        <v>718</v>
      </c>
      <c r="F36" s="84">
        <v>763</v>
      </c>
      <c r="G36" s="85">
        <f t="shared" si="3"/>
        <v>1481</v>
      </c>
      <c r="H36" s="579"/>
      <c r="I36" s="21">
        <v>91</v>
      </c>
      <c r="J36" s="24" t="s">
        <v>143</v>
      </c>
      <c r="K36" s="21">
        <v>488</v>
      </c>
      <c r="L36" s="21">
        <v>648</v>
      </c>
      <c r="M36" s="84">
        <v>689</v>
      </c>
      <c r="N36" s="125">
        <f>L36+M36</f>
        <v>1337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333</v>
      </c>
      <c r="F37" s="84">
        <v>316</v>
      </c>
      <c r="G37" s="85">
        <f t="shared" si="3"/>
        <v>649</v>
      </c>
      <c r="H37" s="580"/>
      <c r="I37" s="91">
        <v>92</v>
      </c>
      <c r="J37" s="92" t="s">
        <v>145</v>
      </c>
      <c r="K37" s="91">
        <v>334</v>
      </c>
      <c r="L37" s="91">
        <v>411</v>
      </c>
      <c r="M37" s="93">
        <v>452</v>
      </c>
      <c r="N37" s="126">
        <f>L37+M37</f>
        <v>863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49</v>
      </c>
      <c r="F38" s="84">
        <v>48</v>
      </c>
      <c r="G38" s="85">
        <f t="shared" si="3"/>
        <v>97</v>
      </c>
      <c r="H38" s="95" t="s">
        <v>6</v>
      </c>
      <c r="I38" s="97"/>
      <c r="J38" s="97"/>
      <c r="K38" s="97">
        <f>SUM(K35:K37)</f>
        <v>1096</v>
      </c>
      <c r="L38" s="97">
        <f>SUM(L35:L37)</f>
        <v>1474</v>
      </c>
      <c r="M38" s="98">
        <f>SUM(M35:M37)</f>
        <v>1570</v>
      </c>
      <c r="N38" s="99">
        <f>SUM(N35:N37)</f>
        <v>3044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65</v>
      </c>
      <c r="F39" s="84">
        <v>85</v>
      </c>
      <c r="G39" s="85">
        <f t="shared" si="3"/>
        <v>150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270</v>
      </c>
      <c r="F40" s="93">
        <v>261</v>
      </c>
      <c r="G40" s="102">
        <f t="shared" si="3"/>
        <v>531</v>
      </c>
      <c r="H40" s="72" t="s">
        <v>87</v>
      </c>
      <c r="I40" s="73"/>
      <c r="J40" s="74"/>
      <c r="K40" s="41">
        <f>D14+D28+D34+D41+D46+K9+K17+K28+K34+K38</f>
        <v>24682</v>
      </c>
      <c r="L40" s="41">
        <f>E14+E28+E34+E41+E46+L9+L17+L28+L34+L38</f>
        <v>33337</v>
      </c>
      <c r="M40" s="176">
        <f>F14+F28+F34+F41+F46+M9+M17+M28+M34+M38</f>
        <v>33675</v>
      </c>
      <c r="N40" s="177">
        <f>L40+M40</f>
        <v>67012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1421</v>
      </c>
      <c r="E41" s="97">
        <f>SUM(E35:E40)</f>
        <v>2083</v>
      </c>
      <c r="F41" s="98">
        <f>SUM(F35:F40)</f>
        <v>2211</v>
      </c>
      <c r="G41" s="104">
        <f>SUM(G35:G40)</f>
        <v>4294</v>
      </c>
      <c r="H41" s="531" t="s">
        <v>74</v>
      </c>
      <c r="I41" s="532"/>
      <c r="J41" s="533"/>
      <c r="K41" s="191">
        <v>24638</v>
      </c>
      <c r="L41" s="191">
        <v>33310</v>
      </c>
      <c r="M41" s="192">
        <v>33658</v>
      </c>
      <c r="N41" s="193">
        <f>L41+M41</f>
        <v>66968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1625</v>
      </c>
      <c r="E42" s="15">
        <v>2002</v>
      </c>
      <c r="F42" s="88">
        <v>2029</v>
      </c>
      <c r="G42" s="82">
        <f>E42+F42</f>
        <v>4031</v>
      </c>
      <c r="H42" s="534" t="s">
        <v>77</v>
      </c>
      <c r="I42" s="535"/>
      <c r="J42" s="536"/>
      <c r="K42" s="171">
        <f>K40-K41</f>
        <v>44</v>
      </c>
      <c r="L42" s="171">
        <f>L40-L41</f>
        <v>27</v>
      </c>
      <c r="M42" s="172">
        <f>M40-M41</f>
        <v>17</v>
      </c>
      <c r="N42" s="133">
        <f>N40-N41</f>
        <v>44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807</v>
      </c>
      <c r="E43" s="21">
        <v>1138</v>
      </c>
      <c r="F43" s="84">
        <v>1158</v>
      </c>
      <c r="G43" s="85">
        <f>E43+F43</f>
        <v>2296</v>
      </c>
      <c r="H43" s="168" t="s">
        <v>85</v>
      </c>
      <c r="I43" s="167"/>
      <c r="J43" s="167"/>
      <c r="K43" s="198">
        <v>934</v>
      </c>
      <c r="L43" s="198">
        <v>585</v>
      </c>
      <c r="M43" s="199">
        <v>731</v>
      </c>
      <c r="N43" s="200">
        <f>L43+M43</f>
        <v>1316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607</v>
      </c>
      <c r="E44" s="21">
        <v>730</v>
      </c>
      <c r="F44" s="84">
        <v>819</v>
      </c>
      <c r="G44" s="85">
        <f>E44+F44</f>
        <v>1549</v>
      </c>
      <c r="H44" s="584" t="s">
        <v>74</v>
      </c>
      <c r="I44" s="585"/>
      <c r="J44" s="586"/>
      <c r="K44" s="196">
        <v>956</v>
      </c>
      <c r="L44" s="196">
        <v>595</v>
      </c>
      <c r="M44" s="197">
        <v>746</v>
      </c>
      <c r="N44" s="180">
        <f>L44+M44</f>
        <v>1341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2102</v>
      </c>
      <c r="E45" s="91">
        <v>2653</v>
      </c>
      <c r="F45" s="93">
        <v>2481</v>
      </c>
      <c r="G45" s="102">
        <f>E45+F45</f>
        <v>5134</v>
      </c>
      <c r="H45" s="540" t="s">
        <v>77</v>
      </c>
      <c r="I45" s="541"/>
      <c r="J45" s="542"/>
      <c r="K45" s="194">
        <f>K43-K44</f>
        <v>-22</v>
      </c>
      <c r="L45" s="194">
        <f>L43-L44</f>
        <v>-10</v>
      </c>
      <c r="M45" s="195">
        <f>M43-M44</f>
        <v>-15</v>
      </c>
      <c r="N45" s="155">
        <f>N43-N44</f>
        <v>-25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5141</v>
      </c>
      <c r="E46" s="140">
        <f>SUM(E42:E45)</f>
        <v>6523</v>
      </c>
      <c r="F46" s="65">
        <f>SUM(F42:F45)</f>
        <v>6487</v>
      </c>
      <c r="G46" s="65">
        <f>SUM(G42:G45)</f>
        <v>13010</v>
      </c>
      <c r="H46" s="575" t="s">
        <v>176</v>
      </c>
      <c r="I46" s="575"/>
      <c r="J46" s="575"/>
      <c r="K46" s="68">
        <f>K43+K40</f>
        <v>25616</v>
      </c>
      <c r="L46" s="68">
        <f>L40+L43</f>
        <v>33922</v>
      </c>
      <c r="M46" s="181">
        <f>M40+M43</f>
        <v>34406</v>
      </c>
      <c r="N46" s="69">
        <f>N40+N43</f>
        <v>68328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C29C6-3B0A-48AD-88FA-952AAC520396}">
  <sheetPr codeName="Sheet106"/>
  <dimension ref="A1:U81"/>
  <sheetViews>
    <sheetView topLeftCell="A37" zoomScaleNormal="100" workbookViewId="0">
      <selection activeCell="N47" sqref="N47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40087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116</v>
      </c>
      <c r="E4" s="15">
        <v>129</v>
      </c>
      <c r="F4" s="88">
        <v>144</v>
      </c>
      <c r="G4" s="159">
        <f t="shared" ref="G4:G27" si="0">E4+F4</f>
        <v>273</v>
      </c>
      <c r="H4" s="17"/>
      <c r="I4" s="15">
        <v>55</v>
      </c>
      <c r="J4" s="18" t="s">
        <v>121</v>
      </c>
      <c r="K4" s="15">
        <v>630</v>
      </c>
      <c r="L4" s="15">
        <v>799</v>
      </c>
      <c r="M4" s="88">
        <v>588</v>
      </c>
      <c r="N4" s="83">
        <f>L4+M4</f>
        <v>1387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394</v>
      </c>
      <c r="F5" s="84">
        <v>409</v>
      </c>
      <c r="G5" s="159">
        <f t="shared" si="0"/>
        <v>803</v>
      </c>
      <c r="H5" s="23" t="s">
        <v>10</v>
      </c>
      <c r="I5" s="21">
        <v>56</v>
      </c>
      <c r="J5" s="24" t="s">
        <v>123</v>
      </c>
      <c r="K5" s="21">
        <v>461</v>
      </c>
      <c r="L5" s="21">
        <v>566</v>
      </c>
      <c r="M5" s="84">
        <v>589</v>
      </c>
      <c r="N5" s="89">
        <f>L5+M5</f>
        <v>1155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328</v>
      </c>
      <c r="E6" s="21">
        <v>434</v>
      </c>
      <c r="F6" s="84">
        <v>442</v>
      </c>
      <c r="G6" s="85">
        <f t="shared" si="0"/>
        <v>876</v>
      </c>
      <c r="H6" s="23"/>
      <c r="I6" s="21">
        <v>57</v>
      </c>
      <c r="J6" s="24" t="s">
        <v>125</v>
      </c>
      <c r="K6" s="21">
        <v>760</v>
      </c>
      <c r="L6" s="21">
        <v>890</v>
      </c>
      <c r="M6" s="84">
        <v>969</v>
      </c>
      <c r="N6" s="89">
        <f>L6+M6</f>
        <v>1859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189</v>
      </c>
      <c r="E7" s="21">
        <v>230</v>
      </c>
      <c r="F7" s="84">
        <v>283</v>
      </c>
      <c r="G7" s="159">
        <f t="shared" si="0"/>
        <v>513</v>
      </c>
      <c r="H7" s="23" t="s">
        <v>14</v>
      </c>
      <c r="I7" s="21">
        <v>58</v>
      </c>
      <c r="J7" s="24" t="s">
        <v>127</v>
      </c>
      <c r="K7" s="21">
        <v>747</v>
      </c>
      <c r="L7" s="21">
        <v>952</v>
      </c>
      <c r="M7" s="84">
        <v>911</v>
      </c>
      <c r="N7" s="89">
        <f>L7+M7</f>
        <v>1863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475</v>
      </c>
      <c r="E8" s="21">
        <v>648</v>
      </c>
      <c r="F8" s="84">
        <v>642</v>
      </c>
      <c r="G8" s="85">
        <f t="shared" si="0"/>
        <v>1290</v>
      </c>
      <c r="H8" s="90"/>
      <c r="I8" s="91">
        <v>59</v>
      </c>
      <c r="J8" s="92" t="s">
        <v>129</v>
      </c>
      <c r="K8" s="91">
        <v>981</v>
      </c>
      <c r="L8" s="91">
        <v>1330</v>
      </c>
      <c r="M8" s="93">
        <v>1295</v>
      </c>
      <c r="N8" s="94">
        <f>L8+M8</f>
        <v>2625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337</v>
      </c>
      <c r="E9" s="21">
        <v>416</v>
      </c>
      <c r="F9" s="84">
        <v>462</v>
      </c>
      <c r="G9" s="159">
        <f t="shared" si="0"/>
        <v>878</v>
      </c>
      <c r="H9" s="95" t="s">
        <v>6</v>
      </c>
      <c r="I9" s="96"/>
      <c r="J9" s="96"/>
      <c r="K9" s="97">
        <f>SUM(K4:K8)</f>
        <v>3579</v>
      </c>
      <c r="L9" s="97">
        <f>SUM(L4:L8)</f>
        <v>4537</v>
      </c>
      <c r="M9" s="98">
        <f>SUM(M4:M8)</f>
        <v>4352</v>
      </c>
      <c r="N9" s="99">
        <f>SUM(N4:N8)</f>
        <v>8889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256</v>
      </c>
      <c r="F10" s="84">
        <v>280</v>
      </c>
      <c r="G10" s="85">
        <f t="shared" si="0"/>
        <v>536</v>
      </c>
      <c r="H10" s="17"/>
      <c r="I10" s="15">
        <v>60</v>
      </c>
      <c r="J10" s="18" t="s">
        <v>18</v>
      </c>
      <c r="K10" s="15">
        <v>176</v>
      </c>
      <c r="L10" s="15">
        <v>289</v>
      </c>
      <c r="M10" s="88">
        <v>274</v>
      </c>
      <c r="N10" s="83">
        <f t="shared" ref="N10:N16" si="1">L10+M10</f>
        <v>563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156</v>
      </c>
      <c r="E11" s="21">
        <v>181</v>
      </c>
      <c r="F11" s="84">
        <v>207</v>
      </c>
      <c r="G11" s="85">
        <f t="shared" si="0"/>
        <v>388</v>
      </c>
      <c r="H11" s="23" t="s">
        <v>19</v>
      </c>
      <c r="I11" s="21">
        <v>61</v>
      </c>
      <c r="J11" s="24" t="s">
        <v>20</v>
      </c>
      <c r="K11" s="21">
        <v>136</v>
      </c>
      <c r="L11" s="21">
        <v>197</v>
      </c>
      <c r="M11" s="84">
        <v>218</v>
      </c>
      <c r="N11" s="89">
        <f t="shared" si="1"/>
        <v>415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1337</v>
      </c>
      <c r="E12" s="21">
        <v>1675</v>
      </c>
      <c r="F12" s="84">
        <v>1672</v>
      </c>
      <c r="G12" s="153">
        <f t="shared" si="0"/>
        <v>3347</v>
      </c>
      <c r="H12" s="23"/>
      <c r="I12" s="21">
        <v>62</v>
      </c>
      <c r="J12" s="24" t="s">
        <v>22</v>
      </c>
      <c r="K12" s="21">
        <v>296</v>
      </c>
      <c r="L12" s="21">
        <v>481</v>
      </c>
      <c r="M12" s="84">
        <v>506</v>
      </c>
      <c r="N12" s="89">
        <f t="shared" si="1"/>
        <v>987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202</v>
      </c>
      <c r="E13" s="91">
        <v>269</v>
      </c>
      <c r="F13" s="93">
        <v>283</v>
      </c>
      <c r="G13" s="153">
        <f t="shared" si="0"/>
        <v>552</v>
      </c>
      <c r="H13" s="23"/>
      <c r="I13" s="21">
        <v>63</v>
      </c>
      <c r="J13" s="24" t="s">
        <v>24</v>
      </c>
      <c r="K13" s="21">
        <v>429</v>
      </c>
      <c r="L13" s="21">
        <v>656</v>
      </c>
      <c r="M13" s="84">
        <v>671</v>
      </c>
      <c r="N13" s="89">
        <f t="shared" si="1"/>
        <v>1327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3635</v>
      </c>
      <c r="E14" s="97">
        <f>SUM(E4:E13)</f>
        <v>4632</v>
      </c>
      <c r="F14" s="98">
        <f>SUM(F4:F13)</f>
        <v>4824</v>
      </c>
      <c r="G14" s="160">
        <f t="shared" si="0"/>
        <v>9456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397</v>
      </c>
      <c r="M14" s="84">
        <v>407</v>
      </c>
      <c r="N14" s="89">
        <f t="shared" si="1"/>
        <v>804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150</v>
      </c>
      <c r="F15" s="88">
        <v>150</v>
      </c>
      <c r="G15" s="82">
        <f t="shared" si="0"/>
        <v>300</v>
      </c>
      <c r="H15" s="23"/>
      <c r="I15" s="21">
        <v>65</v>
      </c>
      <c r="J15" s="24" t="s">
        <v>28</v>
      </c>
      <c r="K15" s="21">
        <v>273</v>
      </c>
      <c r="L15" s="21">
        <v>440</v>
      </c>
      <c r="M15" s="84">
        <v>448</v>
      </c>
      <c r="N15" s="89">
        <f t="shared" si="1"/>
        <v>888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156</v>
      </c>
      <c r="E16" s="21">
        <v>250</v>
      </c>
      <c r="F16" s="84">
        <v>264</v>
      </c>
      <c r="G16" s="85">
        <f t="shared" si="0"/>
        <v>514</v>
      </c>
      <c r="H16" s="90"/>
      <c r="I16" s="91">
        <v>66</v>
      </c>
      <c r="J16" s="92" t="s">
        <v>30</v>
      </c>
      <c r="K16" s="91">
        <v>147</v>
      </c>
      <c r="L16" s="91">
        <v>202</v>
      </c>
      <c r="M16" s="93">
        <v>219</v>
      </c>
      <c r="N16" s="94">
        <f t="shared" si="1"/>
        <v>421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75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1663</v>
      </c>
      <c r="L17" s="97">
        <f>SUM(L10:L16)</f>
        <v>2662</v>
      </c>
      <c r="M17" s="98">
        <f>SUM(M10:M16)</f>
        <v>2743</v>
      </c>
      <c r="N17" s="99">
        <f>SUM(N10:N16)</f>
        <v>5405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340</v>
      </c>
      <c r="F18" s="84">
        <v>341</v>
      </c>
      <c r="G18" s="85">
        <f t="shared" si="0"/>
        <v>681</v>
      </c>
      <c r="H18" s="17"/>
      <c r="I18" s="15">
        <v>70</v>
      </c>
      <c r="J18" s="18" t="s">
        <v>35</v>
      </c>
      <c r="K18" s="15">
        <v>619</v>
      </c>
      <c r="L18" s="15">
        <v>822</v>
      </c>
      <c r="M18" s="88">
        <v>824</v>
      </c>
      <c r="N18" s="83">
        <f t="shared" ref="N18:N27" si="2">L18+M18</f>
        <v>1646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121</v>
      </c>
      <c r="F19" s="84">
        <v>127</v>
      </c>
      <c r="G19" s="85">
        <f t="shared" si="0"/>
        <v>248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196</v>
      </c>
      <c r="E20" s="21">
        <v>311</v>
      </c>
      <c r="F20" s="84">
        <v>332</v>
      </c>
      <c r="G20" s="85">
        <f t="shared" si="0"/>
        <v>643</v>
      </c>
      <c r="H20" s="23" t="s">
        <v>31</v>
      </c>
      <c r="I20" s="21">
        <v>72</v>
      </c>
      <c r="J20" s="24" t="s">
        <v>40</v>
      </c>
      <c r="K20" s="21">
        <v>295</v>
      </c>
      <c r="L20" s="21">
        <v>452</v>
      </c>
      <c r="M20" s="84">
        <v>429</v>
      </c>
      <c r="N20" s="89">
        <f t="shared" si="2"/>
        <v>881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306</v>
      </c>
      <c r="E21" s="21">
        <v>423</v>
      </c>
      <c r="F21" s="84">
        <v>464</v>
      </c>
      <c r="G21" s="85">
        <f t="shared" si="0"/>
        <v>887</v>
      </c>
      <c r="H21" s="23" t="s">
        <v>42</v>
      </c>
      <c r="I21" s="21">
        <v>73</v>
      </c>
      <c r="J21" s="24" t="s">
        <v>43</v>
      </c>
      <c r="K21" s="21">
        <v>217</v>
      </c>
      <c r="L21" s="21">
        <v>311</v>
      </c>
      <c r="M21" s="84">
        <v>340</v>
      </c>
      <c r="N21" s="89">
        <f t="shared" si="2"/>
        <v>651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222</v>
      </c>
      <c r="F22" s="84">
        <v>245</v>
      </c>
      <c r="G22" s="85">
        <f t="shared" si="0"/>
        <v>467</v>
      </c>
      <c r="H22" s="23"/>
      <c r="I22" s="21">
        <v>74</v>
      </c>
      <c r="J22" s="24" t="s">
        <v>46</v>
      </c>
      <c r="K22" s="21">
        <v>278</v>
      </c>
      <c r="L22" s="21">
        <v>421</v>
      </c>
      <c r="M22" s="84">
        <v>454</v>
      </c>
      <c r="N22" s="89">
        <f t="shared" si="2"/>
        <v>875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175</v>
      </c>
      <c r="E23" s="21">
        <v>306</v>
      </c>
      <c r="F23" s="84">
        <v>283</v>
      </c>
      <c r="G23" s="85">
        <f t="shared" si="0"/>
        <v>589</v>
      </c>
      <c r="H23" s="23" t="s">
        <v>31</v>
      </c>
      <c r="I23" s="21">
        <v>75</v>
      </c>
      <c r="J23" s="24" t="s">
        <v>48</v>
      </c>
      <c r="K23" s="21">
        <v>348</v>
      </c>
      <c r="L23" s="21">
        <v>506</v>
      </c>
      <c r="M23" s="84">
        <v>502</v>
      </c>
      <c r="N23" s="89">
        <f t="shared" si="2"/>
        <v>1008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756</v>
      </c>
      <c r="E24" s="21">
        <v>1073</v>
      </c>
      <c r="F24" s="84">
        <v>1140</v>
      </c>
      <c r="G24" s="85">
        <f t="shared" si="0"/>
        <v>2213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239</v>
      </c>
      <c r="M24" s="84">
        <v>245</v>
      </c>
      <c r="N24" s="89">
        <f t="shared" si="2"/>
        <v>484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77</v>
      </c>
      <c r="F25" s="84">
        <v>100</v>
      </c>
      <c r="G25" s="85">
        <f t="shared" si="0"/>
        <v>177</v>
      </c>
      <c r="H25" s="23"/>
      <c r="I25" s="21">
        <v>77</v>
      </c>
      <c r="J25" s="24" t="s">
        <v>53</v>
      </c>
      <c r="K25" s="21">
        <v>56</v>
      </c>
      <c r="L25" s="21">
        <v>90</v>
      </c>
      <c r="M25" s="84">
        <v>82</v>
      </c>
      <c r="N25" s="89">
        <f t="shared" si="2"/>
        <v>172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124</v>
      </c>
      <c r="E26" s="21">
        <v>163</v>
      </c>
      <c r="F26" s="84">
        <v>166</v>
      </c>
      <c r="G26" s="85">
        <f t="shared" si="0"/>
        <v>329</v>
      </c>
      <c r="H26" s="23"/>
      <c r="I26" s="21">
        <v>78</v>
      </c>
      <c r="J26" s="24" t="s">
        <v>55</v>
      </c>
      <c r="K26" s="21">
        <v>53</v>
      </c>
      <c r="L26" s="21">
        <v>51</v>
      </c>
      <c r="M26" s="84">
        <v>54</v>
      </c>
      <c r="N26" s="89">
        <f t="shared" si="2"/>
        <v>105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218</v>
      </c>
      <c r="E27" s="91">
        <v>390</v>
      </c>
      <c r="F27" s="93">
        <v>372</v>
      </c>
      <c r="G27" s="102">
        <f t="shared" si="0"/>
        <v>762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2648</v>
      </c>
      <c r="E28" s="97">
        <f>SUM(E15:E27)</f>
        <v>3939</v>
      </c>
      <c r="F28" s="98">
        <f>SUM(F15:F27)</f>
        <v>4101</v>
      </c>
      <c r="G28" s="104">
        <f>SUM(G15:G27)</f>
        <v>8040</v>
      </c>
      <c r="H28" s="95" t="s">
        <v>6</v>
      </c>
      <c r="I28" s="96"/>
      <c r="J28" s="96"/>
      <c r="K28" s="97">
        <f>SUM(K18:K27)</f>
        <v>2025</v>
      </c>
      <c r="L28" s="97">
        <f>SUM(L18:L27)</f>
        <v>2892</v>
      </c>
      <c r="M28" s="98">
        <f>SUM(M18:M27)</f>
        <v>2930</v>
      </c>
      <c r="N28" s="99">
        <f>SUM(N18:N27)</f>
        <v>5822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374</v>
      </c>
      <c r="E29" s="109">
        <v>527</v>
      </c>
      <c r="F29" s="110">
        <v>508</v>
      </c>
      <c r="G29" s="111">
        <f>E29+F29</f>
        <v>1035</v>
      </c>
      <c r="H29" s="17"/>
      <c r="I29" s="15">
        <v>80</v>
      </c>
      <c r="J29" s="18" t="s">
        <v>58</v>
      </c>
      <c r="K29" s="15">
        <v>142</v>
      </c>
      <c r="L29" s="15">
        <v>209</v>
      </c>
      <c r="M29" s="88">
        <v>248</v>
      </c>
      <c r="N29" s="83">
        <f>L29+M29</f>
        <v>457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452</v>
      </c>
      <c r="E30" s="115">
        <v>592</v>
      </c>
      <c r="F30" s="116">
        <v>553</v>
      </c>
      <c r="G30" s="117">
        <f>E30+F30</f>
        <v>1145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125</v>
      </c>
      <c r="M30" s="84">
        <v>119</v>
      </c>
      <c r="N30" s="89">
        <f>L30+M30</f>
        <v>244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685</v>
      </c>
      <c r="E31" s="115">
        <v>889</v>
      </c>
      <c r="F31" s="116">
        <v>838</v>
      </c>
      <c r="G31" s="117">
        <f>E31+F31</f>
        <v>1727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317</v>
      </c>
      <c r="M31" s="84">
        <v>336</v>
      </c>
      <c r="N31" s="89">
        <f>L31+M31</f>
        <v>653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648</v>
      </c>
      <c r="E32" s="115">
        <v>824</v>
      </c>
      <c r="F32" s="116">
        <v>825</v>
      </c>
      <c r="G32" s="117">
        <f>E32+F32</f>
        <v>1649</v>
      </c>
      <c r="H32" s="23" t="s">
        <v>67</v>
      </c>
      <c r="I32" s="21">
        <v>83</v>
      </c>
      <c r="J32" s="24" t="s">
        <v>68</v>
      </c>
      <c r="K32" s="21">
        <v>122</v>
      </c>
      <c r="L32" s="21">
        <v>175</v>
      </c>
      <c r="M32" s="84">
        <v>161</v>
      </c>
      <c r="N32" s="89">
        <f>L32+M32</f>
        <v>336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536</v>
      </c>
      <c r="E33" s="121">
        <v>675</v>
      </c>
      <c r="F33" s="122">
        <v>628</v>
      </c>
      <c r="G33" s="117">
        <f>E33+F33</f>
        <v>1303</v>
      </c>
      <c r="H33" s="90"/>
      <c r="I33" s="91">
        <v>84</v>
      </c>
      <c r="J33" s="92" t="s">
        <v>70</v>
      </c>
      <c r="K33" s="91">
        <v>177</v>
      </c>
      <c r="L33" s="91">
        <v>239</v>
      </c>
      <c r="M33" s="93">
        <v>224</v>
      </c>
      <c r="N33" s="94">
        <f>L33+M33</f>
        <v>463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2695</v>
      </c>
      <c r="E34" s="97">
        <f>SUM(E29:E33)</f>
        <v>3507</v>
      </c>
      <c r="F34" s="98">
        <f>SUM(F29:F33)</f>
        <v>3352</v>
      </c>
      <c r="G34" s="104">
        <f>SUM(G29:G33)</f>
        <v>6859</v>
      </c>
      <c r="H34" s="95" t="s">
        <v>6</v>
      </c>
      <c r="I34" s="96"/>
      <c r="J34" s="96"/>
      <c r="K34" s="98">
        <f>SUM(K29:K33)</f>
        <v>738</v>
      </c>
      <c r="L34" s="98">
        <f>SUM(L29:L33)</f>
        <v>1065</v>
      </c>
      <c r="M34" s="98">
        <f>SUM(M29:M33)</f>
        <v>1088</v>
      </c>
      <c r="N34" s="99">
        <f>SUM(N29:N33)</f>
        <v>2153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506</v>
      </c>
      <c r="E35" s="15">
        <v>649</v>
      </c>
      <c r="F35" s="88">
        <v>742</v>
      </c>
      <c r="G35" s="82">
        <f t="shared" ref="G35:G40" si="3">E35+F35</f>
        <v>1391</v>
      </c>
      <c r="H35" s="530" t="s">
        <v>169</v>
      </c>
      <c r="I35" s="15">
        <v>90</v>
      </c>
      <c r="J35" s="18" t="s">
        <v>142</v>
      </c>
      <c r="K35" s="15">
        <v>274</v>
      </c>
      <c r="L35" s="15">
        <v>416</v>
      </c>
      <c r="M35" s="88">
        <v>426</v>
      </c>
      <c r="N35" s="124">
        <f>L35+M35</f>
        <v>842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720</v>
      </c>
      <c r="F36" s="84">
        <v>766</v>
      </c>
      <c r="G36" s="85">
        <f t="shared" si="3"/>
        <v>1486</v>
      </c>
      <c r="H36" s="579"/>
      <c r="I36" s="21">
        <v>91</v>
      </c>
      <c r="J36" s="24" t="s">
        <v>143</v>
      </c>
      <c r="K36" s="21">
        <v>488</v>
      </c>
      <c r="L36" s="21">
        <v>649</v>
      </c>
      <c r="M36" s="84">
        <v>690</v>
      </c>
      <c r="N36" s="125">
        <f>L36+M36</f>
        <v>1339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332</v>
      </c>
      <c r="F37" s="84">
        <v>314</v>
      </c>
      <c r="G37" s="85">
        <f t="shared" si="3"/>
        <v>646</v>
      </c>
      <c r="H37" s="580"/>
      <c r="I37" s="91">
        <v>92</v>
      </c>
      <c r="J37" s="92" t="s">
        <v>145</v>
      </c>
      <c r="K37" s="91">
        <v>334</v>
      </c>
      <c r="L37" s="91">
        <v>412</v>
      </c>
      <c r="M37" s="93">
        <v>452</v>
      </c>
      <c r="N37" s="126">
        <f>L37+M37</f>
        <v>864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50</v>
      </c>
      <c r="F38" s="84">
        <v>48</v>
      </c>
      <c r="G38" s="85">
        <f t="shared" si="3"/>
        <v>98</v>
      </c>
      <c r="H38" s="95" t="s">
        <v>6</v>
      </c>
      <c r="I38" s="97"/>
      <c r="J38" s="97"/>
      <c r="K38" s="97">
        <f>SUM(K35:K37)</f>
        <v>1096</v>
      </c>
      <c r="L38" s="97">
        <f>SUM(L35:L37)</f>
        <v>1477</v>
      </c>
      <c r="M38" s="98">
        <f>SUM(M35:M37)</f>
        <v>1568</v>
      </c>
      <c r="N38" s="99">
        <f>SUM(N35:N37)</f>
        <v>3045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65</v>
      </c>
      <c r="F39" s="84">
        <v>86</v>
      </c>
      <c r="G39" s="85">
        <f t="shared" si="3"/>
        <v>151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270</v>
      </c>
      <c r="F40" s="93">
        <v>261</v>
      </c>
      <c r="G40" s="102">
        <f t="shared" si="3"/>
        <v>531</v>
      </c>
      <c r="H40" s="72" t="s">
        <v>87</v>
      </c>
      <c r="I40" s="73"/>
      <c r="J40" s="74"/>
      <c r="K40" s="41">
        <f>D14+D28+D34+D41+D46+K9+K17+K28+K34+K38</f>
        <v>24638</v>
      </c>
      <c r="L40" s="41">
        <f>E14+E28+E34+E41+E46+L9+L17+L28+L34+L38</f>
        <v>33310</v>
      </c>
      <c r="M40" s="176">
        <f>F14+F28+F34+F41+F46+M9+M17+M28+M34+M38</f>
        <v>33658</v>
      </c>
      <c r="N40" s="177">
        <f>L40+M40</f>
        <v>66968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1425</v>
      </c>
      <c r="E41" s="97">
        <f>SUM(E35:E40)</f>
        <v>2086</v>
      </c>
      <c r="F41" s="98">
        <f>SUM(F35:F40)</f>
        <v>2217</v>
      </c>
      <c r="G41" s="104">
        <f>SUM(G35:G40)</f>
        <v>4303</v>
      </c>
      <c r="H41" s="531" t="s">
        <v>74</v>
      </c>
      <c r="I41" s="532"/>
      <c r="J41" s="533"/>
      <c r="K41" s="191">
        <v>24617</v>
      </c>
      <c r="L41" s="191">
        <v>33304</v>
      </c>
      <c r="M41" s="192">
        <v>33651</v>
      </c>
      <c r="N41" s="193">
        <f>L41+M41</f>
        <v>66955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1621</v>
      </c>
      <c r="E42" s="15">
        <v>2001</v>
      </c>
      <c r="F42" s="88">
        <v>2029</v>
      </c>
      <c r="G42" s="82">
        <f>E42+F42</f>
        <v>4030</v>
      </c>
      <c r="H42" s="534" t="s">
        <v>77</v>
      </c>
      <c r="I42" s="535"/>
      <c r="J42" s="536"/>
      <c r="K42" s="171">
        <f>K40-K41</f>
        <v>21</v>
      </c>
      <c r="L42" s="171">
        <f>L40-L41</f>
        <v>6</v>
      </c>
      <c r="M42" s="172">
        <f>M40-M41</f>
        <v>7</v>
      </c>
      <c r="N42" s="133">
        <f>N40-N41</f>
        <v>13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804</v>
      </c>
      <c r="E43" s="21">
        <v>1128</v>
      </c>
      <c r="F43" s="84">
        <v>1160</v>
      </c>
      <c r="G43" s="85">
        <f>E43+F43</f>
        <v>2288</v>
      </c>
      <c r="H43" s="168" t="s">
        <v>85</v>
      </c>
      <c r="I43" s="167"/>
      <c r="J43" s="167"/>
      <c r="K43" s="198">
        <v>956</v>
      </c>
      <c r="L43" s="198">
        <v>595</v>
      </c>
      <c r="M43" s="199">
        <v>746</v>
      </c>
      <c r="N43" s="200">
        <v>1341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606</v>
      </c>
      <c r="E44" s="21">
        <v>729</v>
      </c>
      <c r="F44" s="84">
        <v>818</v>
      </c>
      <c r="G44" s="85">
        <f>E44+F44</f>
        <v>1547</v>
      </c>
      <c r="H44" s="584" t="s">
        <v>74</v>
      </c>
      <c r="I44" s="585"/>
      <c r="J44" s="586"/>
      <c r="K44" s="196">
        <v>975</v>
      </c>
      <c r="L44" s="196">
        <v>610</v>
      </c>
      <c r="M44" s="197">
        <v>764</v>
      </c>
      <c r="N44" s="180">
        <f>L44+M44</f>
        <v>1374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2103</v>
      </c>
      <c r="E45" s="91">
        <v>2655</v>
      </c>
      <c r="F45" s="93">
        <v>2476</v>
      </c>
      <c r="G45" s="102">
        <f>E45+F45</f>
        <v>5131</v>
      </c>
      <c r="H45" s="540" t="s">
        <v>77</v>
      </c>
      <c r="I45" s="541"/>
      <c r="J45" s="542"/>
      <c r="K45" s="194">
        <f>K43-K44</f>
        <v>-19</v>
      </c>
      <c r="L45" s="194">
        <f>L43-L44</f>
        <v>-15</v>
      </c>
      <c r="M45" s="195">
        <f>M43-M44</f>
        <v>-18</v>
      </c>
      <c r="N45" s="155">
        <f>N43-N44</f>
        <v>-33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5134</v>
      </c>
      <c r="E46" s="140">
        <f>SUM(E42:E45)</f>
        <v>6513</v>
      </c>
      <c r="F46" s="65">
        <f>SUM(F42:F45)</f>
        <v>6483</v>
      </c>
      <c r="G46" s="65">
        <f>SUM(G42:G45)</f>
        <v>12996</v>
      </c>
      <c r="H46" s="575" t="s">
        <v>172</v>
      </c>
      <c r="I46" s="575"/>
      <c r="J46" s="575"/>
      <c r="K46" s="68">
        <f>K43+K40</f>
        <v>25594</v>
      </c>
      <c r="L46" s="68">
        <f>L40+L43</f>
        <v>33905</v>
      </c>
      <c r="M46" s="181">
        <f>M40+M43</f>
        <v>34404</v>
      </c>
      <c r="N46" s="69">
        <f>N40+N43</f>
        <v>68309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25E6B-2458-414B-9AD4-1D4F42A70606}">
  <sheetPr codeName="Sheet104"/>
  <dimension ref="A1:U81"/>
  <sheetViews>
    <sheetView topLeftCell="A22" zoomScaleNormal="100" workbookViewId="0">
      <selection activeCell="O45" sqref="O45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180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40057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117</v>
      </c>
      <c r="E4" s="15">
        <v>130</v>
      </c>
      <c r="F4" s="88">
        <v>144</v>
      </c>
      <c r="G4" s="159">
        <f t="shared" ref="G4:G27" si="0">E4+F4</f>
        <v>274</v>
      </c>
      <c r="H4" s="17"/>
      <c r="I4" s="15">
        <v>55</v>
      </c>
      <c r="J4" s="18" t="s">
        <v>121</v>
      </c>
      <c r="K4" s="15">
        <v>632</v>
      </c>
      <c r="L4" s="15">
        <v>804</v>
      </c>
      <c r="M4" s="88">
        <v>589</v>
      </c>
      <c r="N4" s="83">
        <f>L4+M4</f>
        <v>1393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291</v>
      </c>
      <c r="E5" s="21">
        <v>395</v>
      </c>
      <c r="F5" s="84">
        <v>409</v>
      </c>
      <c r="G5" s="159">
        <f t="shared" si="0"/>
        <v>804</v>
      </c>
      <c r="H5" s="23" t="s">
        <v>10</v>
      </c>
      <c r="I5" s="21">
        <v>56</v>
      </c>
      <c r="J5" s="24" t="s">
        <v>123</v>
      </c>
      <c r="K5" s="21">
        <v>465</v>
      </c>
      <c r="L5" s="21">
        <v>567</v>
      </c>
      <c r="M5" s="84">
        <v>593</v>
      </c>
      <c r="N5" s="89">
        <f>L5+M5</f>
        <v>1160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329</v>
      </c>
      <c r="E6" s="21">
        <v>434</v>
      </c>
      <c r="F6" s="84">
        <v>441</v>
      </c>
      <c r="G6" s="85">
        <f t="shared" si="0"/>
        <v>875</v>
      </c>
      <c r="H6" s="23"/>
      <c r="I6" s="21">
        <v>57</v>
      </c>
      <c r="J6" s="24" t="s">
        <v>125</v>
      </c>
      <c r="K6" s="21">
        <v>758</v>
      </c>
      <c r="L6" s="21">
        <v>888</v>
      </c>
      <c r="M6" s="84">
        <v>964</v>
      </c>
      <c r="N6" s="89">
        <f>L6+M6</f>
        <v>1852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230</v>
      </c>
      <c r="F7" s="84">
        <v>283</v>
      </c>
      <c r="G7" s="159">
        <f t="shared" si="0"/>
        <v>513</v>
      </c>
      <c r="H7" s="23" t="s">
        <v>14</v>
      </c>
      <c r="I7" s="21">
        <v>58</v>
      </c>
      <c r="J7" s="24" t="s">
        <v>127</v>
      </c>
      <c r="K7" s="21">
        <v>749</v>
      </c>
      <c r="L7" s="21">
        <v>952</v>
      </c>
      <c r="M7" s="84">
        <v>911</v>
      </c>
      <c r="N7" s="89">
        <f>L7+M7</f>
        <v>1863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479</v>
      </c>
      <c r="E8" s="21">
        <v>651</v>
      </c>
      <c r="F8" s="84">
        <v>646</v>
      </c>
      <c r="G8" s="85">
        <f t="shared" si="0"/>
        <v>1297</v>
      </c>
      <c r="H8" s="90"/>
      <c r="I8" s="91">
        <v>59</v>
      </c>
      <c r="J8" s="92" t="s">
        <v>129</v>
      </c>
      <c r="K8" s="91">
        <v>979</v>
      </c>
      <c r="L8" s="91">
        <v>1327</v>
      </c>
      <c r="M8" s="93">
        <v>1292</v>
      </c>
      <c r="N8" s="94">
        <f>L8+M8</f>
        <v>2619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333</v>
      </c>
      <c r="E9" s="21">
        <v>415</v>
      </c>
      <c r="F9" s="84">
        <v>460</v>
      </c>
      <c r="G9" s="159">
        <f t="shared" si="0"/>
        <v>875</v>
      </c>
      <c r="H9" s="95" t="s">
        <v>6</v>
      </c>
      <c r="I9" s="96"/>
      <c r="J9" s="96"/>
      <c r="K9" s="97">
        <f>SUM(K4:K8)</f>
        <v>3583</v>
      </c>
      <c r="L9" s="97">
        <f>SUM(L4:L8)</f>
        <v>4538</v>
      </c>
      <c r="M9" s="98">
        <f>SUM(M4:M8)</f>
        <v>4349</v>
      </c>
      <c r="N9" s="99">
        <f>SUM(N4:N8)</f>
        <v>8887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256</v>
      </c>
      <c r="F10" s="84">
        <v>280</v>
      </c>
      <c r="G10" s="85">
        <f t="shared" si="0"/>
        <v>536</v>
      </c>
      <c r="H10" s="17"/>
      <c r="I10" s="15">
        <v>60</v>
      </c>
      <c r="J10" s="18" t="s">
        <v>18</v>
      </c>
      <c r="K10" s="15">
        <v>175</v>
      </c>
      <c r="L10" s="15">
        <v>290</v>
      </c>
      <c r="M10" s="88">
        <v>275</v>
      </c>
      <c r="N10" s="83">
        <f t="shared" ref="N10:N16" si="1">L10+M10</f>
        <v>565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155</v>
      </c>
      <c r="E11" s="21">
        <v>180</v>
      </c>
      <c r="F11" s="84">
        <v>206</v>
      </c>
      <c r="G11" s="85">
        <f t="shared" si="0"/>
        <v>386</v>
      </c>
      <c r="H11" s="23" t="s">
        <v>19</v>
      </c>
      <c r="I11" s="21">
        <v>61</v>
      </c>
      <c r="J11" s="24" t="s">
        <v>20</v>
      </c>
      <c r="K11" s="21">
        <v>136</v>
      </c>
      <c r="L11" s="21">
        <v>197</v>
      </c>
      <c r="M11" s="84">
        <v>218</v>
      </c>
      <c r="N11" s="89">
        <f t="shared" si="1"/>
        <v>415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1333</v>
      </c>
      <c r="E12" s="21">
        <v>1673</v>
      </c>
      <c r="F12" s="84">
        <v>1669</v>
      </c>
      <c r="G12" s="153">
        <f t="shared" si="0"/>
        <v>3342</v>
      </c>
      <c r="H12" s="23"/>
      <c r="I12" s="21">
        <v>62</v>
      </c>
      <c r="J12" s="24" t="s">
        <v>22</v>
      </c>
      <c r="K12" s="21">
        <v>296</v>
      </c>
      <c r="L12" s="21">
        <v>479</v>
      </c>
      <c r="M12" s="84">
        <v>505</v>
      </c>
      <c r="N12" s="89">
        <f t="shared" si="1"/>
        <v>984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202</v>
      </c>
      <c r="E13" s="91">
        <v>269</v>
      </c>
      <c r="F13" s="93">
        <v>283</v>
      </c>
      <c r="G13" s="153">
        <f t="shared" si="0"/>
        <v>552</v>
      </c>
      <c r="H13" s="23"/>
      <c r="I13" s="21">
        <v>63</v>
      </c>
      <c r="J13" s="24" t="s">
        <v>24</v>
      </c>
      <c r="K13" s="21">
        <v>429</v>
      </c>
      <c r="L13" s="21">
        <v>654</v>
      </c>
      <c r="M13" s="84">
        <v>672</v>
      </c>
      <c r="N13" s="89">
        <f t="shared" si="1"/>
        <v>1326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3629</v>
      </c>
      <c r="E14" s="97">
        <f>SUM(E4:E13)</f>
        <v>4633</v>
      </c>
      <c r="F14" s="98">
        <f>SUM(F4:F13)</f>
        <v>4821</v>
      </c>
      <c r="G14" s="160">
        <f t="shared" si="0"/>
        <v>9454</v>
      </c>
      <c r="H14" s="23" t="s">
        <v>25</v>
      </c>
      <c r="I14" s="21">
        <v>64</v>
      </c>
      <c r="J14" s="24" t="s">
        <v>26</v>
      </c>
      <c r="K14" s="21">
        <v>205</v>
      </c>
      <c r="L14" s="21">
        <v>397</v>
      </c>
      <c r="M14" s="84">
        <v>408</v>
      </c>
      <c r="N14" s="89">
        <f t="shared" si="1"/>
        <v>805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149</v>
      </c>
      <c r="F15" s="88">
        <v>150</v>
      </c>
      <c r="G15" s="82">
        <f t="shared" si="0"/>
        <v>299</v>
      </c>
      <c r="H15" s="23"/>
      <c r="I15" s="21">
        <v>65</v>
      </c>
      <c r="J15" s="24" t="s">
        <v>28</v>
      </c>
      <c r="K15" s="21">
        <v>273</v>
      </c>
      <c r="L15" s="21">
        <v>440</v>
      </c>
      <c r="M15" s="84">
        <v>449</v>
      </c>
      <c r="N15" s="89">
        <f t="shared" si="1"/>
        <v>889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249</v>
      </c>
      <c r="F16" s="84">
        <v>265</v>
      </c>
      <c r="G16" s="85">
        <f t="shared" si="0"/>
        <v>514</v>
      </c>
      <c r="H16" s="90"/>
      <c r="I16" s="91">
        <v>66</v>
      </c>
      <c r="J16" s="92" t="s">
        <v>30</v>
      </c>
      <c r="K16" s="91">
        <v>147</v>
      </c>
      <c r="L16" s="91">
        <v>202</v>
      </c>
      <c r="M16" s="93">
        <v>219</v>
      </c>
      <c r="N16" s="94">
        <f t="shared" si="1"/>
        <v>421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1661</v>
      </c>
      <c r="L17" s="97">
        <f>SUM(L10:L16)</f>
        <v>2659</v>
      </c>
      <c r="M17" s="98">
        <f>SUM(M10:M16)</f>
        <v>2746</v>
      </c>
      <c r="N17" s="99">
        <f>SUM(N10:N16)</f>
        <v>5405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341</v>
      </c>
      <c r="F18" s="84">
        <v>341</v>
      </c>
      <c r="G18" s="85">
        <f t="shared" si="0"/>
        <v>682</v>
      </c>
      <c r="H18" s="17"/>
      <c r="I18" s="15">
        <v>70</v>
      </c>
      <c r="J18" s="18" t="s">
        <v>35</v>
      </c>
      <c r="K18" s="15">
        <v>621</v>
      </c>
      <c r="L18" s="15">
        <v>823</v>
      </c>
      <c r="M18" s="88">
        <v>826</v>
      </c>
      <c r="N18" s="83">
        <f t="shared" ref="N18:N27" si="2">L18+M18</f>
        <v>1649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122</v>
      </c>
      <c r="F19" s="84">
        <v>127</v>
      </c>
      <c r="G19" s="85">
        <f t="shared" si="0"/>
        <v>249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196</v>
      </c>
      <c r="E20" s="21">
        <v>311</v>
      </c>
      <c r="F20" s="84">
        <v>333</v>
      </c>
      <c r="G20" s="85">
        <f t="shared" si="0"/>
        <v>644</v>
      </c>
      <c r="H20" s="23" t="s">
        <v>31</v>
      </c>
      <c r="I20" s="21">
        <v>72</v>
      </c>
      <c r="J20" s="24" t="s">
        <v>40</v>
      </c>
      <c r="K20" s="21">
        <v>295</v>
      </c>
      <c r="L20" s="21">
        <v>452</v>
      </c>
      <c r="M20" s="84">
        <v>429</v>
      </c>
      <c r="N20" s="89">
        <f t="shared" si="2"/>
        <v>881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307</v>
      </c>
      <c r="E21" s="21">
        <v>422</v>
      </c>
      <c r="F21" s="84">
        <v>462</v>
      </c>
      <c r="G21" s="85">
        <f t="shared" si="0"/>
        <v>884</v>
      </c>
      <c r="H21" s="23" t="s">
        <v>42</v>
      </c>
      <c r="I21" s="21">
        <v>73</v>
      </c>
      <c r="J21" s="24" t="s">
        <v>43</v>
      </c>
      <c r="K21" s="21">
        <v>218</v>
      </c>
      <c r="L21" s="21">
        <v>311</v>
      </c>
      <c r="M21" s="84">
        <v>342</v>
      </c>
      <c r="N21" s="89">
        <f t="shared" si="2"/>
        <v>653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220</v>
      </c>
      <c r="F22" s="84">
        <v>243</v>
      </c>
      <c r="G22" s="85">
        <f t="shared" si="0"/>
        <v>463</v>
      </c>
      <c r="H22" s="23"/>
      <c r="I22" s="21">
        <v>74</v>
      </c>
      <c r="J22" s="24" t="s">
        <v>46</v>
      </c>
      <c r="K22" s="21">
        <v>278</v>
      </c>
      <c r="L22" s="21">
        <v>420</v>
      </c>
      <c r="M22" s="84">
        <v>454</v>
      </c>
      <c r="N22" s="89">
        <f t="shared" si="2"/>
        <v>874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175</v>
      </c>
      <c r="E23" s="21">
        <v>306</v>
      </c>
      <c r="F23" s="84">
        <v>283</v>
      </c>
      <c r="G23" s="85">
        <f t="shared" si="0"/>
        <v>589</v>
      </c>
      <c r="H23" s="23" t="s">
        <v>31</v>
      </c>
      <c r="I23" s="21">
        <v>75</v>
      </c>
      <c r="J23" s="24" t="s">
        <v>48</v>
      </c>
      <c r="K23" s="21">
        <v>348</v>
      </c>
      <c r="L23" s="21">
        <v>508</v>
      </c>
      <c r="M23" s="84">
        <v>502</v>
      </c>
      <c r="N23" s="89">
        <f t="shared" si="2"/>
        <v>1010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751</v>
      </c>
      <c r="E24" s="21">
        <v>1067</v>
      </c>
      <c r="F24" s="84">
        <v>1135</v>
      </c>
      <c r="G24" s="85">
        <f t="shared" si="0"/>
        <v>2202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239</v>
      </c>
      <c r="M24" s="84">
        <v>246</v>
      </c>
      <c r="N24" s="89">
        <f t="shared" si="2"/>
        <v>485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77</v>
      </c>
      <c r="F25" s="84">
        <v>100</v>
      </c>
      <c r="G25" s="85">
        <f t="shared" si="0"/>
        <v>177</v>
      </c>
      <c r="H25" s="23"/>
      <c r="I25" s="21">
        <v>77</v>
      </c>
      <c r="J25" s="24" t="s">
        <v>53</v>
      </c>
      <c r="K25" s="21">
        <v>56</v>
      </c>
      <c r="L25" s="21">
        <v>90</v>
      </c>
      <c r="M25" s="84">
        <v>82</v>
      </c>
      <c r="N25" s="89">
        <f t="shared" si="2"/>
        <v>172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163</v>
      </c>
      <c r="F26" s="84">
        <v>166</v>
      </c>
      <c r="G26" s="85">
        <f t="shared" si="0"/>
        <v>329</v>
      </c>
      <c r="H26" s="23"/>
      <c r="I26" s="21">
        <v>78</v>
      </c>
      <c r="J26" s="24" t="s">
        <v>55</v>
      </c>
      <c r="K26" s="21">
        <v>53</v>
      </c>
      <c r="L26" s="21">
        <v>51</v>
      </c>
      <c r="M26" s="84">
        <v>54</v>
      </c>
      <c r="N26" s="89">
        <f t="shared" si="2"/>
        <v>105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219</v>
      </c>
      <c r="E27" s="91">
        <v>391</v>
      </c>
      <c r="F27" s="93">
        <v>372</v>
      </c>
      <c r="G27" s="102">
        <f t="shared" si="0"/>
        <v>763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2639</v>
      </c>
      <c r="E28" s="97">
        <f>SUM(E15:E27)</f>
        <v>3931</v>
      </c>
      <c r="F28" s="98">
        <f>SUM(F15:F27)</f>
        <v>4094</v>
      </c>
      <c r="G28" s="104">
        <f>SUM(G15:G27)</f>
        <v>8025</v>
      </c>
      <c r="H28" s="95" t="s">
        <v>6</v>
      </c>
      <c r="I28" s="96"/>
      <c r="J28" s="96"/>
      <c r="K28" s="97">
        <f>SUM(K18:K27)</f>
        <v>2028</v>
      </c>
      <c r="L28" s="97">
        <f>SUM(L18:L27)</f>
        <v>2894</v>
      </c>
      <c r="M28" s="98">
        <f>SUM(M18:M27)</f>
        <v>2935</v>
      </c>
      <c r="N28" s="99">
        <f>SUM(N18:N27)</f>
        <v>5829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371</v>
      </c>
      <c r="E29" s="109">
        <v>522</v>
      </c>
      <c r="F29" s="110">
        <v>508</v>
      </c>
      <c r="G29" s="111">
        <f>E29+F29</f>
        <v>1030</v>
      </c>
      <c r="H29" s="17"/>
      <c r="I29" s="15">
        <v>80</v>
      </c>
      <c r="J29" s="18" t="s">
        <v>58</v>
      </c>
      <c r="K29" s="15">
        <v>142</v>
      </c>
      <c r="L29" s="15">
        <v>210</v>
      </c>
      <c r="M29" s="88">
        <v>248</v>
      </c>
      <c r="N29" s="83">
        <f>L29+M29</f>
        <v>458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450</v>
      </c>
      <c r="E30" s="115">
        <v>594</v>
      </c>
      <c r="F30" s="116">
        <v>553</v>
      </c>
      <c r="G30" s="117">
        <f>E30+F30</f>
        <v>1147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125</v>
      </c>
      <c r="M30" s="84">
        <v>119</v>
      </c>
      <c r="N30" s="89">
        <f>L30+M30</f>
        <v>244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684</v>
      </c>
      <c r="E31" s="115">
        <v>892</v>
      </c>
      <c r="F31" s="116">
        <v>836</v>
      </c>
      <c r="G31" s="117">
        <f>E31+F31</f>
        <v>1728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320</v>
      </c>
      <c r="M31" s="84">
        <v>337</v>
      </c>
      <c r="N31" s="89">
        <f>L31+M31</f>
        <v>657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648</v>
      </c>
      <c r="E32" s="115">
        <v>825</v>
      </c>
      <c r="F32" s="116">
        <v>824</v>
      </c>
      <c r="G32" s="117">
        <f>E32+F32</f>
        <v>1649</v>
      </c>
      <c r="H32" s="23" t="s">
        <v>67</v>
      </c>
      <c r="I32" s="21">
        <v>83</v>
      </c>
      <c r="J32" s="24" t="s">
        <v>68</v>
      </c>
      <c r="K32" s="21">
        <v>122</v>
      </c>
      <c r="L32" s="21">
        <v>175</v>
      </c>
      <c r="M32" s="84">
        <v>161</v>
      </c>
      <c r="N32" s="89">
        <f>L32+M32</f>
        <v>336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536</v>
      </c>
      <c r="E33" s="121">
        <v>673</v>
      </c>
      <c r="F33" s="122">
        <v>626</v>
      </c>
      <c r="G33" s="117">
        <f>E33+F33</f>
        <v>1299</v>
      </c>
      <c r="H33" s="90"/>
      <c r="I33" s="91">
        <v>84</v>
      </c>
      <c r="J33" s="92" t="s">
        <v>70</v>
      </c>
      <c r="K33" s="91">
        <v>177</v>
      </c>
      <c r="L33" s="91">
        <v>238</v>
      </c>
      <c r="M33" s="93">
        <v>223</v>
      </c>
      <c r="N33" s="94">
        <f>L33+M33</f>
        <v>461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2689</v>
      </c>
      <c r="E34" s="97">
        <f>SUM(E29:E33)</f>
        <v>3506</v>
      </c>
      <c r="F34" s="98">
        <f>SUM(F29:F33)</f>
        <v>3347</v>
      </c>
      <c r="G34" s="104">
        <f>SUM(G29:G33)</f>
        <v>6853</v>
      </c>
      <c r="H34" s="95" t="s">
        <v>6</v>
      </c>
      <c r="I34" s="96"/>
      <c r="J34" s="96"/>
      <c r="K34" s="98">
        <f>SUM(K29:K33)</f>
        <v>738</v>
      </c>
      <c r="L34" s="98">
        <f>SUM(L29:L33)</f>
        <v>1068</v>
      </c>
      <c r="M34" s="98">
        <f>SUM(M29:M33)</f>
        <v>1088</v>
      </c>
      <c r="N34" s="99">
        <f>SUM(N29:N33)</f>
        <v>2156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651</v>
      </c>
      <c r="F35" s="88">
        <v>746</v>
      </c>
      <c r="G35" s="82">
        <f t="shared" ref="G35:G40" si="3">E35+F35</f>
        <v>1397</v>
      </c>
      <c r="H35" s="530" t="s">
        <v>169</v>
      </c>
      <c r="I35" s="15">
        <v>90</v>
      </c>
      <c r="J35" s="18" t="s">
        <v>142</v>
      </c>
      <c r="K35" s="15">
        <v>275</v>
      </c>
      <c r="L35" s="15">
        <v>416</v>
      </c>
      <c r="M35" s="88">
        <v>425</v>
      </c>
      <c r="N35" s="124">
        <f>L35+M35</f>
        <v>841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473</v>
      </c>
      <c r="E36" s="21">
        <v>726</v>
      </c>
      <c r="F36" s="84">
        <v>770</v>
      </c>
      <c r="G36" s="85">
        <f t="shared" si="3"/>
        <v>1496</v>
      </c>
      <c r="H36" s="579"/>
      <c r="I36" s="21">
        <v>91</v>
      </c>
      <c r="J36" s="24" t="s">
        <v>143</v>
      </c>
      <c r="K36" s="21">
        <v>489</v>
      </c>
      <c r="L36" s="21">
        <v>651</v>
      </c>
      <c r="M36" s="84">
        <v>694</v>
      </c>
      <c r="N36" s="125">
        <f>L36+M36</f>
        <v>1345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330</v>
      </c>
      <c r="F37" s="84">
        <v>312</v>
      </c>
      <c r="G37" s="85">
        <f t="shared" si="3"/>
        <v>642</v>
      </c>
      <c r="H37" s="580"/>
      <c r="I37" s="91">
        <v>92</v>
      </c>
      <c r="J37" s="92" t="s">
        <v>145</v>
      </c>
      <c r="K37" s="91">
        <v>335</v>
      </c>
      <c r="L37" s="91">
        <v>411</v>
      </c>
      <c r="M37" s="93">
        <v>454</v>
      </c>
      <c r="N37" s="126">
        <f>L37+M37</f>
        <v>865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49</v>
      </c>
      <c r="F38" s="84">
        <v>48</v>
      </c>
      <c r="G38" s="85">
        <f t="shared" si="3"/>
        <v>97</v>
      </c>
      <c r="H38" s="95" t="s">
        <v>6</v>
      </c>
      <c r="I38" s="97"/>
      <c r="J38" s="97"/>
      <c r="K38" s="97">
        <f>SUM(K35:K37)</f>
        <v>1099</v>
      </c>
      <c r="L38" s="97">
        <f>SUM(L35:L37)</f>
        <v>1478</v>
      </c>
      <c r="M38" s="98">
        <f>SUM(M35:M37)</f>
        <v>1573</v>
      </c>
      <c r="N38" s="99">
        <f>SUM(N35:N37)</f>
        <v>3051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64</v>
      </c>
      <c r="F39" s="84">
        <v>87</v>
      </c>
      <c r="G39" s="85">
        <f t="shared" si="3"/>
        <v>151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146</v>
      </c>
      <c r="E40" s="91">
        <v>271</v>
      </c>
      <c r="F40" s="93">
        <v>261</v>
      </c>
      <c r="G40" s="102">
        <f t="shared" si="3"/>
        <v>532</v>
      </c>
      <c r="H40" s="72" t="s">
        <v>87</v>
      </c>
      <c r="I40" s="73"/>
      <c r="J40" s="74"/>
      <c r="K40" s="41">
        <f>D14+D28+D34+D41+D46+K9+K17+K28+K34+K38</f>
        <v>24617</v>
      </c>
      <c r="L40" s="41">
        <f>E14+E28+E34+E41+E46+L9+L17+L28+L34+L38</f>
        <v>33304</v>
      </c>
      <c r="M40" s="176">
        <f>F14+F28+F34+F41+F46+M9+M17+M28+M34+M38</f>
        <v>33651</v>
      </c>
      <c r="N40" s="177">
        <f>L40+M40</f>
        <v>66955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1429</v>
      </c>
      <c r="E41" s="97">
        <f>SUM(E35:E40)</f>
        <v>2091</v>
      </c>
      <c r="F41" s="98">
        <f>SUM(F35:F40)</f>
        <v>2224</v>
      </c>
      <c r="G41" s="104">
        <f>SUM(G35:G40)</f>
        <v>4315</v>
      </c>
      <c r="H41" s="531" t="s">
        <v>74</v>
      </c>
      <c r="I41" s="532"/>
      <c r="J41" s="533"/>
      <c r="K41" s="191">
        <v>24612</v>
      </c>
      <c r="L41" s="191">
        <v>33300</v>
      </c>
      <c r="M41" s="192">
        <v>33659</v>
      </c>
      <c r="N41" s="193">
        <f>L41+M41</f>
        <v>66959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1621</v>
      </c>
      <c r="E42" s="15">
        <v>2006</v>
      </c>
      <c r="F42" s="88">
        <v>2026</v>
      </c>
      <c r="G42" s="82">
        <f>E42+F42</f>
        <v>4032</v>
      </c>
      <c r="H42" s="534" t="s">
        <v>77</v>
      </c>
      <c r="I42" s="535"/>
      <c r="J42" s="536"/>
      <c r="K42" s="171">
        <f>K40-K41</f>
        <v>5</v>
      </c>
      <c r="L42" s="171">
        <f>L40-L41</f>
        <v>4</v>
      </c>
      <c r="M42" s="172">
        <f>M40-M41</f>
        <v>-8</v>
      </c>
      <c r="N42" s="133">
        <f>N40-N41</f>
        <v>-4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803</v>
      </c>
      <c r="E43" s="21">
        <v>1129</v>
      </c>
      <c r="F43" s="84">
        <v>1165</v>
      </c>
      <c r="G43" s="85">
        <f>E43+F43</f>
        <v>2294</v>
      </c>
      <c r="H43" s="168" t="s">
        <v>85</v>
      </c>
      <c r="I43" s="167"/>
      <c r="J43" s="167"/>
      <c r="K43" s="198">
        <v>975</v>
      </c>
      <c r="L43" s="198">
        <v>610</v>
      </c>
      <c r="M43" s="199">
        <v>764</v>
      </c>
      <c r="N43" s="200">
        <f>L43+M43</f>
        <v>1374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604</v>
      </c>
      <c r="E44" s="21">
        <v>727</v>
      </c>
      <c r="F44" s="84">
        <v>818</v>
      </c>
      <c r="G44" s="85">
        <f>E44+F44</f>
        <v>1545</v>
      </c>
      <c r="H44" s="584" t="s">
        <v>74</v>
      </c>
      <c r="I44" s="585"/>
      <c r="J44" s="586"/>
      <c r="K44" s="196">
        <v>971</v>
      </c>
      <c r="L44" s="196">
        <v>614</v>
      </c>
      <c r="M44" s="197">
        <v>756</v>
      </c>
      <c r="N44" s="180">
        <f>L44+M44</f>
        <v>1370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2094</v>
      </c>
      <c r="E45" s="91">
        <v>2644</v>
      </c>
      <c r="F45" s="93">
        <v>2465</v>
      </c>
      <c r="G45" s="102">
        <f>E45+F45</f>
        <v>5109</v>
      </c>
      <c r="H45" s="540" t="s">
        <v>77</v>
      </c>
      <c r="I45" s="541"/>
      <c r="J45" s="542"/>
      <c r="K45" s="194">
        <f>K43-K44</f>
        <v>4</v>
      </c>
      <c r="L45" s="194">
        <f>L43-L44</f>
        <v>-4</v>
      </c>
      <c r="M45" s="195">
        <f>M43-M44</f>
        <v>8</v>
      </c>
      <c r="N45" s="155">
        <f>N43-N44</f>
        <v>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5122</v>
      </c>
      <c r="E46" s="140">
        <f>SUM(E42:E45)</f>
        <v>6506</v>
      </c>
      <c r="F46" s="65">
        <f>SUM(F42:F45)</f>
        <v>6474</v>
      </c>
      <c r="G46" s="65">
        <f>SUM(G42:G45)</f>
        <v>12980</v>
      </c>
      <c r="H46" s="575" t="s">
        <v>176</v>
      </c>
      <c r="I46" s="575"/>
      <c r="J46" s="575"/>
      <c r="K46" s="68">
        <f>K43+K40</f>
        <v>25592</v>
      </c>
      <c r="L46" s="68">
        <f>L40+L43</f>
        <v>33914</v>
      </c>
      <c r="M46" s="181">
        <f>M40+M43</f>
        <v>34415</v>
      </c>
      <c r="N46" s="69">
        <f>N40+N43</f>
        <v>68329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97633-932C-49D4-A361-BC5BA81C5639}">
  <sheetPr codeName="Sheet103"/>
  <dimension ref="A1:U81"/>
  <sheetViews>
    <sheetView topLeftCell="A22" zoomScaleNormal="100" workbookViewId="0">
      <selection activeCell="O39" sqref="O39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40026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115</v>
      </c>
      <c r="E4" s="15">
        <v>129</v>
      </c>
      <c r="F4" s="88">
        <v>144</v>
      </c>
      <c r="G4" s="159">
        <f t="shared" ref="G4:G27" si="0">E4+F4</f>
        <v>273</v>
      </c>
      <c r="H4" s="17"/>
      <c r="I4" s="15">
        <v>55</v>
      </c>
      <c r="J4" s="18" t="s">
        <v>121</v>
      </c>
      <c r="K4" s="15">
        <v>632</v>
      </c>
      <c r="L4" s="15">
        <v>804</v>
      </c>
      <c r="M4" s="88">
        <v>593</v>
      </c>
      <c r="N4" s="83">
        <f>L4+M4</f>
        <v>1397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293</v>
      </c>
      <c r="E5" s="21">
        <v>395</v>
      </c>
      <c r="F5" s="84">
        <v>412</v>
      </c>
      <c r="G5" s="159">
        <f t="shared" si="0"/>
        <v>807</v>
      </c>
      <c r="H5" s="23" t="s">
        <v>10</v>
      </c>
      <c r="I5" s="21">
        <v>56</v>
      </c>
      <c r="J5" s="24" t="s">
        <v>123</v>
      </c>
      <c r="K5" s="21">
        <v>462</v>
      </c>
      <c r="L5" s="21">
        <v>566</v>
      </c>
      <c r="M5" s="84">
        <v>590</v>
      </c>
      <c r="N5" s="89">
        <f>L5+M5</f>
        <v>1156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330</v>
      </c>
      <c r="E6" s="21">
        <v>436</v>
      </c>
      <c r="F6" s="84">
        <v>446</v>
      </c>
      <c r="G6" s="85">
        <f t="shared" si="0"/>
        <v>882</v>
      </c>
      <c r="H6" s="23"/>
      <c r="I6" s="21">
        <v>57</v>
      </c>
      <c r="J6" s="24" t="s">
        <v>125</v>
      </c>
      <c r="K6" s="21">
        <v>758</v>
      </c>
      <c r="L6" s="21">
        <v>885</v>
      </c>
      <c r="M6" s="84">
        <v>964</v>
      </c>
      <c r="N6" s="89">
        <f>L6+M6</f>
        <v>1849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185</v>
      </c>
      <c r="E7" s="21">
        <v>225</v>
      </c>
      <c r="F7" s="84">
        <v>281</v>
      </c>
      <c r="G7" s="159">
        <f t="shared" si="0"/>
        <v>506</v>
      </c>
      <c r="H7" s="23" t="s">
        <v>14</v>
      </c>
      <c r="I7" s="21">
        <v>58</v>
      </c>
      <c r="J7" s="24" t="s">
        <v>127</v>
      </c>
      <c r="K7" s="21">
        <v>749</v>
      </c>
      <c r="L7" s="21">
        <v>954</v>
      </c>
      <c r="M7" s="84">
        <v>908</v>
      </c>
      <c r="N7" s="89">
        <f>L7+M7</f>
        <v>1862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478</v>
      </c>
      <c r="E8" s="21">
        <v>651</v>
      </c>
      <c r="F8" s="84">
        <v>642</v>
      </c>
      <c r="G8" s="85">
        <f t="shared" si="0"/>
        <v>1293</v>
      </c>
      <c r="H8" s="90"/>
      <c r="I8" s="91">
        <v>59</v>
      </c>
      <c r="J8" s="92" t="s">
        <v>129</v>
      </c>
      <c r="K8" s="91">
        <v>983</v>
      </c>
      <c r="L8" s="91">
        <v>1329</v>
      </c>
      <c r="M8" s="93">
        <v>1295</v>
      </c>
      <c r="N8" s="94">
        <f>L8+M8</f>
        <v>2624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337</v>
      </c>
      <c r="E9" s="21">
        <v>417</v>
      </c>
      <c r="F9" s="84">
        <v>462</v>
      </c>
      <c r="G9" s="159">
        <f t="shared" si="0"/>
        <v>879</v>
      </c>
      <c r="H9" s="95" t="s">
        <v>6</v>
      </c>
      <c r="I9" s="96"/>
      <c r="J9" s="96"/>
      <c r="K9" s="97">
        <f>SUM(K4:K8)</f>
        <v>3584</v>
      </c>
      <c r="L9" s="97">
        <f>SUM(L4:L8)</f>
        <v>4538</v>
      </c>
      <c r="M9" s="98">
        <f>SUM(M4:M8)</f>
        <v>4350</v>
      </c>
      <c r="N9" s="99">
        <f>SUM(N4:N8)</f>
        <v>8888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256</v>
      </c>
      <c r="F10" s="84">
        <v>279</v>
      </c>
      <c r="G10" s="85">
        <f t="shared" si="0"/>
        <v>535</v>
      </c>
      <c r="H10" s="17"/>
      <c r="I10" s="15">
        <v>60</v>
      </c>
      <c r="J10" s="18" t="s">
        <v>18</v>
      </c>
      <c r="K10" s="15">
        <v>173</v>
      </c>
      <c r="L10" s="15">
        <v>288</v>
      </c>
      <c r="M10" s="88">
        <v>274</v>
      </c>
      <c r="N10" s="83">
        <f t="shared" ref="N10:N16" si="1">L10+M10</f>
        <v>562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157</v>
      </c>
      <c r="E11" s="21">
        <v>184</v>
      </c>
      <c r="F11" s="84">
        <v>207</v>
      </c>
      <c r="G11" s="85">
        <f t="shared" si="0"/>
        <v>391</v>
      </c>
      <c r="H11" s="23" t="s">
        <v>19</v>
      </c>
      <c r="I11" s="21">
        <v>61</v>
      </c>
      <c r="J11" s="24" t="s">
        <v>20</v>
      </c>
      <c r="K11" s="21">
        <v>137</v>
      </c>
      <c r="L11" s="21">
        <v>198</v>
      </c>
      <c r="M11" s="84">
        <v>217</v>
      </c>
      <c r="N11" s="89">
        <f t="shared" si="1"/>
        <v>415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1337</v>
      </c>
      <c r="E12" s="21">
        <v>1678</v>
      </c>
      <c r="F12" s="84">
        <v>1681</v>
      </c>
      <c r="G12" s="153">
        <f t="shared" si="0"/>
        <v>3359</v>
      </c>
      <c r="H12" s="23"/>
      <c r="I12" s="21">
        <v>62</v>
      </c>
      <c r="J12" s="24" t="s">
        <v>22</v>
      </c>
      <c r="K12" s="21">
        <v>297</v>
      </c>
      <c r="L12" s="21">
        <v>478</v>
      </c>
      <c r="M12" s="84">
        <v>506</v>
      </c>
      <c r="N12" s="89">
        <f t="shared" si="1"/>
        <v>984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202</v>
      </c>
      <c r="E13" s="91">
        <v>270</v>
      </c>
      <c r="F13" s="93">
        <v>284</v>
      </c>
      <c r="G13" s="153">
        <f t="shared" si="0"/>
        <v>554</v>
      </c>
      <c r="H13" s="23"/>
      <c r="I13" s="21">
        <v>63</v>
      </c>
      <c r="J13" s="24" t="s">
        <v>24</v>
      </c>
      <c r="K13" s="21">
        <v>432</v>
      </c>
      <c r="L13" s="21">
        <v>657</v>
      </c>
      <c r="M13" s="84">
        <v>674</v>
      </c>
      <c r="N13" s="89">
        <f t="shared" si="1"/>
        <v>1331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3637</v>
      </c>
      <c r="E14" s="97">
        <f>SUM(E4:E13)</f>
        <v>4641</v>
      </c>
      <c r="F14" s="98">
        <f>SUM(F4:F13)</f>
        <v>4838</v>
      </c>
      <c r="G14" s="160">
        <f t="shared" si="0"/>
        <v>9479</v>
      </c>
      <c r="H14" s="23" t="s">
        <v>25</v>
      </c>
      <c r="I14" s="21">
        <v>64</v>
      </c>
      <c r="J14" s="24" t="s">
        <v>26</v>
      </c>
      <c r="K14" s="21">
        <v>205</v>
      </c>
      <c r="L14" s="21">
        <v>397</v>
      </c>
      <c r="M14" s="84">
        <v>406</v>
      </c>
      <c r="N14" s="89">
        <f t="shared" si="1"/>
        <v>803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149</v>
      </c>
      <c r="F15" s="88">
        <v>150</v>
      </c>
      <c r="G15" s="82">
        <f t="shared" si="0"/>
        <v>299</v>
      </c>
      <c r="H15" s="23"/>
      <c r="I15" s="21">
        <v>65</v>
      </c>
      <c r="J15" s="24" t="s">
        <v>28</v>
      </c>
      <c r="K15" s="21">
        <v>274</v>
      </c>
      <c r="L15" s="21">
        <v>442</v>
      </c>
      <c r="M15" s="84">
        <v>451</v>
      </c>
      <c r="N15" s="89">
        <f t="shared" si="1"/>
        <v>893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250</v>
      </c>
      <c r="F16" s="84">
        <v>265</v>
      </c>
      <c r="G16" s="85">
        <f t="shared" si="0"/>
        <v>515</v>
      </c>
      <c r="H16" s="90"/>
      <c r="I16" s="91">
        <v>66</v>
      </c>
      <c r="J16" s="92" t="s">
        <v>30</v>
      </c>
      <c r="K16" s="91">
        <v>146</v>
      </c>
      <c r="L16" s="91">
        <v>201</v>
      </c>
      <c r="M16" s="93">
        <v>219</v>
      </c>
      <c r="N16" s="94">
        <f t="shared" si="1"/>
        <v>420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1664</v>
      </c>
      <c r="L17" s="97">
        <f>SUM(L10:L16)</f>
        <v>2661</v>
      </c>
      <c r="M17" s="98">
        <f>SUM(M10:M16)</f>
        <v>2747</v>
      </c>
      <c r="N17" s="99">
        <f>SUM(N10:N16)</f>
        <v>5408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342</v>
      </c>
      <c r="F18" s="84">
        <v>341</v>
      </c>
      <c r="G18" s="85">
        <f t="shared" si="0"/>
        <v>683</v>
      </c>
      <c r="H18" s="17"/>
      <c r="I18" s="15">
        <v>70</v>
      </c>
      <c r="J18" s="18" t="s">
        <v>35</v>
      </c>
      <c r="K18" s="15">
        <v>622</v>
      </c>
      <c r="L18" s="15">
        <v>825</v>
      </c>
      <c r="M18" s="88">
        <v>820</v>
      </c>
      <c r="N18" s="83">
        <f t="shared" ref="N18:N27" si="2">L18+M18</f>
        <v>1645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122</v>
      </c>
      <c r="F19" s="84">
        <v>128</v>
      </c>
      <c r="G19" s="85">
        <f t="shared" si="0"/>
        <v>250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196</v>
      </c>
      <c r="E20" s="21">
        <v>311</v>
      </c>
      <c r="F20" s="84">
        <v>332</v>
      </c>
      <c r="G20" s="85">
        <f t="shared" si="0"/>
        <v>643</v>
      </c>
      <c r="H20" s="23" t="s">
        <v>31</v>
      </c>
      <c r="I20" s="21">
        <v>72</v>
      </c>
      <c r="J20" s="24" t="s">
        <v>40</v>
      </c>
      <c r="K20" s="21">
        <v>296</v>
      </c>
      <c r="L20" s="21">
        <v>452</v>
      </c>
      <c r="M20" s="84">
        <v>428</v>
      </c>
      <c r="N20" s="89">
        <f t="shared" si="2"/>
        <v>880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309</v>
      </c>
      <c r="E21" s="21">
        <v>423</v>
      </c>
      <c r="F21" s="84">
        <v>464</v>
      </c>
      <c r="G21" s="85">
        <f t="shared" si="0"/>
        <v>887</v>
      </c>
      <c r="H21" s="23" t="s">
        <v>42</v>
      </c>
      <c r="I21" s="21">
        <v>73</v>
      </c>
      <c r="J21" s="24" t="s">
        <v>43</v>
      </c>
      <c r="K21" s="21">
        <v>219</v>
      </c>
      <c r="L21" s="21">
        <v>313</v>
      </c>
      <c r="M21" s="84">
        <v>344</v>
      </c>
      <c r="N21" s="89">
        <f t="shared" si="2"/>
        <v>657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220</v>
      </c>
      <c r="F22" s="84">
        <v>243</v>
      </c>
      <c r="G22" s="85">
        <f t="shared" si="0"/>
        <v>463</v>
      </c>
      <c r="H22" s="23"/>
      <c r="I22" s="21">
        <v>74</v>
      </c>
      <c r="J22" s="24" t="s">
        <v>46</v>
      </c>
      <c r="K22" s="21">
        <v>277</v>
      </c>
      <c r="L22" s="21">
        <v>420</v>
      </c>
      <c r="M22" s="84">
        <v>455</v>
      </c>
      <c r="N22" s="89">
        <f t="shared" si="2"/>
        <v>875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174</v>
      </c>
      <c r="E23" s="21">
        <v>307</v>
      </c>
      <c r="F23" s="84">
        <v>283</v>
      </c>
      <c r="G23" s="85">
        <f t="shared" si="0"/>
        <v>590</v>
      </c>
      <c r="H23" s="23" t="s">
        <v>31</v>
      </c>
      <c r="I23" s="21">
        <v>75</v>
      </c>
      <c r="J23" s="24" t="s">
        <v>48</v>
      </c>
      <c r="K23" s="21">
        <v>349</v>
      </c>
      <c r="L23" s="21">
        <v>508</v>
      </c>
      <c r="M23" s="84">
        <v>506</v>
      </c>
      <c r="N23" s="89">
        <f t="shared" si="2"/>
        <v>1014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752</v>
      </c>
      <c r="E24" s="21">
        <v>1067</v>
      </c>
      <c r="F24" s="84">
        <v>1134</v>
      </c>
      <c r="G24" s="85">
        <f t="shared" si="0"/>
        <v>2201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239</v>
      </c>
      <c r="M24" s="84">
        <v>246</v>
      </c>
      <c r="N24" s="89">
        <f t="shared" si="2"/>
        <v>485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77</v>
      </c>
      <c r="F25" s="84">
        <v>100</v>
      </c>
      <c r="G25" s="85">
        <f t="shared" si="0"/>
        <v>177</v>
      </c>
      <c r="H25" s="23"/>
      <c r="I25" s="21">
        <v>77</v>
      </c>
      <c r="J25" s="24" t="s">
        <v>53</v>
      </c>
      <c r="K25" s="21">
        <v>56</v>
      </c>
      <c r="L25" s="21">
        <v>91</v>
      </c>
      <c r="M25" s="84">
        <v>82</v>
      </c>
      <c r="N25" s="89">
        <f t="shared" si="2"/>
        <v>173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163</v>
      </c>
      <c r="F26" s="84">
        <v>167</v>
      </c>
      <c r="G26" s="85">
        <f t="shared" si="0"/>
        <v>330</v>
      </c>
      <c r="H26" s="23"/>
      <c r="I26" s="21">
        <v>78</v>
      </c>
      <c r="J26" s="24" t="s">
        <v>55</v>
      </c>
      <c r="K26" s="21">
        <v>53</v>
      </c>
      <c r="L26" s="21">
        <v>51</v>
      </c>
      <c r="M26" s="84">
        <v>54</v>
      </c>
      <c r="N26" s="89">
        <f t="shared" si="2"/>
        <v>105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219</v>
      </c>
      <c r="E27" s="91">
        <v>390</v>
      </c>
      <c r="F27" s="93">
        <v>373</v>
      </c>
      <c r="G27" s="102">
        <f t="shared" si="0"/>
        <v>763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2642</v>
      </c>
      <c r="E28" s="97">
        <f>SUM(E15:E27)</f>
        <v>3934</v>
      </c>
      <c r="F28" s="98">
        <f>SUM(F15:F27)</f>
        <v>4097</v>
      </c>
      <c r="G28" s="104">
        <f>SUM(G15:G27)</f>
        <v>8031</v>
      </c>
      <c r="H28" s="95" t="s">
        <v>6</v>
      </c>
      <c r="I28" s="96"/>
      <c r="J28" s="96"/>
      <c r="K28" s="97">
        <f>SUM(K18:K27)</f>
        <v>2031</v>
      </c>
      <c r="L28" s="97">
        <f>SUM(L18:L27)</f>
        <v>2899</v>
      </c>
      <c r="M28" s="98">
        <f>SUM(M18:M27)</f>
        <v>2935</v>
      </c>
      <c r="N28" s="99">
        <f>SUM(N18:N27)</f>
        <v>5834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370</v>
      </c>
      <c r="E29" s="109">
        <v>521</v>
      </c>
      <c r="F29" s="110">
        <v>504</v>
      </c>
      <c r="G29" s="111">
        <f>E29+F29</f>
        <v>1025</v>
      </c>
      <c r="H29" s="17"/>
      <c r="I29" s="15">
        <v>80</v>
      </c>
      <c r="J29" s="18" t="s">
        <v>58</v>
      </c>
      <c r="K29" s="15">
        <v>142</v>
      </c>
      <c r="L29" s="15">
        <v>211</v>
      </c>
      <c r="M29" s="88">
        <v>248</v>
      </c>
      <c r="N29" s="83">
        <f>L29+M29</f>
        <v>459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444</v>
      </c>
      <c r="E30" s="115">
        <v>586</v>
      </c>
      <c r="F30" s="116">
        <v>551</v>
      </c>
      <c r="G30" s="117">
        <f>E30+F30</f>
        <v>1137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125</v>
      </c>
      <c r="M30" s="84">
        <v>120</v>
      </c>
      <c r="N30" s="89">
        <f>L30+M30</f>
        <v>245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681</v>
      </c>
      <c r="E31" s="115">
        <v>888</v>
      </c>
      <c r="F31" s="116">
        <v>832</v>
      </c>
      <c r="G31" s="117">
        <f>E31+F31</f>
        <v>1720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320</v>
      </c>
      <c r="M31" s="84">
        <v>338</v>
      </c>
      <c r="N31" s="89">
        <f>L31+M31</f>
        <v>658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642</v>
      </c>
      <c r="E32" s="115">
        <v>821</v>
      </c>
      <c r="F32" s="116">
        <v>821</v>
      </c>
      <c r="G32" s="117">
        <f>E32+F32</f>
        <v>1642</v>
      </c>
      <c r="H32" s="23" t="s">
        <v>67</v>
      </c>
      <c r="I32" s="21">
        <v>83</v>
      </c>
      <c r="J32" s="24" t="s">
        <v>68</v>
      </c>
      <c r="K32" s="21">
        <v>122</v>
      </c>
      <c r="L32" s="21">
        <v>175</v>
      </c>
      <c r="M32" s="84">
        <v>162</v>
      </c>
      <c r="N32" s="89">
        <f>L32+M32</f>
        <v>337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535</v>
      </c>
      <c r="E33" s="121">
        <v>673</v>
      </c>
      <c r="F33" s="122">
        <v>628</v>
      </c>
      <c r="G33" s="117">
        <f>E33+F33</f>
        <v>1301</v>
      </c>
      <c r="H33" s="90"/>
      <c r="I33" s="91">
        <v>84</v>
      </c>
      <c r="J33" s="92" t="s">
        <v>70</v>
      </c>
      <c r="K33" s="91">
        <v>175</v>
      </c>
      <c r="L33" s="91">
        <v>237</v>
      </c>
      <c r="M33" s="93">
        <v>223</v>
      </c>
      <c r="N33" s="94">
        <f>L33+M33</f>
        <v>460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2672</v>
      </c>
      <c r="E34" s="97">
        <f>SUM(E29:E33)</f>
        <v>3489</v>
      </c>
      <c r="F34" s="98">
        <f>SUM(F29:F33)</f>
        <v>3336</v>
      </c>
      <c r="G34" s="104">
        <f>SUM(G29:G33)</f>
        <v>6825</v>
      </c>
      <c r="H34" s="95" t="s">
        <v>6</v>
      </c>
      <c r="I34" s="96"/>
      <c r="J34" s="96"/>
      <c r="K34" s="98">
        <f>SUM(K29:K33)</f>
        <v>737</v>
      </c>
      <c r="L34" s="98">
        <f>SUM(L29:L33)</f>
        <v>1068</v>
      </c>
      <c r="M34" s="98">
        <f>SUM(M29:M33)</f>
        <v>1091</v>
      </c>
      <c r="N34" s="99">
        <f>SUM(N29:N33)</f>
        <v>2159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651</v>
      </c>
      <c r="F35" s="88">
        <v>747</v>
      </c>
      <c r="G35" s="82">
        <f t="shared" ref="G35:G40" si="3">E35+F35</f>
        <v>1398</v>
      </c>
      <c r="H35" s="530" t="s">
        <v>169</v>
      </c>
      <c r="I35" s="15">
        <v>90</v>
      </c>
      <c r="J35" s="18" t="s">
        <v>142</v>
      </c>
      <c r="K35" s="15">
        <v>276</v>
      </c>
      <c r="L35" s="15">
        <v>415</v>
      </c>
      <c r="M35" s="88">
        <v>426</v>
      </c>
      <c r="N35" s="124">
        <f>L35+M35</f>
        <v>841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471</v>
      </c>
      <c r="E36" s="21">
        <v>728</v>
      </c>
      <c r="F36" s="84">
        <v>767</v>
      </c>
      <c r="G36" s="85">
        <f t="shared" si="3"/>
        <v>1495</v>
      </c>
      <c r="H36" s="579"/>
      <c r="I36" s="21">
        <v>91</v>
      </c>
      <c r="J36" s="24" t="s">
        <v>143</v>
      </c>
      <c r="K36" s="21">
        <v>490</v>
      </c>
      <c r="L36" s="21">
        <v>653</v>
      </c>
      <c r="M36" s="84">
        <v>694</v>
      </c>
      <c r="N36" s="125">
        <f>L36+M36</f>
        <v>1347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330</v>
      </c>
      <c r="F37" s="84">
        <v>315</v>
      </c>
      <c r="G37" s="85">
        <f t="shared" si="3"/>
        <v>645</v>
      </c>
      <c r="H37" s="580"/>
      <c r="I37" s="91">
        <v>92</v>
      </c>
      <c r="J37" s="92" t="s">
        <v>145</v>
      </c>
      <c r="K37" s="91">
        <v>335</v>
      </c>
      <c r="L37" s="91">
        <v>411</v>
      </c>
      <c r="M37" s="93">
        <v>454</v>
      </c>
      <c r="N37" s="126">
        <f>L37+M37</f>
        <v>865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49</v>
      </c>
      <c r="F38" s="84">
        <v>48</v>
      </c>
      <c r="G38" s="85">
        <f t="shared" si="3"/>
        <v>97</v>
      </c>
      <c r="H38" s="95" t="s">
        <v>6</v>
      </c>
      <c r="I38" s="97"/>
      <c r="J38" s="97"/>
      <c r="K38" s="97">
        <f>SUM(K35:K37)</f>
        <v>1101</v>
      </c>
      <c r="L38" s="97">
        <f>SUM(L35:L37)</f>
        <v>1479</v>
      </c>
      <c r="M38" s="98">
        <f>SUM(M35:M37)</f>
        <v>1574</v>
      </c>
      <c r="N38" s="99">
        <f>SUM(N35:N37)</f>
        <v>3053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64</v>
      </c>
      <c r="F39" s="84">
        <v>87</v>
      </c>
      <c r="G39" s="85">
        <f t="shared" si="3"/>
        <v>151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270</v>
      </c>
      <c r="F40" s="93">
        <v>262</v>
      </c>
      <c r="G40" s="102">
        <f t="shared" si="3"/>
        <v>532</v>
      </c>
      <c r="H40" s="72" t="s">
        <v>87</v>
      </c>
      <c r="I40" s="73"/>
      <c r="J40" s="74"/>
      <c r="K40" s="41">
        <f>D14+D28+D34+D41+D46+K9+K17+K28+K34+K38</f>
        <v>24612</v>
      </c>
      <c r="L40" s="41">
        <f>E14+E28+E34+E41+E46+L9+L17+L28+L34+L38</f>
        <v>33300</v>
      </c>
      <c r="M40" s="176">
        <f>F14+F28+F34+F41+F46+M9+M17+M28+M34+M38</f>
        <v>33659</v>
      </c>
      <c r="N40" s="177">
        <f>L40+M40</f>
        <v>66959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1427</v>
      </c>
      <c r="E41" s="97">
        <f>SUM(E35:E40)</f>
        <v>2092</v>
      </c>
      <c r="F41" s="98">
        <f>SUM(F35:F40)</f>
        <v>2226</v>
      </c>
      <c r="G41" s="104">
        <f>SUM(G35:G40)</f>
        <v>4318</v>
      </c>
      <c r="H41" s="531" t="s">
        <v>74</v>
      </c>
      <c r="I41" s="532"/>
      <c r="J41" s="533"/>
      <c r="K41" s="191">
        <v>24627</v>
      </c>
      <c r="L41" s="191">
        <v>33325</v>
      </c>
      <c r="M41" s="192">
        <v>33692</v>
      </c>
      <c r="N41" s="193">
        <f>L41+M41</f>
        <v>67017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1623</v>
      </c>
      <c r="E42" s="15">
        <v>2006</v>
      </c>
      <c r="F42" s="88">
        <v>2022</v>
      </c>
      <c r="G42" s="82">
        <f>E42+F42</f>
        <v>4028</v>
      </c>
      <c r="H42" s="534" t="s">
        <v>77</v>
      </c>
      <c r="I42" s="535"/>
      <c r="J42" s="536"/>
      <c r="K42" s="171">
        <f>K40-K41</f>
        <v>-15</v>
      </c>
      <c r="L42" s="171">
        <f>L40-L41</f>
        <v>-25</v>
      </c>
      <c r="M42" s="172">
        <f>M40-M41</f>
        <v>-33</v>
      </c>
      <c r="N42" s="133">
        <f>N40-N41</f>
        <v>-58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795</v>
      </c>
      <c r="E43" s="21">
        <v>1122</v>
      </c>
      <c r="F43" s="84">
        <v>1158</v>
      </c>
      <c r="G43" s="85">
        <f>E43+F43</f>
        <v>2280</v>
      </c>
      <c r="H43" s="168" t="s">
        <v>85</v>
      </c>
      <c r="I43" s="167"/>
      <c r="J43" s="167"/>
      <c r="K43" s="198">
        <v>971</v>
      </c>
      <c r="L43" s="198">
        <v>614</v>
      </c>
      <c r="M43" s="199">
        <v>756</v>
      </c>
      <c r="N43" s="200">
        <f>L43+M43</f>
        <v>1370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601</v>
      </c>
      <c r="E44" s="21">
        <v>724</v>
      </c>
      <c r="F44" s="84">
        <v>815</v>
      </c>
      <c r="G44" s="85">
        <f>E44+F44</f>
        <v>1539</v>
      </c>
      <c r="H44" s="584" t="s">
        <v>74</v>
      </c>
      <c r="I44" s="585"/>
      <c r="J44" s="586"/>
      <c r="K44" s="196">
        <v>997</v>
      </c>
      <c r="L44" s="196">
        <v>631</v>
      </c>
      <c r="M44" s="197">
        <v>777</v>
      </c>
      <c r="N44" s="180">
        <f>L44+M44</f>
        <v>1408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2098</v>
      </c>
      <c r="E45" s="91">
        <v>2647</v>
      </c>
      <c r="F45" s="93">
        <v>2470</v>
      </c>
      <c r="G45" s="102">
        <f>E45+F45</f>
        <v>5117</v>
      </c>
      <c r="H45" s="540" t="s">
        <v>77</v>
      </c>
      <c r="I45" s="541"/>
      <c r="J45" s="542"/>
      <c r="K45" s="194">
        <f>K43-K44</f>
        <v>-26</v>
      </c>
      <c r="L45" s="194">
        <f>L43-L44</f>
        <v>-17</v>
      </c>
      <c r="M45" s="195">
        <f>M43-M44</f>
        <v>-21</v>
      </c>
      <c r="N45" s="155">
        <f>N43-N44</f>
        <v>-38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5117</v>
      </c>
      <c r="E46" s="140">
        <f>SUM(E42:E45)</f>
        <v>6499</v>
      </c>
      <c r="F46" s="65">
        <f>SUM(F42:F45)</f>
        <v>6465</v>
      </c>
      <c r="G46" s="65">
        <f>SUM(G42:G45)</f>
        <v>12964</v>
      </c>
      <c r="H46" s="575" t="s">
        <v>176</v>
      </c>
      <c r="I46" s="575"/>
      <c r="J46" s="575"/>
      <c r="K46" s="68">
        <f>K43+K40</f>
        <v>25583</v>
      </c>
      <c r="L46" s="68">
        <f>L40+L43</f>
        <v>33914</v>
      </c>
      <c r="M46" s="181">
        <f>M40+M43</f>
        <v>34415</v>
      </c>
      <c r="N46" s="69">
        <f>N40+N43</f>
        <v>68329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2937B-8D7F-4DC3-9110-D90BF6AA6E42}">
  <sheetPr codeName="Sheet102"/>
  <dimension ref="A1:U81"/>
  <sheetViews>
    <sheetView topLeftCell="A27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39995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115</v>
      </c>
      <c r="E4" s="15">
        <v>130</v>
      </c>
      <c r="F4" s="88">
        <v>144</v>
      </c>
      <c r="G4" s="159">
        <f t="shared" ref="G4:G27" si="0">E4+F4</f>
        <v>274</v>
      </c>
      <c r="H4" s="17"/>
      <c r="I4" s="15">
        <v>55</v>
      </c>
      <c r="J4" s="18" t="s">
        <v>121</v>
      </c>
      <c r="K4" s="15">
        <v>632</v>
      </c>
      <c r="L4" s="15">
        <v>804</v>
      </c>
      <c r="M4" s="88">
        <v>592</v>
      </c>
      <c r="N4" s="83">
        <f>L4+M4</f>
        <v>1396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294</v>
      </c>
      <c r="E5" s="21">
        <v>398</v>
      </c>
      <c r="F5" s="84">
        <v>419</v>
      </c>
      <c r="G5" s="159">
        <f t="shared" si="0"/>
        <v>817</v>
      </c>
      <c r="H5" s="23" t="s">
        <v>10</v>
      </c>
      <c r="I5" s="21">
        <v>56</v>
      </c>
      <c r="J5" s="24" t="s">
        <v>123</v>
      </c>
      <c r="K5" s="21">
        <v>463</v>
      </c>
      <c r="L5" s="21">
        <v>568</v>
      </c>
      <c r="M5" s="84">
        <v>589</v>
      </c>
      <c r="N5" s="89">
        <f>L5+M5</f>
        <v>1157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334</v>
      </c>
      <c r="E6" s="21">
        <v>440</v>
      </c>
      <c r="F6" s="84">
        <v>453</v>
      </c>
      <c r="G6" s="85">
        <f t="shared" si="0"/>
        <v>893</v>
      </c>
      <c r="H6" s="23"/>
      <c r="I6" s="21">
        <v>57</v>
      </c>
      <c r="J6" s="24" t="s">
        <v>125</v>
      </c>
      <c r="K6" s="21">
        <v>764</v>
      </c>
      <c r="L6" s="21">
        <v>892</v>
      </c>
      <c r="M6" s="84">
        <v>972</v>
      </c>
      <c r="N6" s="89">
        <f>L6+M6</f>
        <v>1864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185</v>
      </c>
      <c r="E7" s="21">
        <v>228</v>
      </c>
      <c r="F7" s="84">
        <v>281</v>
      </c>
      <c r="G7" s="159">
        <f t="shared" si="0"/>
        <v>509</v>
      </c>
      <c r="H7" s="23" t="s">
        <v>14</v>
      </c>
      <c r="I7" s="21">
        <v>58</v>
      </c>
      <c r="J7" s="24" t="s">
        <v>127</v>
      </c>
      <c r="K7" s="21">
        <v>752</v>
      </c>
      <c r="L7" s="21">
        <v>957</v>
      </c>
      <c r="M7" s="84">
        <v>908</v>
      </c>
      <c r="N7" s="89">
        <f>L7+M7</f>
        <v>1865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479</v>
      </c>
      <c r="E8" s="21">
        <v>653</v>
      </c>
      <c r="F8" s="84">
        <v>640</v>
      </c>
      <c r="G8" s="85">
        <f t="shared" si="0"/>
        <v>1293</v>
      </c>
      <c r="H8" s="90"/>
      <c r="I8" s="91">
        <v>59</v>
      </c>
      <c r="J8" s="92" t="s">
        <v>129</v>
      </c>
      <c r="K8" s="91">
        <v>985</v>
      </c>
      <c r="L8" s="91">
        <v>1327</v>
      </c>
      <c r="M8" s="93">
        <v>1297</v>
      </c>
      <c r="N8" s="94">
        <f>L8+M8</f>
        <v>2624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341</v>
      </c>
      <c r="E9" s="21">
        <v>417</v>
      </c>
      <c r="F9" s="84">
        <v>467</v>
      </c>
      <c r="G9" s="159">
        <f t="shared" si="0"/>
        <v>884</v>
      </c>
      <c r="H9" s="95" t="s">
        <v>6</v>
      </c>
      <c r="I9" s="96"/>
      <c r="J9" s="96"/>
      <c r="K9" s="97">
        <f>SUM(K4:K8)</f>
        <v>3596</v>
      </c>
      <c r="L9" s="97">
        <f>SUM(L4:L8)</f>
        <v>4548</v>
      </c>
      <c r="M9" s="98">
        <f>SUM(M4:M8)</f>
        <v>4358</v>
      </c>
      <c r="N9" s="99">
        <f>SUM(N4:N8)</f>
        <v>8906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257</v>
      </c>
      <c r="F10" s="84">
        <v>279</v>
      </c>
      <c r="G10" s="85">
        <f t="shared" si="0"/>
        <v>536</v>
      </c>
      <c r="H10" s="17"/>
      <c r="I10" s="15">
        <v>60</v>
      </c>
      <c r="J10" s="18" t="s">
        <v>18</v>
      </c>
      <c r="K10" s="15">
        <v>173</v>
      </c>
      <c r="L10" s="15">
        <v>288</v>
      </c>
      <c r="M10" s="88">
        <v>274</v>
      </c>
      <c r="N10" s="83">
        <f t="shared" ref="N10:N16" si="1">L10+M10</f>
        <v>562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156</v>
      </c>
      <c r="E11" s="21">
        <v>183</v>
      </c>
      <c r="F11" s="84">
        <v>206</v>
      </c>
      <c r="G11" s="85">
        <f t="shared" si="0"/>
        <v>389</v>
      </c>
      <c r="H11" s="23" t="s">
        <v>19</v>
      </c>
      <c r="I11" s="21">
        <v>61</v>
      </c>
      <c r="J11" s="24" t="s">
        <v>20</v>
      </c>
      <c r="K11" s="21">
        <v>137</v>
      </c>
      <c r="L11" s="21">
        <v>196</v>
      </c>
      <c r="M11" s="84">
        <v>215</v>
      </c>
      <c r="N11" s="89">
        <f t="shared" si="1"/>
        <v>411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1336</v>
      </c>
      <c r="E12" s="21">
        <v>1675</v>
      </c>
      <c r="F12" s="84">
        <v>1683</v>
      </c>
      <c r="G12" s="153">
        <f t="shared" si="0"/>
        <v>3358</v>
      </c>
      <c r="H12" s="23"/>
      <c r="I12" s="21">
        <v>62</v>
      </c>
      <c r="J12" s="24" t="s">
        <v>22</v>
      </c>
      <c r="K12" s="21">
        <v>297</v>
      </c>
      <c r="L12" s="21">
        <v>478</v>
      </c>
      <c r="M12" s="84">
        <v>508</v>
      </c>
      <c r="N12" s="89">
        <f t="shared" si="1"/>
        <v>986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270</v>
      </c>
      <c r="F13" s="93">
        <v>285</v>
      </c>
      <c r="G13" s="153">
        <f t="shared" si="0"/>
        <v>555</v>
      </c>
      <c r="H13" s="23"/>
      <c r="I13" s="21">
        <v>63</v>
      </c>
      <c r="J13" s="24" t="s">
        <v>24</v>
      </c>
      <c r="K13" s="21">
        <v>431</v>
      </c>
      <c r="L13" s="21">
        <v>656</v>
      </c>
      <c r="M13" s="84">
        <v>673</v>
      </c>
      <c r="N13" s="89">
        <f t="shared" si="1"/>
        <v>1329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3646</v>
      </c>
      <c r="E14" s="97">
        <f>SUM(E4:E13)</f>
        <v>4651</v>
      </c>
      <c r="F14" s="98">
        <f>SUM(F4:F13)</f>
        <v>4857</v>
      </c>
      <c r="G14" s="160">
        <f t="shared" si="0"/>
        <v>9508</v>
      </c>
      <c r="H14" s="23" t="s">
        <v>25</v>
      </c>
      <c r="I14" s="21">
        <v>64</v>
      </c>
      <c r="J14" s="24" t="s">
        <v>26</v>
      </c>
      <c r="K14" s="21">
        <v>204</v>
      </c>
      <c r="L14" s="21">
        <v>397</v>
      </c>
      <c r="M14" s="84">
        <v>404</v>
      </c>
      <c r="N14" s="89">
        <f t="shared" si="1"/>
        <v>801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151</v>
      </c>
      <c r="F15" s="88">
        <v>151</v>
      </c>
      <c r="G15" s="82">
        <f t="shared" si="0"/>
        <v>302</v>
      </c>
      <c r="H15" s="23"/>
      <c r="I15" s="21">
        <v>65</v>
      </c>
      <c r="J15" s="24" t="s">
        <v>28</v>
      </c>
      <c r="K15" s="21">
        <v>274</v>
      </c>
      <c r="L15" s="21">
        <v>443</v>
      </c>
      <c r="M15" s="84">
        <v>451</v>
      </c>
      <c r="N15" s="89">
        <f t="shared" si="1"/>
        <v>894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250</v>
      </c>
      <c r="F16" s="84">
        <v>263</v>
      </c>
      <c r="G16" s="85">
        <f t="shared" si="0"/>
        <v>513</v>
      </c>
      <c r="H16" s="90"/>
      <c r="I16" s="91">
        <v>66</v>
      </c>
      <c r="J16" s="92" t="s">
        <v>30</v>
      </c>
      <c r="K16" s="91">
        <v>146</v>
      </c>
      <c r="L16" s="91">
        <v>202</v>
      </c>
      <c r="M16" s="93">
        <v>220</v>
      </c>
      <c r="N16" s="94">
        <f t="shared" si="1"/>
        <v>422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114</v>
      </c>
      <c r="F17" s="84">
        <v>117</v>
      </c>
      <c r="G17" s="85">
        <f t="shared" si="0"/>
        <v>231</v>
      </c>
      <c r="H17" s="95" t="s">
        <v>6</v>
      </c>
      <c r="I17" s="96"/>
      <c r="J17" s="96"/>
      <c r="K17" s="97">
        <f>SUM(K10:K16)</f>
        <v>1662</v>
      </c>
      <c r="L17" s="97">
        <f>SUM(L10:L16)</f>
        <v>2660</v>
      </c>
      <c r="M17" s="98">
        <f>SUM(M10:M16)</f>
        <v>2745</v>
      </c>
      <c r="N17" s="99">
        <f>SUM(N10:N16)</f>
        <v>5405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342</v>
      </c>
      <c r="F18" s="84">
        <v>345</v>
      </c>
      <c r="G18" s="85">
        <f t="shared" si="0"/>
        <v>687</v>
      </c>
      <c r="H18" s="17"/>
      <c r="I18" s="15">
        <v>70</v>
      </c>
      <c r="J18" s="18" t="s">
        <v>35</v>
      </c>
      <c r="K18" s="15">
        <v>623</v>
      </c>
      <c r="L18" s="15">
        <v>826</v>
      </c>
      <c r="M18" s="88">
        <v>825</v>
      </c>
      <c r="N18" s="83">
        <f t="shared" ref="N18:N27" si="2">L18+M18</f>
        <v>1651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122</v>
      </c>
      <c r="F19" s="84">
        <v>128</v>
      </c>
      <c r="G19" s="85">
        <f t="shared" si="0"/>
        <v>250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197</v>
      </c>
      <c r="E20" s="21">
        <v>311</v>
      </c>
      <c r="F20" s="84">
        <v>333</v>
      </c>
      <c r="G20" s="85">
        <f t="shared" si="0"/>
        <v>644</v>
      </c>
      <c r="H20" s="23" t="s">
        <v>31</v>
      </c>
      <c r="I20" s="21">
        <v>72</v>
      </c>
      <c r="J20" s="24" t="s">
        <v>40</v>
      </c>
      <c r="K20" s="21">
        <v>292</v>
      </c>
      <c r="L20" s="21">
        <v>449</v>
      </c>
      <c r="M20" s="84">
        <v>427</v>
      </c>
      <c r="N20" s="89">
        <f t="shared" si="2"/>
        <v>876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309</v>
      </c>
      <c r="E21" s="21">
        <v>427</v>
      </c>
      <c r="F21" s="84">
        <v>463</v>
      </c>
      <c r="G21" s="85">
        <f t="shared" si="0"/>
        <v>890</v>
      </c>
      <c r="H21" s="23" t="s">
        <v>42</v>
      </c>
      <c r="I21" s="21">
        <v>73</v>
      </c>
      <c r="J21" s="24" t="s">
        <v>43</v>
      </c>
      <c r="K21" s="21">
        <v>217</v>
      </c>
      <c r="L21" s="21">
        <v>310</v>
      </c>
      <c r="M21" s="84">
        <v>340</v>
      </c>
      <c r="N21" s="89">
        <f t="shared" si="2"/>
        <v>650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220</v>
      </c>
      <c r="F22" s="84">
        <v>243</v>
      </c>
      <c r="G22" s="85">
        <f t="shared" si="0"/>
        <v>463</v>
      </c>
      <c r="H22" s="23"/>
      <c r="I22" s="21">
        <v>74</v>
      </c>
      <c r="J22" s="24" t="s">
        <v>46</v>
      </c>
      <c r="K22" s="21">
        <v>277</v>
      </c>
      <c r="L22" s="21">
        <v>419</v>
      </c>
      <c r="M22" s="84">
        <v>456</v>
      </c>
      <c r="N22" s="89">
        <f t="shared" si="2"/>
        <v>875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174</v>
      </c>
      <c r="E23" s="21">
        <v>306</v>
      </c>
      <c r="F23" s="84">
        <v>283</v>
      </c>
      <c r="G23" s="85">
        <f t="shared" si="0"/>
        <v>589</v>
      </c>
      <c r="H23" s="23" t="s">
        <v>31</v>
      </c>
      <c r="I23" s="21">
        <v>75</v>
      </c>
      <c r="J23" s="24" t="s">
        <v>48</v>
      </c>
      <c r="K23" s="21">
        <v>351</v>
      </c>
      <c r="L23" s="21">
        <v>510</v>
      </c>
      <c r="M23" s="84">
        <v>505</v>
      </c>
      <c r="N23" s="89">
        <f t="shared" si="2"/>
        <v>1015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751</v>
      </c>
      <c r="E24" s="21">
        <v>1065</v>
      </c>
      <c r="F24" s="84">
        <v>1133</v>
      </c>
      <c r="G24" s="85">
        <f t="shared" si="0"/>
        <v>2198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240</v>
      </c>
      <c r="M24" s="84">
        <v>246</v>
      </c>
      <c r="N24" s="89">
        <f t="shared" si="2"/>
        <v>486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104</v>
      </c>
      <c r="E25" s="21">
        <v>77</v>
      </c>
      <c r="F25" s="84">
        <v>102</v>
      </c>
      <c r="G25" s="85">
        <f t="shared" si="0"/>
        <v>179</v>
      </c>
      <c r="H25" s="23"/>
      <c r="I25" s="21">
        <v>77</v>
      </c>
      <c r="J25" s="24" t="s">
        <v>53</v>
      </c>
      <c r="K25" s="21">
        <v>56</v>
      </c>
      <c r="L25" s="21">
        <v>91</v>
      </c>
      <c r="M25" s="84">
        <v>82</v>
      </c>
      <c r="N25" s="89">
        <f t="shared" si="2"/>
        <v>173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162</v>
      </c>
      <c r="F26" s="84">
        <v>167</v>
      </c>
      <c r="G26" s="85">
        <f t="shared" si="0"/>
        <v>329</v>
      </c>
      <c r="H26" s="23"/>
      <c r="I26" s="21">
        <v>78</v>
      </c>
      <c r="J26" s="24" t="s">
        <v>55</v>
      </c>
      <c r="K26" s="21">
        <v>53</v>
      </c>
      <c r="L26" s="21">
        <v>50</v>
      </c>
      <c r="M26" s="84">
        <v>54</v>
      </c>
      <c r="N26" s="89">
        <f t="shared" si="2"/>
        <v>104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219</v>
      </c>
      <c r="E27" s="91">
        <v>390</v>
      </c>
      <c r="F27" s="93">
        <v>373</v>
      </c>
      <c r="G27" s="102">
        <f t="shared" si="0"/>
        <v>763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2641</v>
      </c>
      <c r="E28" s="97">
        <f>SUM(E15:E27)</f>
        <v>3937</v>
      </c>
      <c r="F28" s="98">
        <f>SUM(F15:F27)</f>
        <v>4101</v>
      </c>
      <c r="G28" s="104">
        <f>SUM(G15:G27)</f>
        <v>8038</v>
      </c>
      <c r="H28" s="95" t="s">
        <v>6</v>
      </c>
      <c r="I28" s="96"/>
      <c r="J28" s="96"/>
      <c r="K28" s="97">
        <f>SUM(K18:K27)</f>
        <v>2028</v>
      </c>
      <c r="L28" s="97">
        <f>SUM(L18:L27)</f>
        <v>2895</v>
      </c>
      <c r="M28" s="98">
        <f>SUM(M18:M27)</f>
        <v>2935</v>
      </c>
      <c r="N28" s="99">
        <f>SUM(N18:N27)</f>
        <v>5830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363</v>
      </c>
      <c r="E29" s="109">
        <v>513</v>
      </c>
      <c r="F29" s="110">
        <v>499</v>
      </c>
      <c r="G29" s="111">
        <f>E29+F29</f>
        <v>1012</v>
      </c>
      <c r="H29" s="17"/>
      <c r="I29" s="15">
        <v>80</v>
      </c>
      <c r="J29" s="18" t="s">
        <v>58</v>
      </c>
      <c r="K29" s="15">
        <v>143</v>
      </c>
      <c r="L29" s="15">
        <v>212</v>
      </c>
      <c r="M29" s="88">
        <v>249</v>
      </c>
      <c r="N29" s="83">
        <f>L29+M29</f>
        <v>461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441</v>
      </c>
      <c r="E30" s="115">
        <v>580</v>
      </c>
      <c r="F30" s="116">
        <v>550</v>
      </c>
      <c r="G30" s="117">
        <f>E30+F30</f>
        <v>1130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126</v>
      </c>
      <c r="M30" s="84">
        <v>120</v>
      </c>
      <c r="N30" s="89">
        <f>L30+M30</f>
        <v>246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684</v>
      </c>
      <c r="E31" s="115">
        <v>891</v>
      </c>
      <c r="F31" s="116">
        <v>837</v>
      </c>
      <c r="G31" s="117">
        <f>E31+F31</f>
        <v>1728</v>
      </c>
      <c r="H31" s="23" t="s">
        <v>64</v>
      </c>
      <c r="I31" s="21">
        <v>82</v>
      </c>
      <c r="J31" s="24" t="s">
        <v>65</v>
      </c>
      <c r="K31" s="21">
        <v>219</v>
      </c>
      <c r="L31" s="21">
        <v>319</v>
      </c>
      <c r="M31" s="84">
        <v>335</v>
      </c>
      <c r="N31" s="89">
        <f>L31+M31</f>
        <v>654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638</v>
      </c>
      <c r="E32" s="115">
        <v>819</v>
      </c>
      <c r="F32" s="116">
        <v>819</v>
      </c>
      <c r="G32" s="117">
        <f>E32+F32</f>
        <v>1638</v>
      </c>
      <c r="H32" s="23" t="s">
        <v>67</v>
      </c>
      <c r="I32" s="21">
        <v>83</v>
      </c>
      <c r="J32" s="24" t="s">
        <v>68</v>
      </c>
      <c r="K32" s="21">
        <v>122</v>
      </c>
      <c r="L32" s="21">
        <v>175</v>
      </c>
      <c r="M32" s="84">
        <v>164</v>
      </c>
      <c r="N32" s="89">
        <f>L32+M32</f>
        <v>339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530</v>
      </c>
      <c r="E33" s="121">
        <v>672</v>
      </c>
      <c r="F33" s="122">
        <v>625</v>
      </c>
      <c r="G33" s="123">
        <f>E33+F33</f>
        <v>1297</v>
      </c>
      <c r="H33" s="90"/>
      <c r="I33" s="91">
        <v>84</v>
      </c>
      <c r="J33" s="92" t="s">
        <v>70</v>
      </c>
      <c r="K33" s="91">
        <v>175</v>
      </c>
      <c r="L33" s="91">
        <v>236</v>
      </c>
      <c r="M33" s="93">
        <v>222</v>
      </c>
      <c r="N33" s="94">
        <f>L33+M33</f>
        <v>458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2656</v>
      </c>
      <c r="E34" s="97">
        <f>SUM(E29:E33)</f>
        <v>3475</v>
      </c>
      <c r="F34" s="98">
        <f>SUM(F29:F33)</f>
        <v>3330</v>
      </c>
      <c r="G34" s="104">
        <f>SUM(G29:G33)</f>
        <v>6805</v>
      </c>
      <c r="H34" s="95" t="s">
        <v>6</v>
      </c>
      <c r="I34" s="96"/>
      <c r="J34" s="96"/>
      <c r="K34" s="98">
        <f>SUM(K29:K33)</f>
        <v>736</v>
      </c>
      <c r="L34" s="98">
        <f>SUM(L29:L33)</f>
        <v>1068</v>
      </c>
      <c r="M34" s="98">
        <f>SUM(M29:M33)</f>
        <v>1090</v>
      </c>
      <c r="N34" s="99">
        <f>SUM(N29:N33)</f>
        <v>2158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654</v>
      </c>
      <c r="F35" s="88">
        <v>748</v>
      </c>
      <c r="G35" s="82">
        <f t="shared" ref="G35:G40" si="3">E35+F35</f>
        <v>1402</v>
      </c>
      <c r="H35" s="530" t="s">
        <v>169</v>
      </c>
      <c r="I35" s="15">
        <v>90</v>
      </c>
      <c r="J35" s="18" t="s">
        <v>142</v>
      </c>
      <c r="K35" s="15">
        <v>277</v>
      </c>
      <c r="L35" s="15">
        <v>416</v>
      </c>
      <c r="M35" s="88">
        <v>426</v>
      </c>
      <c r="N35" s="124">
        <f>L35+M35</f>
        <v>842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471</v>
      </c>
      <c r="E36" s="21">
        <v>730</v>
      </c>
      <c r="F36" s="84">
        <v>764</v>
      </c>
      <c r="G36" s="85">
        <f t="shared" si="3"/>
        <v>1494</v>
      </c>
      <c r="H36" s="579"/>
      <c r="I36" s="21">
        <v>91</v>
      </c>
      <c r="J36" s="24" t="s">
        <v>143</v>
      </c>
      <c r="K36" s="21">
        <v>490</v>
      </c>
      <c r="L36" s="21">
        <v>657</v>
      </c>
      <c r="M36" s="84">
        <v>694</v>
      </c>
      <c r="N36" s="125">
        <f>L36+M36</f>
        <v>1351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331</v>
      </c>
      <c r="F37" s="84">
        <v>315</v>
      </c>
      <c r="G37" s="85">
        <f t="shared" si="3"/>
        <v>646</v>
      </c>
      <c r="H37" s="580"/>
      <c r="I37" s="91">
        <v>92</v>
      </c>
      <c r="J37" s="92" t="s">
        <v>145</v>
      </c>
      <c r="K37" s="91">
        <v>335</v>
      </c>
      <c r="L37" s="91">
        <v>410</v>
      </c>
      <c r="M37" s="93">
        <v>455</v>
      </c>
      <c r="N37" s="126">
        <f>L37+M37</f>
        <v>865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49</v>
      </c>
      <c r="F38" s="84">
        <v>48</v>
      </c>
      <c r="G38" s="85">
        <f t="shared" si="3"/>
        <v>97</v>
      </c>
      <c r="H38" s="95" t="s">
        <v>6</v>
      </c>
      <c r="I38" s="97"/>
      <c r="J38" s="97"/>
      <c r="K38" s="97">
        <f>SUM(K35:K37)</f>
        <v>1102</v>
      </c>
      <c r="L38" s="97">
        <f>SUM(L35:L37)</f>
        <v>1483</v>
      </c>
      <c r="M38" s="98">
        <f>SUM(M35:M37)</f>
        <v>1575</v>
      </c>
      <c r="N38" s="99">
        <f>SUM(N35:N37)</f>
        <v>3058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64</v>
      </c>
      <c r="F39" s="84">
        <v>87</v>
      </c>
      <c r="G39" s="85">
        <f t="shared" si="3"/>
        <v>151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270</v>
      </c>
      <c r="F40" s="93">
        <v>262</v>
      </c>
      <c r="G40" s="102">
        <f t="shared" si="3"/>
        <v>532</v>
      </c>
      <c r="H40" s="72" t="s">
        <v>87</v>
      </c>
      <c r="I40" s="73"/>
      <c r="J40" s="74"/>
      <c r="K40" s="41">
        <f>D14+D28+D34+D41+D46+K9+K17+K28+K34+K38</f>
        <v>24627</v>
      </c>
      <c r="L40" s="41">
        <f>E14+E28+E34+E41+E46+L9+L17+L28+L34+L38</f>
        <v>33325</v>
      </c>
      <c r="M40" s="176">
        <f>F14+F28+F34+F41+F46+M9+M17+M28+M34+M38</f>
        <v>33692</v>
      </c>
      <c r="N40" s="177">
        <f>L40+M40</f>
        <v>67017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1427</v>
      </c>
      <c r="E41" s="97">
        <f>SUM(E35:E40)</f>
        <v>2098</v>
      </c>
      <c r="F41" s="98">
        <f>SUM(F35:F40)</f>
        <v>2224</v>
      </c>
      <c r="G41" s="104">
        <f>SUM(G35:G40)</f>
        <v>4322</v>
      </c>
      <c r="H41" s="531" t="s">
        <v>74</v>
      </c>
      <c r="I41" s="532"/>
      <c r="J41" s="533"/>
      <c r="K41" s="191">
        <v>24595</v>
      </c>
      <c r="L41" s="191">
        <v>33317</v>
      </c>
      <c r="M41" s="192">
        <v>33671</v>
      </c>
      <c r="N41" s="193">
        <f>L41+M41</f>
        <v>66988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1630</v>
      </c>
      <c r="E42" s="15">
        <v>2015</v>
      </c>
      <c r="F42" s="88">
        <v>2024</v>
      </c>
      <c r="G42" s="82">
        <f>E42+F42</f>
        <v>4039</v>
      </c>
      <c r="H42" s="534" t="s">
        <v>77</v>
      </c>
      <c r="I42" s="535"/>
      <c r="J42" s="536"/>
      <c r="K42" s="171">
        <f>K40-K41</f>
        <v>32</v>
      </c>
      <c r="L42" s="171">
        <f>L40-L41</f>
        <v>8</v>
      </c>
      <c r="M42" s="172">
        <f>M40-M41</f>
        <v>21</v>
      </c>
      <c r="N42" s="133">
        <f>N40-N41</f>
        <v>29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790</v>
      </c>
      <c r="E43" s="21">
        <v>1117</v>
      </c>
      <c r="F43" s="84">
        <v>1157</v>
      </c>
      <c r="G43" s="85">
        <f>E43+F43</f>
        <v>2274</v>
      </c>
      <c r="H43" s="168" t="s">
        <v>85</v>
      </c>
      <c r="I43" s="167"/>
      <c r="J43" s="167"/>
      <c r="K43" s="198">
        <v>997</v>
      </c>
      <c r="L43" s="198">
        <v>631</v>
      </c>
      <c r="M43" s="199">
        <v>777</v>
      </c>
      <c r="N43" s="200">
        <f>L43+M43</f>
        <v>1408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605</v>
      </c>
      <c r="E44" s="21">
        <v>726</v>
      </c>
      <c r="F44" s="84">
        <v>815</v>
      </c>
      <c r="G44" s="85">
        <f>E44+F44</f>
        <v>1541</v>
      </c>
      <c r="H44" s="584" t="s">
        <v>74</v>
      </c>
      <c r="I44" s="585"/>
      <c r="J44" s="586"/>
      <c r="K44" s="196">
        <v>1008</v>
      </c>
      <c r="L44" s="196">
        <v>642</v>
      </c>
      <c r="M44" s="197">
        <v>784</v>
      </c>
      <c r="N44" s="180">
        <f>L44+M44</f>
        <v>1426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2108</v>
      </c>
      <c r="E45" s="91">
        <v>2652</v>
      </c>
      <c r="F45" s="93">
        <v>2481</v>
      </c>
      <c r="G45" s="102">
        <f>E45+F45</f>
        <v>5133</v>
      </c>
      <c r="H45" s="540" t="s">
        <v>77</v>
      </c>
      <c r="I45" s="541"/>
      <c r="J45" s="542"/>
      <c r="K45" s="194">
        <f>K43-K44</f>
        <v>-11</v>
      </c>
      <c r="L45" s="194">
        <f>L43-L44</f>
        <v>-11</v>
      </c>
      <c r="M45" s="195">
        <f>M43-M44</f>
        <v>-7</v>
      </c>
      <c r="N45" s="155">
        <f>N43-N44</f>
        <v>-18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5133</v>
      </c>
      <c r="E46" s="140">
        <f>SUM(E42:E45)</f>
        <v>6510</v>
      </c>
      <c r="F46" s="65">
        <f>SUM(F42:F45)</f>
        <v>6477</v>
      </c>
      <c r="G46" s="65">
        <f>SUM(G42:G45)</f>
        <v>12987</v>
      </c>
      <c r="H46" s="575" t="s">
        <v>178</v>
      </c>
      <c r="I46" s="575"/>
      <c r="J46" s="575"/>
      <c r="K46" s="68">
        <f>K43+K40</f>
        <v>25624</v>
      </c>
      <c r="L46" s="68">
        <f>L40+L43</f>
        <v>33956</v>
      </c>
      <c r="M46" s="181">
        <f>M40+M43</f>
        <v>34469</v>
      </c>
      <c r="N46" s="69">
        <f>N40+N43</f>
        <v>68425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9764C-1B56-4F33-B5DC-B3CC0A58CFF9}">
  <sheetPr codeName="Sheet101"/>
  <dimension ref="A1:U81"/>
  <sheetViews>
    <sheetView topLeftCell="A22" zoomScaleNormal="100" workbookViewId="0">
      <selection activeCell="N43" sqref="N4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177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39965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116</v>
      </c>
      <c r="E4" s="15">
        <v>131</v>
      </c>
      <c r="F4" s="88">
        <v>144</v>
      </c>
      <c r="G4" s="159">
        <f t="shared" ref="G4:G27" si="0">E4+F4</f>
        <v>275</v>
      </c>
      <c r="H4" s="17"/>
      <c r="I4" s="15">
        <v>55</v>
      </c>
      <c r="J4" s="18" t="s">
        <v>121</v>
      </c>
      <c r="K4" s="15">
        <v>633</v>
      </c>
      <c r="L4" s="15">
        <v>807</v>
      </c>
      <c r="M4" s="88">
        <v>591</v>
      </c>
      <c r="N4" s="83">
        <f>L4+M4</f>
        <v>1398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294</v>
      </c>
      <c r="E5" s="21">
        <v>397</v>
      </c>
      <c r="F5" s="84">
        <v>420</v>
      </c>
      <c r="G5" s="159">
        <f t="shared" si="0"/>
        <v>817</v>
      </c>
      <c r="H5" s="23" t="s">
        <v>10</v>
      </c>
      <c r="I5" s="21">
        <v>56</v>
      </c>
      <c r="J5" s="24" t="s">
        <v>123</v>
      </c>
      <c r="K5" s="21">
        <v>469</v>
      </c>
      <c r="L5" s="21">
        <v>568</v>
      </c>
      <c r="M5" s="84">
        <v>591</v>
      </c>
      <c r="N5" s="89">
        <f>L5+M5</f>
        <v>1159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335</v>
      </c>
      <c r="E6" s="21">
        <v>442</v>
      </c>
      <c r="F6" s="84">
        <v>455</v>
      </c>
      <c r="G6" s="85">
        <f t="shared" si="0"/>
        <v>897</v>
      </c>
      <c r="H6" s="23"/>
      <c r="I6" s="21">
        <v>57</v>
      </c>
      <c r="J6" s="24" t="s">
        <v>125</v>
      </c>
      <c r="K6" s="21">
        <v>768</v>
      </c>
      <c r="L6" s="21">
        <v>897</v>
      </c>
      <c r="M6" s="84">
        <v>974</v>
      </c>
      <c r="N6" s="89">
        <f>L6+M6</f>
        <v>1871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185</v>
      </c>
      <c r="E7" s="21">
        <v>228</v>
      </c>
      <c r="F7" s="84">
        <v>282</v>
      </c>
      <c r="G7" s="159">
        <f t="shared" si="0"/>
        <v>510</v>
      </c>
      <c r="H7" s="23" t="s">
        <v>14</v>
      </c>
      <c r="I7" s="21">
        <v>58</v>
      </c>
      <c r="J7" s="24" t="s">
        <v>127</v>
      </c>
      <c r="K7" s="21">
        <v>749</v>
      </c>
      <c r="L7" s="21">
        <v>953</v>
      </c>
      <c r="M7" s="84">
        <v>905</v>
      </c>
      <c r="N7" s="89">
        <f>L7+M7</f>
        <v>1858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480</v>
      </c>
      <c r="E8" s="21">
        <v>654</v>
      </c>
      <c r="F8" s="84">
        <v>638</v>
      </c>
      <c r="G8" s="85">
        <f t="shared" si="0"/>
        <v>1292</v>
      </c>
      <c r="H8" s="90"/>
      <c r="I8" s="91">
        <v>59</v>
      </c>
      <c r="J8" s="92" t="s">
        <v>129</v>
      </c>
      <c r="K8" s="91">
        <v>984</v>
      </c>
      <c r="L8" s="91">
        <v>1331</v>
      </c>
      <c r="M8" s="93">
        <v>1291</v>
      </c>
      <c r="N8" s="94">
        <f>L8+M8</f>
        <v>2622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341</v>
      </c>
      <c r="E9" s="21">
        <v>414</v>
      </c>
      <c r="F9" s="84">
        <v>466</v>
      </c>
      <c r="G9" s="159">
        <f t="shared" si="0"/>
        <v>880</v>
      </c>
      <c r="H9" s="95" t="s">
        <v>6</v>
      </c>
      <c r="I9" s="96"/>
      <c r="J9" s="96"/>
      <c r="K9" s="97">
        <f>SUM(K4:K8)</f>
        <v>3603</v>
      </c>
      <c r="L9" s="97">
        <f>SUM(L4:L8)</f>
        <v>4556</v>
      </c>
      <c r="M9" s="98">
        <f>SUM(M4:M8)</f>
        <v>4352</v>
      </c>
      <c r="N9" s="99">
        <f>SUM(N4:N8)</f>
        <v>8908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259</v>
      </c>
      <c r="F10" s="84">
        <v>275</v>
      </c>
      <c r="G10" s="85">
        <f t="shared" si="0"/>
        <v>534</v>
      </c>
      <c r="H10" s="17"/>
      <c r="I10" s="15">
        <v>60</v>
      </c>
      <c r="J10" s="18" t="s">
        <v>18</v>
      </c>
      <c r="K10" s="15">
        <v>173</v>
      </c>
      <c r="L10" s="15">
        <v>288</v>
      </c>
      <c r="M10" s="88">
        <v>275</v>
      </c>
      <c r="N10" s="83">
        <f t="shared" ref="N10:N16" si="1">L10+M10</f>
        <v>563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157</v>
      </c>
      <c r="E11" s="21">
        <v>185</v>
      </c>
      <c r="F11" s="84">
        <v>206</v>
      </c>
      <c r="G11" s="85">
        <f t="shared" si="0"/>
        <v>391</v>
      </c>
      <c r="H11" s="23" t="s">
        <v>19</v>
      </c>
      <c r="I11" s="21">
        <v>61</v>
      </c>
      <c r="J11" s="24" t="s">
        <v>20</v>
      </c>
      <c r="K11" s="21">
        <v>137</v>
      </c>
      <c r="L11" s="21">
        <v>197</v>
      </c>
      <c r="M11" s="84">
        <v>217</v>
      </c>
      <c r="N11" s="89">
        <f t="shared" si="1"/>
        <v>414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1326</v>
      </c>
      <c r="E12" s="21">
        <v>1666</v>
      </c>
      <c r="F12" s="84">
        <v>1678</v>
      </c>
      <c r="G12" s="153">
        <f t="shared" si="0"/>
        <v>3344</v>
      </c>
      <c r="H12" s="23"/>
      <c r="I12" s="21">
        <v>62</v>
      </c>
      <c r="J12" s="24" t="s">
        <v>22</v>
      </c>
      <c r="K12" s="21">
        <v>297</v>
      </c>
      <c r="L12" s="21">
        <v>478</v>
      </c>
      <c r="M12" s="84">
        <v>507</v>
      </c>
      <c r="N12" s="89">
        <f t="shared" si="1"/>
        <v>985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271</v>
      </c>
      <c r="F13" s="93">
        <v>285</v>
      </c>
      <c r="G13" s="153">
        <f t="shared" si="0"/>
        <v>556</v>
      </c>
      <c r="H13" s="23"/>
      <c r="I13" s="21">
        <v>63</v>
      </c>
      <c r="J13" s="24" t="s">
        <v>24</v>
      </c>
      <c r="K13" s="21">
        <v>431</v>
      </c>
      <c r="L13" s="21">
        <v>656</v>
      </c>
      <c r="M13" s="84">
        <v>675</v>
      </c>
      <c r="N13" s="89">
        <f t="shared" si="1"/>
        <v>1331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3640</v>
      </c>
      <c r="E14" s="97">
        <f>SUM(E4:E13)</f>
        <v>4647</v>
      </c>
      <c r="F14" s="98">
        <f>SUM(F4:F13)</f>
        <v>4849</v>
      </c>
      <c r="G14" s="160">
        <f t="shared" si="0"/>
        <v>9496</v>
      </c>
      <c r="H14" s="23" t="s">
        <v>25</v>
      </c>
      <c r="I14" s="21">
        <v>64</v>
      </c>
      <c r="J14" s="24" t="s">
        <v>26</v>
      </c>
      <c r="K14" s="21">
        <v>204</v>
      </c>
      <c r="L14" s="21">
        <v>396</v>
      </c>
      <c r="M14" s="84">
        <v>404</v>
      </c>
      <c r="N14" s="89">
        <f t="shared" si="1"/>
        <v>800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152</v>
      </c>
      <c r="F15" s="88">
        <v>151</v>
      </c>
      <c r="G15" s="82">
        <f t="shared" si="0"/>
        <v>303</v>
      </c>
      <c r="H15" s="23"/>
      <c r="I15" s="21">
        <v>65</v>
      </c>
      <c r="J15" s="24" t="s">
        <v>28</v>
      </c>
      <c r="K15" s="21">
        <v>274</v>
      </c>
      <c r="L15" s="21">
        <v>443</v>
      </c>
      <c r="M15" s="84">
        <v>451</v>
      </c>
      <c r="N15" s="89">
        <f t="shared" si="1"/>
        <v>894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251</v>
      </c>
      <c r="F16" s="84">
        <v>262</v>
      </c>
      <c r="G16" s="85">
        <f t="shared" si="0"/>
        <v>513</v>
      </c>
      <c r="H16" s="90"/>
      <c r="I16" s="91">
        <v>66</v>
      </c>
      <c r="J16" s="92" t="s">
        <v>30</v>
      </c>
      <c r="K16" s="91">
        <v>145</v>
      </c>
      <c r="L16" s="91">
        <v>201</v>
      </c>
      <c r="M16" s="93">
        <v>219</v>
      </c>
      <c r="N16" s="94">
        <f t="shared" si="1"/>
        <v>420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112</v>
      </c>
      <c r="F17" s="84">
        <v>117</v>
      </c>
      <c r="G17" s="85">
        <f t="shared" si="0"/>
        <v>229</v>
      </c>
      <c r="H17" s="95" t="s">
        <v>6</v>
      </c>
      <c r="I17" s="96"/>
      <c r="J17" s="96"/>
      <c r="K17" s="97">
        <f>SUM(K10:K16)</f>
        <v>1661</v>
      </c>
      <c r="L17" s="97">
        <f>SUM(L10:L16)</f>
        <v>2659</v>
      </c>
      <c r="M17" s="98">
        <f>SUM(M10:M16)</f>
        <v>2748</v>
      </c>
      <c r="N17" s="99">
        <f>SUM(N10:N16)</f>
        <v>5407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217</v>
      </c>
      <c r="E18" s="21">
        <v>342</v>
      </c>
      <c r="F18" s="84">
        <v>345</v>
      </c>
      <c r="G18" s="85">
        <f t="shared" si="0"/>
        <v>687</v>
      </c>
      <c r="H18" s="17"/>
      <c r="I18" s="15">
        <v>70</v>
      </c>
      <c r="J18" s="18" t="s">
        <v>35</v>
      </c>
      <c r="K18" s="15">
        <v>623</v>
      </c>
      <c r="L18" s="15">
        <v>829</v>
      </c>
      <c r="M18" s="88">
        <v>827</v>
      </c>
      <c r="N18" s="83">
        <f t="shared" ref="N18:N27" si="2">L18+M18</f>
        <v>1656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122</v>
      </c>
      <c r="F19" s="84">
        <v>128</v>
      </c>
      <c r="G19" s="85">
        <f t="shared" si="0"/>
        <v>250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197</v>
      </c>
      <c r="E20" s="21">
        <v>311</v>
      </c>
      <c r="F20" s="84">
        <v>333</v>
      </c>
      <c r="G20" s="85">
        <f t="shared" si="0"/>
        <v>644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452</v>
      </c>
      <c r="M20" s="84">
        <v>426</v>
      </c>
      <c r="N20" s="89">
        <f t="shared" si="2"/>
        <v>878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308</v>
      </c>
      <c r="E21" s="21">
        <v>430</v>
      </c>
      <c r="F21" s="84">
        <v>463</v>
      </c>
      <c r="G21" s="85">
        <f t="shared" si="0"/>
        <v>893</v>
      </c>
      <c r="H21" s="23" t="s">
        <v>42</v>
      </c>
      <c r="I21" s="21">
        <v>73</v>
      </c>
      <c r="J21" s="24" t="s">
        <v>43</v>
      </c>
      <c r="K21" s="21">
        <v>217</v>
      </c>
      <c r="L21" s="21">
        <v>308</v>
      </c>
      <c r="M21" s="84">
        <v>340</v>
      </c>
      <c r="N21" s="89">
        <f t="shared" si="2"/>
        <v>648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220</v>
      </c>
      <c r="F22" s="84">
        <v>243</v>
      </c>
      <c r="G22" s="85">
        <f t="shared" si="0"/>
        <v>463</v>
      </c>
      <c r="H22" s="23"/>
      <c r="I22" s="21">
        <v>74</v>
      </c>
      <c r="J22" s="24" t="s">
        <v>46</v>
      </c>
      <c r="K22" s="21">
        <v>278</v>
      </c>
      <c r="L22" s="21">
        <v>420</v>
      </c>
      <c r="M22" s="84">
        <v>459</v>
      </c>
      <c r="N22" s="89">
        <f t="shared" si="2"/>
        <v>879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173</v>
      </c>
      <c r="E23" s="21">
        <v>304</v>
      </c>
      <c r="F23" s="84">
        <v>283</v>
      </c>
      <c r="G23" s="85">
        <f t="shared" si="0"/>
        <v>587</v>
      </c>
      <c r="H23" s="23" t="s">
        <v>31</v>
      </c>
      <c r="I23" s="21">
        <v>75</v>
      </c>
      <c r="J23" s="24" t="s">
        <v>48</v>
      </c>
      <c r="K23" s="21">
        <v>350</v>
      </c>
      <c r="L23" s="21">
        <v>508</v>
      </c>
      <c r="M23" s="84">
        <v>504</v>
      </c>
      <c r="N23" s="89">
        <f t="shared" si="2"/>
        <v>1012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751</v>
      </c>
      <c r="E24" s="21">
        <v>1065</v>
      </c>
      <c r="F24" s="84">
        <v>1131</v>
      </c>
      <c r="G24" s="85">
        <f t="shared" si="0"/>
        <v>2196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240</v>
      </c>
      <c r="M24" s="84">
        <v>247</v>
      </c>
      <c r="N24" s="89">
        <f t="shared" si="2"/>
        <v>487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78</v>
      </c>
      <c r="F25" s="84">
        <v>102</v>
      </c>
      <c r="G25" s="85">
        <f t="shared" si="0"/>
        <v>180</v>
      </c>
      <c r="H25" s="23"/>
      <c r="I25" s="21">
        <v>77</v>
      </c>
      <c r="J25" s="24" t="s">
        <v>53</v>
      </c>
      <c r="K25" s="21">
        <v>56</v>
      </c>
      <c r="L25" s="21">
        <v>92</v>
      </c>
      <c r="M25" s="84">
        <v>83</v>
      </c>
      <c r="N25" s="89">
        <f t="shared" si="2"/>
        <v>175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161</v>
      </c>
      <c r="F26" s="84">
        <v>166</v>
      </c>
      <c r="G26" s="85">
        <f t="shared" si="0"/>
        <v>327</v>
      </c>
      <c r="H26" s="23"/>
      <c r="I26" s="21">
        <v>78</v>
      </c>
      <c r="J26" s="24" t="s">
        <v>55</v>
      </c>
      <c r="K26" s="21">
        <v>53</v>
      </c>
      <c r="L26" s="21">
        <v>50</v>
      </c>
      <c r="M26" s="84">
        <v>54</v>
      </c>
      <c r="N26" s="89">
        <f t="shared" si="2"/>
        <v>104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219</v>
      </c>
      <c r="E27" s="91">
        <v>390</v>
      </c>
      <c r="F27" s="93">
        <v>374</v>
      </c>
      <c r="G27" s="102">
        <f t="shared" si="0"/>
        <v>764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2636</v>
      </c>
      <c r="E28" s="97">
        <f>SUM(E15:E27)</f>
        <v>3938</v>
      </c>
      <c r="F28" s="98">
        <f>SUM(F15:F27)</f>
        <v>4098</v>
      </c>
      <c r="G28" s="104">
        <f>SUM(G15:G27)</f>
        <v>8036</v>
      </c>
      <c r="H28" s="95" t="s">
        <v>6</v>
      </c>
      <c r="I28" s="96"/>
      <c r="J28" s="96"/>
      <c r="K28" s="97">
        <f>SUM(K18:K27)</f>
        <v>2030</v>
      </c>
      <c r="L28" s="97">
        <f>SUM(L18:L27)</f>
        <v>2899</v>
      </c>
      <c r="M28" s="98">
        <f>SUM(M18:M27)</f>
        <v>2940</v>
      </c>
      <c r="N28" s="99">
        <f>SUM(N18:N27)</f>
        <v>5839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358</v>
      </c>
      <c r="E29" s="109">
        <v>508</v>
      </c>
      <c r="F29" s="110">
        <v>504</v>
      </c>
      <c r="G29" s="111">
        <f>E29+F29</f>
        <v>1012</v>
      </c>
      <c r="H29" s="17"/>
      <c r="I29" s="15">
        <v>80</v>
      </c>
      <c r="J29" s="18" t="s">
        <v>58</v>
      </c>
      <c r="K29" s="15">
        <v>142</v>
      </c>
      <c r="L29" s="15">
        <v>210</v>
      </c>
      <c r="M29" s="88">
        <v>247</v>
      </c>
      <c r="N29" s="83">
        <f>L29+M29</f>
        <v>457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438</v>
      </c>
      <c r="E30" s="115">
        <v>577</v>
      </c>
      <c r="F30" s="116">
        <v>544</v>
      </c>
      <c r="G30" s="117">
        <f>E30+F30</f>
        <v>1121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126</v>
      </c>
      <c r="M30" s="84">
        <v>119</v>
      </c>
      <c r="N30" s="89">
        <f>L30+M30</f>
        <v>245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681</v>
      </c>
      <c r="E31" s="115">
        <v>889</v>
      </c>
      <c r="F31" s="116">
        <v>840</v>
      </c>
      <c r="G31" s="117">
        <f>E31+F31</f>
        <v>1729</v>
      </c>
      <c r="H31" s="23" t="s">
        <v>64</v>
      </c>
      <c r="I31" s="21">
        <v>82</v>
      </c>
      <c r="J31" s="24" t="s">
        <v>65</v>
      </c>
      <c r="K31" s="21">
        <v>218</v>
      </c>
      <c r="L31" s="21">
        <v>319</v>
      </c>
      <c r="M31" s="84">
        <v>334</v>
      </c>
      <c r="N31" s="89">
        <f>L31+M31</f>
        <v>653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634</v>
      </c>
      <c r="E32" s="115">
        <v>814</v>
      </c>
      <c r="F32" s="116">
        <v>816</v>
      </c>
      <c r="G32" s="117">
        <f>E32+F32</f>
        <v>1630</v>
      </c>
      <c r="H32" s="23" t="s">
        <v>67</v>
      </c>
      <c r="I32" s="21">
        <v>83</v>
      </c>
      <c r="J32" s="24" t="s">
        <v>68</v>
      </c>
      <c r="K32" s="21">
        <v>122</v>
      </c>
      <c r="L32" s="21">
        <v>177</v>
      </c>
      <c r="M32" s="84">
        <v>165</v>
      </c>
      <c r="N32" s="89">
        <f>L32+M32</f>
        <v>342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531</v>
      </c>
      <c r="E33" s="121">
        <v>676</v>
      </c>
      <c r="F33" s="122">
        <v>623</v>
      </c>
      <c r="G33" s="123">
        <f>E33+F33</f>
        <v>1299</v>
      </c>
      <c r="H33" s="90"/>
      <c r="I33" s="91">
        <v>84</v>
      </c>
      <c r="J33" s="92" t="s">
        <v>70</v>
      </c>
      <c r="K33" s="91">
        <v>174</v>
      </c>
      <c r="L33" s="91">
        <v>235</v>
      </c>
      <c r="M33" s="93">
        <v>222</v>
      </c>
      <c r="N33" s="94">
        <f>L33+M33</f>
        <v>457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2642</v>
      </c>
      <c r="E34" s="97">
        <f>SUM(E29:E33)</f>
        <v>3464</v>
      </c>
      <c r="F34" s="98">
        <f>SUM(F29:F33)</f>
        <v>3327</v>
      </c>
      <c r="G34" s="104">
        <f>SUM(G29:G33)</f>
        <v>6791</v>
      </c>
      <c r="H34" s="95" t="s">
        <v>6</v>
      </c>
      <c r="I34" s="96"/>
      <c r="J34" s="96"/>
      <c r="K34" s="98">
        <f>SUM(K29:K33)</f>
        <v>732</v>
      </c>
      <c r="L34" s="98">
        <f>SUM(L29:L33)</f>
        <v>1067</v>
      </c>
      <c r="M34" s="98">
        <f>SUM(M29:M33)</f>
        <v>1087</v>
      </c>
      <c r="N34" s="99">
        <f>SUM(N29:N33)</f>
        <v>2154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655</v>
      </c>
      <c r="F35" s="88">
        <v>750</v>
      </c>
      <c r="G35" s="82">
        <f t="shared" ref="G35:G40" si="3">E35+F35</f>
        <v>1405</v>
      </c>
      <c r="H35" s="530" t="s">
        <v>169</v>
      </c>
      <c r="I35" s="15">
        <v>90</v>
      </c>
      <c r="J35" s="18" t="s">
        <v>142</v>
      </c>
      <c r="K35" s="15">
        <v>275</v>
      </c>
      <c r="L35" s="15">
        <v>414</v>
      </c>
      <c r="M35" s="88">
        <v>423</v>
      </c>
      <c r="N35" s="124">
        <f>L35+M35</f>
        <v>837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473</v>
      </c>
      <c r="E36" s="21">
        <v>731</v>
      </c>
      <c r="F36" s="84">
        <v>768</v>
      </c>
      <c r="G36" s="85">
        <f t="shared" si="3"/>
        <v>1499</v>
      </c>
      <c r="H36" s="579"/>
      <c r="I36" s="21">
        <v>91</v>
      </c>
      <c r="J36" s="24" t="s">
        <v>143</v>
      </c>
      <c r="K36" s="21">
        <v>489</v>
      </c>
      <c r="L36" s="21">
        <v>658</v>
      </c>
      <c r="M36" s="84">
        <v>694</v>
      </c>
      <c r="N36" s="125">
        <f>L36+M36</f>
        <v>1352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330</v>
      </c>
      <c r="F37" s="84">
        <v>314</v>
      </c>
      <c r="G37" s="85">
        <f t="shared" si="3"/>
        <v>644</v>
      </c>
      <c r="H37" s="580"/>
      <c r="I37" s="91">
        <v>92</v>
      </c>
      <c r="J37" s="92" t="s">
        <v>145</v>
      </c>
      <c r="K37" s="91">
        <v>336</v>
      </c>
      <c r="L37" s="91">
        <v>410</v>
      </c>
      <c r="M37" s="93">
        <v>456</v>
      </c>
      <c r="N37" s="126">
        <f>L37+M37</f>
        <v>866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49</v>
      </c>
      <c r="F38" s="84">
        <v>48</v>
      </c>
      <c r="G38" s="85">
        <f t="shared" si="3"/>
        <v>97</v>
      </c>
      <c r="H38" s="95" t="s">
        <v>6</v>
      </c>
      <c r="I38" s="97"/>
      <c r="J38" s="97"/>
      <c r="K38" s="97">
        <f>SUM(K35:K37)</f>
        <v>1100</v>
      </c>
      <c r="L38" s="97">
        <f>SUM(L35:L37)</f>
        <v>1482</v>
      </c>
      <c r="M38" s="98">
        <f>SUM(M35:M37)</f>
        <v>1573</v>
      </c>
      <c r="N38" s="99">
        <f>SUM(N35:N37)</f>
        <v>3055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62</v>
      </c>
      <c r="F39" s="84">
        <v>78</v>
      </c>
      <c r="G39" s="85">
        <f t="shared" si="3"/>
        <v>140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271</v>
      </c>
      <c r="F40" s="93">
        <v>262</v>
      </c>
      <c r="G40" s="102">
        <f t="shared" si="3"/>
        <v>533</v>
      </c>
      <c r="H40" s="72" t="s">
        <v>87</v>
      </c>
      <c r="I40" s="73"/>
      <c r="J40" s="74"/>
      <c r="K40" s="41">
        <f>D14+D28+D34+D41+D46+K9+K17+K28+K34+K38</f>
        <v>24595</v>
      </c>
      <c r="L40" s="41">
        <f>E14+E28+E34+E41+E46+L9+L17+L28+L34+L38</f>
        <v>33317</v>
      </c>
      <c r="M40" s="176">
        <f>F14+F28+F34+F41+F46+M9+M17+M28+M34+M38</f>
        <v>33671</v>
      </c>
      <c r="N40" s="177">
        <f>L40+M40</f>
        <v>66988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1425</v>
      </c>
      <c r="E41" s="97">
        <f>SUM(E35:E40)</f>
        <v>2098</v>
      </c>
      <c r="F41" s="98">
        <f>SUM(F35:F40)</f>
        <v>2220</v>
      </c>
      <c r="G41" s="104">
        <f>SUM(G35:G40)</f>
        <v>4318</v>
      </c>
      <c r="H41" s="531" t="s">
        <v>74</v>
      </c>
      <c r="I41" s="532"/>
      <c r="J41" s="533"/>
      <c r="K41" s="191">
        <v>24586</v>
      </c>
      <c r="L41" s="191">
        <v>33304</v>
      </c>
      <c r="M41" s="192">
        <v>33653</v>
      </c>
      <c r="N41" s="193">
        <f>L41+M41</f>
        <v>66957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1628</v>
      </c>
      <c r="E42" s="15">
        <v>2014</v>
      </c>
      <c r="F42" s="88">
        <v>2028</v>
      </c>
      <c r="G42" s="82">
        <f>E42+F42</f>
        <v>4042</v>
      </c>
      <c r="H42" s="534" t="s">
        <v>77</v>
      </c>
      <c r="I42" s="535"/>
      <c r="J42" s="536"/>
      <c r="K42" s="171">
        <f>K40-K41</f>
        <v>9</v>
      </c>
      <c r="L42" s="171">
        <f>L40-L41</f>
        <v>13</v>
      </c>
      <c r="M42" s="172">
        <f>M40-M41</f>
        <v>18</v>
      </c>
      <c r="N42" s="133">
        <f>N40-N41</f>
        <v>31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790</v>
      </c>
      <c r="E43" s="21">
        <v>1120</v>
      </c>
      <c r="F43" s="84">
        <v>1154</v>
      </c>
      <c r="G43" s="85">
        <f>E43+F43</f>
        <v>2274</v>
      </c>
      <c r="H43" s="168" t="s">
        <v>85</v>
      </c>
      <c r="I43" s="167"/>
      <c r="J43" s="167"/>
      <c r="K43" s="178">
        <v>1008</v>
      </c>
      <c r="L43" s="178">
        <v>642</v>
      </c>
      <c r="M43" s="179">
        <v>784</v>
      </c>
      <c r="N43" s="180">
        <f>L43+M43</f>
        <v>1426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605</v>
      </c>
      <c r="E44" s="21">
        <v>729</v>
      </c>
      <c r="F44" s="84">
        <v>817</v>
      </c>
      <c r="G44" s="85">
        <f>E44+F44</f>
        <v>1546</v>
      </c>
      <c r="H44" s="584" t="s">
        <v>74</v>
      </c>
      <c r="I44" s="585"/>
      <c r="J44" s="586"/>
      <c r="K44" s="196">
        <v>1007</v>
      </c>
      <c r="L44" s="196">
        <v>637</v>
      </c>
      <c r="M44" s="197">
        <v>793</v>
      </c>
      <c r="N44" s="180">
        <f>L44+M44</f>
        <v>1430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2103</v>
      </c>
      <c r="E45" s="91">
        <v>2644</v>
      </c>
      <c r="F45" s="93">
        <v>2478</v>
      </c>
      <c r="G45" s="102">
        <f>E45+F45</f>
        <v>5122</v>
      </c>
      <c r="H45" s="540" t="s">
        <v>77</v>
      </c>
      <c r="I45" s="541"/>
      <c r="J45" s="542"/>
      <c r="K45" s="194">
        <f>K43-K44</f>
        <v>1</v>
      </c>
      <c r="L45" s="194">
        <f>L43-L44</f>
        <v>5</v>
      </c>
      <c r="M45" s="195">
        <f>M43-M44</f>
        <v>-9</v>
      </c>
      <c r="N45" s="155">
        <f>N43-N44</f>
        <v>-4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5126</v>
      </c>
      <c r="E46" s="140">
        <f>SUM(E42:E45)</f>
        <v>6507</v>
      </c>
      <c r="F46" s="65">
        <f>SUM(F42:F45)</f>
        <v>6477</v>
      </c>
      <c r="G46" s="65">
        <f>SUM(G42:G45)</f>
        <v>12984</v>
      </c>
      <c r="H46" s="575" t="s">
        <v>176</v>
      </c>
      <c r="I46" s="575"/>
      <c r="J46" s="575"/>
      <c r="K46" s="68">
        <f>K43+K40</f>
        <v>25603</v>
      </c>
      <c r="L46" s="68">
        <f>L40+L43</f>
        <v>33959</v>
      </c>
      <c r="M46" s="181">
        <f>M40+M43</f>
        <v>34455</v>
      </c>
      <c r="N46" s="69">
        <f>N40+N43</f>
        <v>68414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C1B3-3862-4028-9E09-E79E6C444473}">
  <sheetPr codeName="Sheet100"/>
  <dimension ref="A1:U81"/>
  <sheetViews>
    <sheetView topLeftCell="A40" zoomScaleNormal="100" workbookViewId="0">
      <selection activeCell="D28" sqref="D2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175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39934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118</v>
      </c>
      <c r="E4" s="15">
        <v>133</v>
      </c>
      <c r="F4" s="88">
        <v>145</v>
      </c>
      <c r="G4" s="159">
        <f t="shared" ref="G4:G27" si="0">E4+F4</f>
        <v>278</v>
      </c>
      <c r="H4" s="17"/>
      <c r="I4" s="15">
        <v>55</v>
      </c>
      <c r="J4" s="18" t="s">
        <v>121</v>
      </c>
      <c r="K4" s="15">
        <v>631</v>
      </c>
      <c r="L4" s="15">
        <v>804</v>
      </c>
      <c r="M4" s="88">
        <v>590</v>
      </c>
      <c r="N4" s="83">
        <f>L4+M4</f>
        <v>1394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296</v>
      </c>
      <c r="E5" s="21">
        <v>398</v>
      </c>
      <c r="F5" s="84">
        <v>422</v>
      </c>
      <c r="G5" s="159">
        <f t="shared" si="0"/>
        <v>820</v>
      </c>
      <c r="H5" s="23" t="s">
        <v>10</v>
      </c>
      <c r="I5" s="21">
        <v>56</v>
      </c>
      <c r="J5" s="24" t="s">
        <v>123</v>
      </c>
      <c r="K5" s="21">
        <v>470</v>
      </c>
      <c r="L5" s="21">
        <v>573</v>
      </c>
      <c r="M5" s="84">
        <v>588</v>
      </c>
      <c r="N5" s="89">
        <f>L5+M5</f>
        <v>1161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336</v>
      </c>
      <c r="E6" s="21">
        <v>442</v>
      </c>
      <c r="F6" s="84">
        <v>455</v>
      </c>
      <c r="G6" s="85">
        <f t="shared" si="0"/>
        <v>897</v>
      </c>
      <c r="H6" s="23"/>
      <c r="I6" s="21">
        <v>57</v>
      </c>
      <c r="J6" s="24" t="s">
        <v>125</v>
      </c>
      <c r="K6" s="21">
        <v>771</v>
      </c>
      <c r="L6" s="21">
        <v>899</v>
      </c>
      <c r="M6" s="84">
        <v>974</v>
      </c>
      <c r="N6" s="89">
        <f>L6+M6</f>
        <v>1873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228</v>
      </c>
      <c r="F7" s="84">
        <v>283</v>
      </c>
      <c r="G7" s="159">
        <f t="shared" si="0"/>
        <v>511</v>
      </c>
      <c r="H7" s="23" t="s">
        <v>14</v>
      </c>
      <c r="I7" s="21">
        <v>58</v>
      </c>
      <c r="J7" s="24" t="s">
        <v>127</v>
      </c>
      <c r="K7" s="21">
        <v>753</v>
      </c>
      <c r="L7" s="21">
        <v>955</v>
      </c>
      <c r="M7" s="84">
        <v>905</v>
      </c>
      <c r="N7" s="89">
        <f>L7+M7</f>
        <v>1860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481</v>
      </c>
      <c r="E8" s="21">
        <v>653</v>
      </c>
      <c r="F8" s="84">
        <v>637</v>
      </c>
      <c r="G8" s="85">
        <f t="shared" si="0"/>
        <v>1290</v>
      </c>
      <c r="H8" s="90"/>
      <c r="I8" s="91">
        <v>59</v>
      </c>
      <c r="J8" s="92" t="s">
        <v>129</v>
      </c>
      <c r="K8" s="91">
        <v>986</v>
      </c>
      <c r="L8" s="91">
        <v>1334</v>
      </c>
      <c r="M8" s="93">
        <v>1295</v>
      </c>
      <c r="N8" s="94">
        <f>L8+M8</f>
        <v>2629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339</v>
      </c>
      <c r="E9" s="21">
        <v>411</v>
      </c>
      <c r="F9" s="84">
        <v>466</v>
      </c>
      <c r="G9" s="159">
        <f t="shared" si="0"/>
        <v>877</v>
      </c>
      <c r="H9" s="95" t="s">
        <v>6</v>
      </c>
      <c r="I9" s="96"/>
      <c r="J9" s="96"/>
      <c r="K9" s="97">
        <f>SUM(K4:K8)</f>
        <v>3611</v>
      </c>
      <c r="L9" s="97">
        <f>SUM(L4:L8)</f>
        <v>4565</v>
      </c>
      <c r="M9" s="98">
        <f>SUM(M4:M8)</f>
        <v>4352</v>
      </c>
      <c r="N9" s="99">
        <f>SUM(N4:N8)</f>
        <v>8917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259</v>
      </c>
      <c r="F10" s="84">
        <v>276</v>
      </c>
      <c r="G10" s="85">
        <f t="shared" si="0"/>
        <v>535</v>
      </c>
      <c r="H10" s="17"/>
      <c r="I10" s="15">
        <v>60</v>
      </c>
      <c r="J10" s="18" t="s">
        <v>18</v>
      </c>
      <c r="K10" s="15">
        <v>173</v>
      </c>
      <c r="L10" s="15">
        <v>287</v>
      </c>
      <c r="M10" s="88">
        <v>275</v>
      </c>
      <c r="N10" s="83">
        <f t="shared" ref="N10:N16" si="1">L10+M10</f>
        <v>562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156</v>
      </c>
      <c r="E11" s="21">
        <v>187</v>
      </c>
      <c r="F11" s="84">
        <v>206</v>
      </c>
      <c r="G11" s="85">
        <f t="shared" si="0"/>
        <v>393</v>
      </c>
      <c r="H11" s="23" t="s">
        <v>19</v>
      </c>
      <c r="I11" s="21">
        <v>61</v>
      </c>
      <c r="J11" s="24" t="s">
        <v>20</v>
      </c>
      <c r="K11" s="21">
        <v>137</v>
      </c>
      <c r="L11" s="21">
        <v>198</v>
      </c>
      <c r="M11" s="84">
        <v>218</v>
      </c>
      <c r="N11" s="89">
        <f t="shared" si="1"/>
        <v>416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1315</v>
      </c>
      <c r="E12" s="21">
        <v>1656</v>
      </c>
      <c r="F12" s="84">
        <v>1664</v>
      </c>
      <c r="G12" s="153">
        <f t="shared" si="0"/>
        <v>3320</v>
      </c>
      <c r="H12" s="23"/>
      <c r="I12" s="21">
        <v>62</v>
      </c>
      <c r="J12" s="24" t="s">
        <v>22</v>
      </c>
      <c r="K12" s="21">
        <v>298</v>
      </c>
      <c r="L12" s="21">
        <v>481</v>
      </c>
      <c r="M12" s="84">
        <v>508</v>
      </c>
      <c r="N12" s="89">
        <f t="shared" si="1"/>
        <v>989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272</v>
      </c>
      <c r="F13" s="93">
        <v>283</v>
      </c>
      <c r="G13" s="153">
        <f t="shared" si="0"/>
        <v>555</v>
      </c>
      <c r="H13" s="23"/>
      <c r="I13" s="21">
        <v>63</v>
      </c>
      <c r="J13" s="24" t="s">
        <v>24</v>
      </c>
      <c r="K13" s="21">
        <v>429</v>
      </c>
      <c r="L13" s="21">
        <v>656</v>
      </c>
      <c r="M13" s="84">
        <v>672</v>
      </c>
      <c r="N13" s="89">
        <f t="shared" si="1"/>
        <v>1328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3634</v>
      </c>
      <c r="E14" s="97">
        <f>SUM(E4:E13)</f>
        <v>4639</v>
      </c>
      <c r="F14" s="98">
        <f>SUM(F4:F13)</f>
        <v>4837</v>
      </c>
      <c r="G14" s="160">
        <f t="shared" si="0"/>
        <v>9476</v>
      </c>
      <c r="H14" s="23" t="s">
        <v>25</v>
      </c>
      <c r="I14" s="21">
        <v>64</v>
      </c>
      <c r="J14" s="24" t="s">
        <v>26</v>
      </c>
      <c r="K14" s="21">
        <v>204</v>
      </c>
      <c r="L14" s="21">
        <v>396</v>
      </c>
      <c r="M14" s="84">
        <v>405</v>
      </c>
      <c r="N14" s="89">
        <f t="shared" si="1"/>
        <v>801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152</v>
      </c>
      <c r="F15" s="88">
        <v>151</v>
      </c>
      <c r="G15" s="82">
        <f t="shared" si="0"/>
        <v>303</v>
      </c>
      <c r="H15" s="23"/>
      <c r="I15" s="21">
        <v>65</v>
      </c>
      <c r="J15" s="24" t="s">
        <v>28</v>
      </c>
      <c r="K15" s="21">
        <v>273</v>
      </c>
      <c r="L15" s="21">
        <v>442</v>
      </c>
      <c r="M15" s="84">
        <v>452</v>
      </c>
      <c r="N15" s="89">
        <f t="shared" si="1"/>
        <v>894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253</v>
      </c>
      <c r="F16" s="84">
        <v>264</v>
      </c>
      <c r="G16" s="85">
        <f t="shared" si="0"/>
        <v>517</v>
      </c>
      <c r="H16" s="90"/>
      <c r="I16" s="91">
        <v>66</v>
      </c>
      <c r="J16" s="92" t="s">
        <v>30</v>
      </c>
      <c r="K16" s="91">
        <v>145</v>
      </c>
      <c r="L16" s="91">
        <v>201</v>
      </c>
      <c r="M16" s="93">
        <v>219</v>
      </c>
      <c r="N16" s="94">
        <f t="shared" si="1"/>
        <v>420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112</v>
      </c>
      <c r="F17" s="84">
        <v>117</v>
      </c>
      <c r="G17" s="85">
        <f t="shared" si="0"/>
        <v>229</v>
      </c>
      <c r="H17" s="95" t="s">
        <v>6</v>
      </c>
      <c r="I17" s="96"/>
      <c r="J17" s="96"/>
      <c r="K17" s="97">
        <f>SUM(K10:K16)</f>
        <v>1659</v>
      </c>
      <c r="L17" s="97">
        <f>SUM(L10:L16)</f>
        <v>2661</v>
      </c>
      <c r="M17" s="98">
        <f>SUM(M10:M16)</f>
        <v>2749</v>
      </c>
      <c r="N17" s="99">
        <f>SUM(N10:N16)</f>
        <v>5410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340</v>
      </c>
      <c r="F18" s="84">
        <v>345</v>
      </c>
      <c r="G18" s="85">
        <f t="shared" si="0"/>
        <v>685</v>
      </c>
      <c r="H18" s="17"/>
      <c r="I18" s="15">
        <v>70</v>
      </c>
      <c r="J18" s="18" t="s">
        <v>35</v>
      </c>
      <c r="K18" s="15">
        <v>620</v>
      </c>
      <c r="L18" s="15">
        <v>824</v>
      </c>
      <c r="M18" s="88">
        <v>825</v>
      </c>
      <c r="N18" s="83">
        <f t="shared" ref="N18:N27" si="2">L18+M18</f>
        <v>1649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122</v>
      </c>
      <c r="F19" s="84">
        <v>128</v>
      </c>
      <c r="G19" s="85">
        <f t="shared" si="0"/>
        <v>250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197</v>
      </c>
      <c r="E20" s="21">
        <v>312</v>
      </c>
      <c r="F20" s="84">
        <v>332</v>
      </c>
      <c r="G20" s="85">
        <f t="shared" si="0"/>
        <v>644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451</v>
      </c>
      <c r="M20" s="84">
        <v>426</v>
      </c>
      <c r="N20" s="89">
        <f t="shared" si="2"/>
        <v>877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311</v>
      </c>
      <c r="E21" s="21">
        <v>435</v>
      </c>
      <c r="F21" s="84">
        <v>464</v>
      </c>
      <c r="G21" s="85">
        <f t="shared" si="0"/>
        <v>899</v>
      </c>
      <c r="H21" s="23" t="s">
        <v>42</v>
      </c>
      <c r="I21" s="21">
        <v>73</v>
      </c>
      <c r="J21" s="24" t="s">
        <v>43</v>
      </c>
      <c r="K21" s="21">
        <v>217</v>
      </c>
      <c r="L21" s="21">
        <v>307</v>
      </c>
      <c r="M21" s="84">
        <v>341</v>
      </c>
      <c r="N21" s="89">
        <f t="shared" si="2"/>
        <v>648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220</v>
      </c>
      <c r="F22" s="84">
        <v>244</v>
      </c>
      <c r="G22" s="85">
        <f t="shared" si="0"/>
        <v>464</v>
      </c>
      <c r="H22" s="23"/>
      <c r="I22" s="21">
        <v>74</v>
      </c>
      <c r="J22" s="24" t="s">
        <v>46</v>
      </c>
      <c r="K22" s="21">
        <v>278</v>
      </c>
      <c r="L22" s="21">
        <v>420</v>
      </c>
      <c r="M22" s="84">
        <v>461</v>
      </c>
      <c r="N22" s="89">
        <f t="shared" si="2"/>
        <v>881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303</v>
      </c>
      <c r="F23" s="84">
        <v>282</v>
      </c>
      <c r="G23" s="85">
        <f t="shared" si="0"/>
        <v>585</v>
      </c>
      <c r="H23" s="23" t="s">
        <v>31</v>
      </c>
      <c r="I23" s="21">
        <v>75</v>
      </c>
      <c r="J23" s="24" t="s">
        <v>48</v>
      </c>
      <c r="K23" s="21">
        <v>350</v>
      </c>
      <c r="L23" s="21">
        <v>507</v>
      </c>
      <c r="M23" s="84">
        <v>504</v>
      </c>
      <c r="N23" s="89">
        <f t="shared" si="2"/>
        <v>1011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753</v>
      </c>
      <c r="E24" s="21">
        <v>1065</v>
      </c>
      <c r="F24" s="84">
        <v>1129</v>
      </c>
      <c r="G24" s="85">
        <f t="shared" si="0"/>
        <v>2194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240</v>
      </c>
      <c r="M24" s="84">
        <v>247</v>
      </c>
      <c r="N24" s="89">
        <f t="shared" si="2"/>
        <v>487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78</v>
      </c>
      <c r="F25" s="84">
        <v>102</v>
      </c>
      <c r="G25" s="85">
        <f t="shared" si="0"/>
        <v>180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84</v>
      </c>
      <c r="N25" s="89">
        <f t="shared" si="2"/>
        <v>177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162</v>
      </c>
      <c r="F26" s="84">
        <v>167</v>
      </c>
      <c r="G26" s="85">
        <f t="shared" si="0"/>
        <v>329</v>
      </c>
      <c r="H26" s="23"/>
      <c r="I26" s="21">
        <v>78</v>
      </c>
      <c r="J26" s="24" t="s">
        <v>55</v>
      </c>
      <c r="K26" s="21">
        <v>52</v>
      </c>
      <c r="L26" s="21">
        <v>49</v>
      </c>
      <c r="M26" s="84">
        <v>52</v>
      </c>
      <c r="N26" s="89">
        <f t="shared" si="2"/>
        <v>101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219</v>
      </c>
      <c r="E27" s="91">
        <v>391</v>
      </c>
      <c r="F27" s="93">
        <v>373</v>
      </c>
      <c r="G27" s="102">
        <f t="shared" si="0"/>
        <v>764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2642</v>
      </c>
      <c r="E28" s="97">
        <f>SUM(E15:E27)</f>
        <v>3945</v>
      </c>
      <c r="F28" s="98">
        <f>SUM(F15:F27)</f>
        <v>4098</v>
      </c>
      <c r="G28" s="104">
        <f>SUM(G15:G27)</f>
        <v>8043</v>
      </c>
      <c r="H28" s="95" t="s">
        <v>6</v>
      </c>
      <c r="I28" s="96"/>
      <c r="J28" s="96"/>
      <c r="K28" s="97">
        <f>SUM(K18:K27)</f>
        <v>2026</v>
      </c>
      <c r="L28" s="97">
        <f>SUM(L18:L27)</f>
        <v>2891</v>
      </c>
      <c r="M28" s="98">
        <f>SUM(M18:M27)</f>
        <v>2940</v>
      </c>
      <c r="N28" s="99">
        <f>SUM(N18:N27)</f>
        <v>5831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360</v>
      </c>
      <c r="E29" s="109">
        <v>505</v>
      </c>
      <c r="F29" s="110">
        <v>509</v>
      </c>
      <c r="G29" s="111">
        <f>E29+F29</f>
        <v>1014</v>
      </c>
      <c r="H29" s="17"/>
      <c r="I29" s="15">
        <v>80</v>
      </c>
      <c r="J29" s="18" t="s">
        <v>58</v>
      </c>
      <c r="K29" s="15">
        <v>142</v>
      </c>
      <c r="L29" s="15">
        <v>210</v>
      </c>
      <c r="M29" s="88">
        <v>248</v>
      </c>
      <c r="N29" s="83">
        <f>L29+M29</f>
        <v>458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442</v>
      </c>
      <c r="E30" s="115">
        <v>578</v>
      </c>
      <c r="F30" s="116">
        <v>548</v>
      </c>
      <c r="G30" s="117">
        <f>E30+F30</f>
        <v>1126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126</v>
      </c>
      <c r="M30" s="84">
        <v>118</v>
      </c>
      <c r="N30" s="89">
        <f>L30+M30</f>
        <v>244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677</v>
      </c>
      <c r="E31" s="115">
        <v>893</v>
      </c>
      <c r="F31" s="116">
        <v>841</v>
      </c>
      <c r="G31" s="117">
        <f>E31+F31</f>
        <v>1734</v>
      </c>
      <c r="H31" s="23" t="s">
        <v>64</v>
      </c>
      <c r="I31" s="21">
        <v>82</v>
      </c>
      <c r="J31" s="24" t="s">
        <v>65</v>
      </c>
      <c r="K31" s="21">
        <v>219</v>
      </c>
      <c r="L31" s="21">
        <v>320</v>
      </c>
      <c r="M31" s="84">
        <v>334</v>
      </c>
      <c r="N31" s="89">
        <f>L31+M31</f>
        <v>654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632</v>
      </c>
      <c r="E32" s="115">
        <v>815</v>
      </c>
      <c r="F32" s="116">
        <v>810</v>
      </c>
      <c r="G32" s="117">
        <f>E32+F32</f>
        <v>1625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175</v>
      </c>
      <c r="M32" s="84">
        <v>163</v>
      </c>
      <c r="N32" s="89">
        <f>L32+M32</f>
        <v>338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529</v>
      </c>
      <c r="E33" s="121">
        <v>673</v>
      </c>
      <c r="F33" s="122">
        <v>626</v>
      </c>
      <c r="G33" s="123">
        <f>E33+F33</f>
        <v>1299</v>
      </c>
      <c r="H33" s="90"/>
      <c r="I33" s="91">
        <v>84</v>
      </c>
      <c r="J33" s="92" t="s">
        <v>70</v>
      </c>
      <c r="K33" s="91">
        <v>173</v>
      </c>
      <c r="L33" s="91">
        <v>235</v>
      </c>
      <c r="M33" s="93">
        <v>221</v>
      </c>
      <c r="N33" s="94">
        <f>L33+M33</f>
        <v>456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2640</v>
      </c>
      <c r="E34" s="97">
        <f>SUM(E29:E33)</f>
        <v>3464</v>
      </c>
      <c r="F34" s="98">
        <f>SUM(F29:F33)</f>
        <v>3334</v>
      </c>
      <c r="G34" s="104">
        <f>SUM(G29:G33)</f>
        <v>6798</v>
      </c>
      <c r="H34" s="95" t="s">
        <v>6</v>
      </c>
      <c r="I34" s="96"/>
      <c r="J34" s="96"/>
      <c r="K34" s="98">
        <f>SUM(K29:K33)</f>
        <v>731</v>
      </c>
      <c r="L34" s="98">
        <f>SUM(L29:L33)</f>
        <v>1066</v>
      </c>
      <c r="M34" s="98">
        <f>SUM(M29:M33)</f>
        <v>1084</v>
      </c>
      <c r="N34" s="99">
        <f>SUM(N29:N33)</f>
        <v>2150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658</v>
      </c>
      <c r="F35" s="88">
        <v>745</v>
      </c>
      <c r="G35" s="82">
        <f t="shared" ref="G35:G40" si="3">E35+F35</f>
        <v>1403</v>
      </c>
      <c r="H35" s="530" t="s">
        <v>169</v>
      </c>
      <c r="I35" s="15">
        <v>90</v>
      </c>
      <c r="J35" s="18" t="s">
        <v>142</v>
      </c>
      <c r="K35" s="15">
        <v>276</v>
      </c>
      <c r="L35" s="15">
        <v>416</v>
      </c>
      <c r="M35" s="88">
        <v>424</v>
      </c>
      <c r="N35" s="124">
        <f>L35+M35</f>
        <v>840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472</v>
      </c>
      <c r="E36" s="21">
        <v>729</v>
      </c>
      <c r="F36" s="84">
        <v>766</v>
      </c>
      <c r="G36" s="85">
        <f t="shared" si="3"/>
        <v>1495</v>
      </c>
      <c r="H36" s="579"/>
      <c r="I36" s="21">
        <v>91</v>
      </c>
      <c r="J36" s="24" t="s">
        <v>143</v>
      </c>
      <c r="K36" s="21">
        <v>488</v>
      </c>
      <c r="L36" s="21">
        <v>657</v>
      </c>
      <c r="M36" s="84">
        <v>694</v>
      </c>
      <c r="N36" s="125">
        <f>L36+M36</f>
        <v>1351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328</v>
      </c>
      <c r="F37" s="84">
        <v>316</v>
      </c>
      <c r="G37" s="85">
        <f t="shared" si="3"/>
        <v>644</v>
      </c>
      <c r="H37" s="580"/>
      <c r="I37" s="91">
        <v>92</v>
      </c>
      <c r="J37" s="92" t="s">
        <v>145</v>
      </c>
      <c r="K37" s="91">
        <v>336</v>
      </c>
      <c r="L37" s="91">
        <v>411</v>
      </c>
      <c r="M37" s="93">
        <v>454</v>
      </c>
      <c r="N37" s="126">
        <f>L37+M37</f>
        <v>865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29</v>
      </c>
      <c r="E38" s="21">
        <v>47</v>
      </c>
      <c r="F38" s="84">
        <v>47</v>
      </c>
      <c r="G38" s="85">
        <f t="shared" si="3"/>
        <v>94</v>
      </c>
      <c r="H38" s="95" t="s">
        <v>6</v>
      </c>
      <c r="I38" s="97"/>
      <c r="J38" s="97"/>
      <c r="K38" s="97">
        <f>SUM(K35:K37)</f>
        <v>1100</v>
      </c>
      <c r="L38" s="97">
        <f>SUM(L35:L37)</f>
        <v>1484</v>
      </c>
      <c r="M38" s="98">
        <f>SUM(M35:M37)</f>
        <v>1572</v>
      </c>
      <c r="N38" s="99">
        <f>SUM(N35:N37)</f>
        <v>3056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60</v>
      </c>
      <c r="F39" s="84">
        <v>78</v>
      </c>
      <c r="G39" s="85">
        <f t="shared" si="3"/>
        <v>138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271</v>
      </c>
      <c r="F40" s="93">
        <v>265</v>
      </c>
      <c r="G40" s="102">
        <f t="shared" si="3"/>
        <v>536</v>
      </c>
      <c r="H40" s="72" t="s">
        <v>87</v>
      </c>
      <c r="I40" s="73"/>
      <c r="J40" s="74"/>
      <c r="K40" s="41">
        <f>D14+D28+D34+D41+D46+K9+K17+K28+K34+K38</f>
        <v>24586</v>
      </c>
      <c r="L40" s="41">
        <f>E14+E28+E34+E41+E46+L9+L17+L28+L34+L38</f>
        <v>33304</v>
      </c>
      <c r="M40" s="176">
        <f>F14+F28+F34+F41+F46+M9+M17+M28+M34+M38</f>
        <v>33653</v>
      </c>
      <c r="N40" s="177">
        <f>L40+M40</f>
        <v>66957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1423</v>
      </c>
      <c r="E41" s="97">
        <f>SUM(E35:E40)</f>
        <v>2093</v>
      </c>
      <c r="F41" s="98">
        <f>SUM(F35:F40)</f>
        <v>2217</v>
      </c>
      <c r="G41" s="104">
        <f>SUM(G35:G40)</f>
        <v>4310</v>
      </c>
      <c r="H41" s="531" t="s">
        <v>74</v>
      </c>
      <c r="I41" s="532"/>
      <c r="J41" s="533"/>
      <c r="K41" s="191">
        <v>24564</v>
      </c>
      <c r="L41" s="191">
        <v>33325</v>
      </c>
      <c r="M41" s="192">
        <v>33658</v>
      </c>
      <c r="N41" s="193">
        <f>L41+M41</f>
        <v>66983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1624</v>
      </c>
      <c r="E42" s="15">
        <v>2011</v>
      </c>
      <c r="F42" s="88">
        <v>2023</v>
      </c>
      <c r="G42" s="82">
        <f>E42+F42</f>
        <v>4034</v>
      </c>
      <c r="H42" s="534" t="s">
        <v>77</v>
      </c>
      <c r="I42" s="535"/>
      <c r="J42" s="536"/>
      <c r="K42" s="171">
        <f>K40-K41</f>
        <v>22</v>
      </c>
      <c r="L42" s="171">
        <f>L40-L41</f>
        <v>-21</v>
      </c>
      <c r="M42" s="172">
        <f>M40-M41</f>
        <v>-5</v>
      </c>
      <c r="N42" s="133">
        <f>N40-N41</f>
        <v>-26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785</v>
      </c>
      <c r="E43" s="21">
        <v>1112</v>
      </c>
      <c r="F43" s="84">
        <v>1146</v>
      </c>
      <c r="G43" s="85">
        <f>E43+F43</f>
        <v>2258</v>
      </c>
      <c r="H43" s="168" t="s">
        <v>85</v>
      </c>
      <c r="I43" s="167"/>
      <c r="J43" s="167"/>
      <c r="K43" s="178">
        <v>1007</v>
      </c>
      <c r="L43" s="178">
        <v>637</v>
      </c>
      <c r="M43" s="179">
        <v>793</v>
      </c>
      <c r="N43" s="180">
        <f>L43+M43</f>
        <v>1430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608</v>
      </c>
      <c r="E44" s="21">
        <v>734</v>
      </c>
      <c r="F44" s="84">
        <v>821</v>
      </c>
      <c r="G44" s="85">
        <f>E44+F44</f>
        <v>1555</v>
      </c>
      <c r="H44" s="584" t="s">
        <v>74</v>
      </c>
      <c r="I44" s="585"/>
      <c r="J44" s="586"/>
      <c r="K44" s="196">
        <v>1026</v>
      </c>
      <c r="L44" s="196">
        <v>651</v>
      </c>
      <c r="M44" s="197">
        <v>811</v>
      </c>
      <c r="N44" s="180">
        <f>L44+M44</f>
        <v>1462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2103</v>
      </c>
      <c r="E45" s="91">
        <v>2639</v>
      </c>
      <c r="F45" s="93">
        <v>2480</v>
      </c>
      <c r="G45" s="102">
        <f>E45+F45</f>
        <v>5119</v>
      </c>
      <c r="H45" s="540" t="s">
        <v>77</v>
      </c>
      <c r="I45" s="541"/>
      <c r="J45" s="542"/>
      <c r="K45" s="194">
        <f>K43-K44</f>
        <v>-19</v>
      </c>
      <c r="L45" s="194">
        <f>L43-L44</f>
        <v>-14</v>
      </c>
      <c r="M45" s="195">
        <f>M43-M44</f>
        <v>-18</v>
      </c>
      <c r="N45" s="155">
        <f>N43-N44</f>
        <v>-32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5120</v>
      </c>
      <c r="E46" s="140">
        <f>SUM(E42:E45)</f>
        <v>6496</v>
      </c>
      <c r="F46" s="65">
        <f>SUM(F42:F45)</f>
        <v>6470</v>
      </c>
      <c r="G46" s="65">
        <f>SUM(G42:G45)</f>
        <v>12966</v>
      </c>
      <c r="H46" s="575" t="s">
        <v>176</v>
      </c>
      <c r="I46" s="575"/>
      <c r="J46" s="575"/>
      <c r="K46" s="68">
        <f>K43+K40</f>
        <v>25593</v>
      </c>
      <c r="L46" s="68">
        <f>L40+L43</f>
        <v>33941</v>
      </c>
      <c r="M46" s="181">
        <f>M40+M43</f>
        <v>34446</v>
      </c>
      <c r="N46" s="69">
        <f>N40+N43</f>
        <v>68387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D2578-26DB-416E-B8FE-BA3E5B65512D}">
  <sheetPr codeName="Sheet99"/>
  <dimension ref="A1:U81"/>
  <sheetViews>
    <sheetView topLeftCell="A26" zoomScaleNormal="100" workbookViewId="0">
      <selection activeCell="Q37" sqref="Q37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175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39904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119</v>
      </c>
      <c r="E4" s="15">
        <v>134</v>
      </c>
      <c r="F4" s="88">
        <v>145</v>
      </c>
      <c r="G4" s="159">
        <f t="shared" ref="G4:G27" si="0">E4+F4</f>
        <v>279</v>
      </c>
      <c r="H4" s="17"/>
      <c r="I4" s="15">
        <v>55</v>
      </c>
      <c r="J4" s="18" t="s">
        <v>121</v>
      </c>
      <c r="K4" s="15">
        <v>632</v>
      </c>
      <c r="L4" s="15">
        <v>808</v>
      </c>
      <c r="M4" s="88">
        <v>593</v>
      </c>
      <c r="N4" s="83">
        <f>L4+M4</f>
        <v>1401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297</v>
      </c>
      <c r="E5" s="21">
        <v>400</v>
      </c>
      <c r="F5" s="84">
        <v>423</v>
      </c>
      <c r="G5" s="159">
        <f t="shared" si="0"/>
        <v>823</v>
      </c>
      <c r="H5" s="23" t="s">
        <v>10</v>
      </c>
      <c r="I5" s="21">
        <v>56</v>
      </c>
      <c r="J5" s="24" t="s">
        <v>123</v>
      </c>
      <c r="K5" s="21">
        <v>467</v>
      </c>
      <c r="L5" s="21">
        <v>570</v>
      </c>
      <c r="M5" s="84">
        <v>593</v>
      </c>
      <c r="N5" s="89">
        <f>L5+M5</f>
        <v>1163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336</v>
      </c>
      <c r="E6" s="21">
        <v>443</v>
      </c>
      <c r="F6" s="84">
        <v>454</v>
      </c>
      <c r="G6" s="85">
        <f t="shared" si="0"/>
        <v>897</v>
      </c>
      <c r="H6" s="23"/>
      <c r="I6" s="21">
        <v>57</v>
      </c>
      <c r="J6" s="24" t="s">
        <v>125</v>
      </c>
      <c r="K6" s="21">
        <v>769</v>
      </c>
      <c r="L6" s="21">
        <v>892</v>
      </c>
      <c r="M6" s="84">
        <v>971</v>
      </c>
      <c r="N6" s="89">
        <f>L6+M6</f>
        <v>1863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229</v>
      </c>
      <c r="F7" s="84">
        <v>283</v>
      </c>
      <c r="G7" s="159">
        <f t="shared" si="0"/>
        <v>512</v>
      </c>
      <c r="H7" s="23" t="s">
        <v>14</v>
      </c>
      <c r="I7" s="21">
        <v>58</v>
      </c>
      <c r="J7" s="24" t="s">
        <v>127</v>
      </c>
      <c r="K7" s="21">
        <v>754</v>
      </c>
      <c r="L7" s="21">
        <v>957</v>
      </c>
      <c r="M7" s="84">
        <v>904</v>
      </c>
      <c r="N7" s="89">
        <f>L7+M7</f>
        <v>1861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479</v>
      </c>
      <c r="E8" s="21">
        <v>649</v>
      </c>
      <c r="F8" s="84">
        <v>634</v>
      </c>
      <c r="G8" s="85">
        <f t="shared" si="0"/>
        <v>1283</v>
      </c>
      <c r="H8" s="90"/>
      <c r="I8" s="91">
        <v>59</v>
      </c>
      <c r="J8" s="92" t="s">
        <v>129</v>
      </c>
      <c r="K8" s="91">
        <v>984</v>
      </c>
      <c r="L8" s="91">
        <v>1330</v>
      </c>
      <c r="M8" s="93">
        <v>1296</v>
      </c>
      <c r="N8" s="94">
        <f>L8+M8</f>
        <v>2626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337</v>
      </c>
      <c r="E9" s="21">
        <v>406</v>
      </c>
      <c r="F9" s="84">
        <v>463</v>
      </c>
      <c r="G9" s="159">
        <f t="shared" si="0"/>
        <v>869</v>
      </c>
      <c r="H9" s="95" t="s">
        <v>6</v>
      </c>
      <c r="I9" s="96"/>
      <c r="J9" s="96"/>
      <c r="K9" s="97">
        <f>SUM(K4:K8)</f>
        <v>3606</v>
      </c>
      <c r="L9" s="97">
        <f>SUM(L4:L8)</f>
        <v>4557</v>
      </c>
      <c r="M9" s="98">
        <f>SUM(M4:M8)</f>
        <v>4357</v>
      </c>
      <c r="N9" s="99">
        <f>SUM(N4:N8)</f>
        <v>8914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204</v>
      </c>
      <c r="E10" s="21">
        <v>261</v>
      </c>
      <c r="F10" s="84">
        <v>276</v>
      </c>
      <c r="G10" s="85">
        <f t="shared" si="0"/>
        <v>537</v>
      </c>
      <c r="H10" s="17"/>
      <c r="I10" s="15">
        <v>60</v>
      </c>
      <c r="J10" s="18" t="s">
        <v>18</v>
      </c>
      <c r="K10" s="15">
        <v>173</v>
      </c>
      <c r="L10" s="15">
        <v>288</v>
      </c>
      <c r="M10" s="88">
        <v>277</v>
      </c>
      <c r="N10" s="83">
        <f t="shared" ref="N10:N16" si="1">L10+M10</f>
        <v>565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156</v>
      </c>
      <c r="E11" s="21">
        <v>188</v>
      </c>
      <c r="F11" s="84">
        <v>207</v>
      </c>
      <c r="G11" s="85">
        <f t="shared" si="0"/>
        <v>395</v>
      </c>
      <c r="H11" s="23" t="s">
        <v>19</v>
      </c>
      <c r="I11" s="21">
        <v>61</v>
      </c>
      <c r="J11" s="24" t="s">
        <v>20</v>
      </c>
      <c r="K11" s="21">
        <v>135</v>
      </c>
      <c r="L11" s="21">
        <v>195</v>
      </c>
      <c r="M11" s="84">
        <v>217</v>
      </c>
      <c r="N11" s="89">
        <f t="shared" si="1"/>
        <v>412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1331</v>
      </c>
      <c r="E12" s="21">
        <v>1667</v>
      </c>
      <c r="F12" s="84">
        <v>1675</v>
      </c>
      <c r="G12" s="153">
        <f t="shared" si="0"/>
        <v>3342</v>
      </c>
      <c r="H12" s="23"/>
      <c r="I12" s="21">
        <v>62</v>
      </c>
      <c r="J12" s="24" t="s">
        <v>22</v>
      </c>
      <c r="K12" s="21">
        <v>297</v>
      </c>
      <c r="L12" s="21">
        <v>482</v>
      </c>
      <c r="M12" s="84">
        <v>509</v>
      </c>
      <c r="N12" s="89">
        <f t="shared" si="1"/>
        <v>991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274</v>
      </c>
      <c r="F13" s="93">
        <v>284</v>
      </c>
      <c r="G13" s="153">
        <f t="shared" si="0"/>
        <v>558</v>
      </c>
      <c r="H13" s="23"/>
      <c r="I13" s="21">
        <v>63</v>
      </c>
      <c r="J13" s="24" t="s">
        <v>24</v>
      </c>
      <c r="K13" s="21">
        <v>430</v>
      </c>
      <c r="L13" s="21">
        <v>656</v>
      </c>
      <c r="M13" s="84">
        <v>671</v>
      </c>
      <c r="N13" s="89">
        <f t="shared" si="1"/>
        <v>1327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3649</v>
      </c>
      <c r="E14" s="97">
        <f>SUM(E4:E13)</f>
        <v>4651</v>
      </c>
      <c r="F14" s="98">
        <f>SUM(F4:F13)</f>
        <v>4844</v>
      </c>
      <c r="G14" s="160">
        <f t="shared" si="0"/>
        <v>9495</v>
      </c>
      <c r="H14" s="23" t="s">
        <v>25</v>
      </c>
      <c r="I14" s="21">
        <v>64</v>
      </c>
      <c r="J14" s="24" t="s">
        <v>26</v>
      </c>
      <c r="K14" s="21">
        <v>204</v>
      </c>
      <c r="L14" s="21">
        <v>396</v>
      </c>
      <c r="M14" s="84">
        <v>407</v>
      </c>
      <c r="N14" s="89">
        <f t="shared" si="1"/>
        <v>803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151</v>
      </c>
      <c r="F15" s="88">
        <v>151</v>
      </c>
      <c r="G15" s="82">
        <f t="shared" si="0"/>
        <v>302</v>
      </c>
      <c r="H15" s="23"/>
      <c r="I15" s="21">
        <v>65</v>
      </c>
      <c r="J15" s="24" t="s">
        <v>28</v>
      </c>
      <c r="K15" s="21">
        <v>272</v>
      </c>
      <c r="L15" s="21">
        <v>441</v>
      </c>
      <c r="M15" s="84">
        <v>453</v>
      </c>
      <c r="N15" s="89">
        <f t="shared" si="1"/>
        <v>894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254</v>
      </c>
      <c r="F16" s="84">
        <v>264</v>
      </c>
      <c r="G16" s="85">
        <f t="shared" si="0"/>
        <v>518</v>
      </c>
      <c r="H16" s="90"/>
      <c r="I16" s="91">
        <v>66</v>
      </c>
      <c r="J16" s="92" t="s">
        <v>30</v>
      </c>
      <c r="K16" s="91">
        <v>147</v>
      </c>
      <c r="L16" s="91">
        <v>201</v>
      </c>
      <c r="M16" s="93">
        <v>219</v>
      </c>
      <c r="N16" s="94">
        <f t="shared" si="1"/>
        <v>420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112</v>
      </c>
      <c r="F17" s="84">
        <v>117</v>
      </c>
      <c r="G17" s="85">
        <f t="shared" si="0"/>
        <v>229</v>
      </c>
      <c r="H17" s="95" t="s">
        <v>6</v>
      </c>
      <c r="I17" s="96"/>
      <c r="J17" s="96"/>
      <c r="K17" s="97">
        <f>SUM(K10:K16)</f>
        <v>1658</v>
      </c>
      <c r="L17" s="97">
        <f>SUM(L10:L16)</f>
        <v>2659</v>
      </c>
      <c r="M17" s="98">
        <f>SUM(M10:M16)</f>
        <v>2753</v>
      </c>
      <c r="N17" s="99">
        <f>SUM(N10:N16)</f>
        <v>5412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218</v>
      </c>
      <c r="E18" s="21">
        <v>341</v>
      </c>
      <c r="F18" s="84">
        <v>346</v>
      </c>
      <c r="G18" s="85">
        <f t="shared" si="0"/>
        <v>687</v>
      </c>
      <c r="H18" s="17"/>
      <c r="I18" s="15">
        <v>70</v>
      </c>
      <c r="J18" s="18" t="s">
        <v>35</v>
      </c>
      <c r="K18" s="15">
        <v>627</v>
      </c>
      <c r="L18" s="15">
        <v>831</v>
      </c>
      <c r="M18" s="88">
        <v>835</v>
      </c>
      <c r="N18" s="83">
        <f t="shared" ref="N18:N27" si="2">L18+M18</f>
        <v>1666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123</v>
      </c>
      <c r="F19" s="84">
        <v>128</v>
      </c>
      <c r="G19" s="85">
        <f t="shared" si="0"/>
        <v>251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196</v>
      </c>
      <c r="E20" s="21">
        <v>311</v>
      </c>
      <c r="F20" s="84">
        <v>331</v>
      </c>
      <c r="G20" s="85">
        <f t="shared" si="0"/>
        <v>642</v>
      </c>
      <c r="H20" s="23" t="s">
        <v>31</v>
      </c>
      <c r="I20" s="21">
        <v>72</v>
      </c>
      <c r="J20" s="24" t="s">
        <v>40</v>
      </c>
      <c r="K20" s="21">
        <v>292</v>
      </c>
      <c r="L20" s="21">
        <v>450</v>
      </c>
      <c r="M20" s="84">
        <v>426</v>
      </c>
      <c r="N20" s="89">
        <f t="shared" si="2"/>
        <v>876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312</v>
      </c>
      <c r="E21" s="21">
        <v>434</v>
      </c>
      <c r="F21" s="84">
        <v>464</v>
      </c>
      <c r="G21" s="85">
        <f t="shared" si="0"/>
        <v>898</v>
      </c>
      <c r="H21" s="23" t="s">
        <v>42</v>
      </c>
      <c r="I21" s="21">
        <v>73</v>
      </c>
      <c r="J21" s="24" t="s">
        <v>43</v>
      </c>
      <c r="K21" s="21">
        <v>217</v>
      </c>
      <c r="L21" s="21">
        <v>307</v>
      </c>
      <c r="M21" s="84">
        <v>341</v>
      </c>
      <c r="N21" s="89">
        <f t="shared" si="2"/>
        <v>648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221</v>
      </c>
      <c r="F22" s="84">
        <v>244</v>
      </c>
      <c r="G22" s="85">
        <f t="shared" si="0"/>
        <v>465</v>
      </c>
      <c r="H22" s="23"/>
      <c r="I22" s="21">
        <v>74</v>
      </c>
      <c r="J22" s="24" t="s">
        <v>46</v>
      </c>
      <c r="K22" s="21">
        <v>277</v>
      </c>
      <c r="L22" s="21">
        <v>421</v>
      </c>
      <c r="M22" s="84">
        <v>462</v>
      </c>
      <c r="N22" s="89">
        <f t="shared" si="2"/>
        <v>883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173</v>
      </c>
      <c r="E23" s="21">
        <v>308</v>
      </c>
      <c r="F23" s="84">
        <v>284</v>
      </c>
      <c r="G23" s="85">
        <f t="shared" si="0"/>
        <v>592</v>
      </c>
      <c r="H23" s="23" t="s">
        <v>31</v>
      </c>
      <c r="I23" s="21">
        <v>75</v>
      </c>
      <c r="J23" s="24" t="s">
        <v>48</v>
      </c>
      <c r="K23" s="21">
        <v>351</v>
      </c>
      <c r="L23" s="21">
        <v>505</v>
      </c>
      <c r="M23" s="84">
        <v>506</v>
      </c>
      <c r="N23" s="89">
        <f t="shared" si="2"/>
        <v>1011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755</v>
      </c>
      <c r="E24" s="21">
        <v>1069</v>
      </c>
      <c r="F24" s="84">
        <v>1132</v>
      </c>
      <c r="G24" s="85">
        <f t="shared" si="0"/>
        <v>2201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238</v>
      </c>
      <c r="M24" s="84">
        <v>248</v>
      </c>
      <c r="N24" s="89">
        <f t="shared" si="2"/>
        <v>486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77</v>
      </c>
      <c r="F25" s="84">
        <v>101</v>
      </c>
      <c r="G25" s="85">
        <f t="shared" si="0"/>
        <v>178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84</v>
      </c>
      <c r="N25" s="89">
        <f t="shared" si="2"/>
        <v>177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162</v>
      </c>
      <c r="F26" s="84">
        <v>166</v>
      </c>
      <c r="G26" s="85">
        <f t="shared" si="0"/>
        <v>328</v>
      </c>
      <c r="H26" s="23"/>
      <c r="I26" s="21">
        <v>78</v>
      </c>
      <c r="J26" s="24" t="s">
        <v>55</v>
      </c>
      <c r="K26" s="21">
        <v>47</v>
      </c>
      <c r="L26" s="21">
        <v>46</v>
      </c>
      <c r="M26" s="84">
        <v>47</v>
      </c>
      <c r="N26" s="89">
        <f t="shared" si="2"/>
        <v>93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218</v>
      </c>
      <c r="E27" s="91">
        <v>390</v>
      </c>
      <c r="F27" s="93">
        <v>372</v>
      </c>
      <c r="G27" s="102">
        <f t="shared" si="0"/>
        <v>762</v>
      </c>
      <c r="H27" s="105"/>
      <c r="I27" s="91">
        <v>79</v>
      </c>
      <c r="J27" s="92" t="s">
        <v>56</v>
      </c>
      <c r="K27" s="91">
        <v>0</v>
      </c>
      <c r="L27" s="91">
        <v>0</v>
      </c>
      <c r="M27" s="93">
        <v>0</v>
      </c>
      <c r="N27" s="94">
        <f t="shared" si="2"/>
        <v>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2641</v>
      </c>
      <c r="E28" s="97">
        <f>SUM(E15:E27)</f>
        <v>3953</v>
      </c>
      <c r="F28" s="98">
        <f>SUM(F15:F27)</f>
        <v>4100</v>
      </c>
      <c r="G28" s="104">
        <f>SUM(G15:G27)</f>
        <v>8053</v>
      </c>
      <c r="H28" s="95" t="s">
        <v>6</v>
      </c>
      <c r="I28" s="96"/>
      <c r="J28" s="96"/>
      <c r="K28" s="97">
        <f>SUM(K18:K27)</f>
        <v>2026</v>
      </c>
      <c r="L28" s="97">
        <f>SUM(L18:L27)</f>
        <v>2891</v>
      </c>
      <c r="M28" s="98">
        <f>SUM(M18:M27)</f>
        <v>2949</v>
      </c>
      <c r="N28" s="99">
        <f>SUM(N18:N27)</f>
        <v>5840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354</v>
      </c>
      <c r="E29" s="109">
        <v>502</v>
      </c>
      <c r="F29" s="110">
        <v>504</v>
      </c>
      <c r="G29" s="111">
        <f>E29+F29</f>
        <v>1006</v>
      </c>
      <c r="H29" s="17"/>
      <c r="I29" s="15">
        <v>80</v>
      </c>
      <c r="J29" s="18" t="s">
        <v>58</v>
      </c>
      <c r="K29" s="15">
        <v>142</v>
      </c>
      <c r="L29" s="15">
        <v>210</v>
      </c>
      <c r="M29" s="88">
        <v>249</v>
      </c>
      <c r="N29" s="83">
        <f>L29+M29</f>
        <v>459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447</v>
      </c>
      <c r="E30" s="115">
        <v>583</v>
      </c>
      <c r="F30" s="116">
        <v>551</v>
      </c>
      <c r="G30" s="117">
        <f>E30+F30</f>
        <v>1134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126</v>
      </c>
      <c r="M30" s="84">
        <v>118</v>
      </c>
      <c r="N30" s="89">
        <f>L30+M30</f>
        <v>244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673</v>
      </c>
      <c r="E31" s="115">
        <v>896</v>
      </c>
      <c r="F31" s="116">
        <v>845</v>
      </c>
      <c r="G31" s="117">
        <f>E31+F31</f>
        <v>1741</v>
      </c>
      <c r="H31" s="23" t="s">
        <v>64</v>
      </c>
      <c r="I31" s="21">
        <v>82</v>
      </c>
      <c r="J31" s="24" t="s">
        <v>65</v>
      </c>
      <c r="K31" s="21">
        <v>219</v>
      </c>
      <c r="L31" s="21">
        <v>322</v>
      </c>
      <c r="M31" s="84">
        <v>334</v>
      </c>
      <c r="N31" s="89">
        <f>L31+M31</f>
        <v>656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631</v>
      </c>
      <c r="E32" s="115">
        <v>818</v>
      </c>
      <c r="F32" s="116">
        <v>811</v>
      </c>
      <c r="G32" s="117">
        <f>E32+F32</f>
        <v>1629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177</v>
      </c>
      <c r="M32" s="84">
        <v>166</v>
      </c>
      <c r="N32" s="89">
        <f>L32+M32</f>
        <v>343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529</v>
      </c>
      <c r="E33" s="121">
        <v>673</v>
      </c>
      <c r="F33" s="122">
        <v>617</v>
      </c>
      <c r="G33" s="123">
        <f>E33+F33</f>
        <v>1290</v>
      </c>
      <c r="H33" s="90"/>
      <c r="I33" s="91">
        <v>84</v>
      </c>
      <c r="J33" s="92" t="s">
        <v>70</v>
      </c>
      <c r="K33" s="91">
        <v>173</v>
      </c>
      <c r="L33" s="91">
        <v>236</v>
      </c>
      <c r="M33" s="93">
        <v>221</v>
      </c>
      <c r="N33" s="94">
        <f>L33+M33</f>
        <v>457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2634</v>
      </c>
      <c r="E34" s="97">
        <f>SUM(E29:E33)</f>
        <v>3472</v>
      </c>
      <c r="F34" s="98">
        <f>SUM(F29:F33)</f>
        <v>3328</v>
      </c>
      <c r="G34" s="104">
        <f>SUM(G29:G33)</f>
        <v>6800</v>
      </c>
      <c r="H34" s="95" t="s">
        <v>6</v>
      </c>
      <c r="I34" s="96"/>
      <c r="J34" s="96"/>
      <c r="K34" s="98">
        <f>SUM(K29:K33)</f>
        <v>731</v>
      </c>
      <c r="L34" s="98">
        <f>SUM(L29:L33)</f>
        <v>1071</v>
      </c>
      <c r="M34" s="98">
        <f>SUM(M29:M33)</f>
        <v>1088</v>
      </c>
      <c r="N34" s="99">
        <f>SUM(N29:N33)</f>
        <v>2159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506</v>
      </c>
      <c r="E35" s="15">
        <v>654</v>
      </c>
      <c r="F35" s="88">
        <v>740</v>
      </c>
      <c r="G35" s="82">
        <f t="shared" ref="G35:G40" si="3">E35+F35</f>
        <v>1394</v>
      </c>
      <c r="H35" s="530" t="s">
        <v>169</v>
      </c>
      <c r="I35" s="15">
        <v>90</v>
      </c>
      <c r="J35" s="18" t="s">
        <v>142</v>
      </c>
      <c r="K35" s="15">
        <v>277</v>
      </c>
      <c r="L35" s="15">
        <v>421</v>
      </c>
      <c r="M35" s="88">
        <v>424</v>
      </c>
      <c r="N35" s="124">
        <f>L35+M35</f>
        <v>845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471</v>
      </c>
      <c r="E36" s="21">
        <v>731</v>
      </c>
      <c r="F36" s="84">
        <v>768</v>
      </c>
      <c r="G36" s="85">
        <f t="shared" si="3"/>
        <v>1499</v>
      </c>
      <c r="H36" s="579"/>
      <c r="I36" s="21">
        <v>91</v>
      </c>
      <c r="J36" s="24" t="s">
        <v>143</v>
      </c>
      <c r="K36" s="21">
        <v>490</v>
      </c>
      <c r="L36" s="21">
        <v>659</v>
      </c>
      <c r="M36" s="84">
        <v>695</v>
      </c>
      <c r="N36" s="125">
        <f>L36+M36</f>
        <v>1354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197</v>
      </c>
      <c r="E37" s="21">
        <v>328</v>
      </c>
      <c r="F37" s="84">
        <v>316</v>
      </c>
      <c r="G37" s="85">
        <f t="shared" si="3"/>
        <v>644</v>
      </c>
      <c r="H37" s="580"/>
      <c r="I37" s="91">
        <v>92</v>
      </c>
      <c r="J37" s="92" t="s">
        <v>145</v>
      </c>
      <c r="K37" s="91">
        <v>338</v>
      </c>
      <c r="L37" s="91">
        <v>415</v>
      </c>
      <c r="M37" s="93">
        <v>457</v>
      </c>
      <c r="N37" s="126">
        <f>L37+M37</f>
        <v>872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29</v>
      </c>
      <c r="E38" s="21">
        <v>47</v>
      </c>
      <c r="F38" s="84">
        <v>47</v>
      </c>
      <c r="G38" s="85">
        <f t="shared" si="3"/>
        <v>94</v>
      </c>
      <c r="H38" s="95" t="s">
        <v>6</v>
      </c>
      <c r="I38" s="97"/>
      <c r="J38" s="97"/>
      <c r="K38" s="97">
        <f>SUM(K35:K37)</f>
        <v>1105</v>
      </c>
      <c r="L38" s="97">
        <f>SUM(L35:L37)</f>
        <v>1495</v>
      </c>
      <c r="M38" s="98">
        <f>SUM(M35:M37)</f>
        <v>1576</v>
      </c>
      <c r="N38" s="99">
        <f>SUM(N35:N37)</f>
        <v>3071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64</v>
      </c>
      <c r="E39" s="21">
        <v>56</v>
      </c>
      <c r="F39" s="84">
        <v>73</v>
      </c>
      <c r="G39" s="85">
        <f t="shared" si="3"/>
        <v>129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272</v>
      </c>
      <c r="F40" s="93">
        <v>267</v>
      </c>
      <c r="G40" s="102">
        <f t="shared" si="3"/>
        <v>539</v>
      </c>
      <c r="H40" s="72" t="s">
        <v>87</v>
      </c>
      <c r="I40" s="73"/>
      <c r="J40" s="74"/>
      <c r="K40" s="41">
        <f>D14+D28+D34+D41+D46+K9+K17+K28+K34+K38</f>
        <v>24564</v>
      </c>
      <c r="L40" s="41">
        <f>E14+E28+E34+E41+E46+L9+L17+L28+L34+L38</f>
        <v>33325</v>
      </c>
      <c r="M40" s="176">
        <f>F14+F28+F34+F41+F46+M9+M17+M28+M34+M38</f>
        <v>33658</v>
      </c>
      <c r="N40" s="177">
        <f>L40+M40</f>
        <v>66983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1412</v>
      </c>
      <c r="E41" s="97">
        <f>SUM(E35:E40)</f>
        <v>2088</v>
      </c>
      <c r="F41" s="98">
        <f>SUM(F35:F40)</f>
        <v>2211</v>
      </c>
      <c r="G41" s="104">
        <f>SUM(G35:G40)</f>
        <v>4299</v>
      </c>
      <c r="H41" s="531" t="s">
        <v>74</v>
      </c>
      <c r="I41" s="532"/>
      <c r="J41" s="533"/>
      <c r="K41" s="191">
        <v>24508</v>
      </c>
      <c r="L41" s="191">
        <v>33329</v>
      </c>
      <c r="M41" s="192">
        <v>33679</v>
      </c>
      <c r="N41" s="193">
        <f>L41+M41</f>
        <v>67008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1619</v>
      </c>
      <c r="E42" s="15">
        <v>2010</v>
      </c>
      <c r="F42" s="88">
        <v>2028</v>
      </c>
      <c r="G42" s="82">
        <f>E42+F42</f>
        <v>4038</v>
      </c>
      <c r="H42" s="534" t="s">
        <v>77</v>
      </c>
      <c r="I42" s="535"/>
      <c r="J42" s="536"/>
      <c r="K42" s="171">
        <f>K40-K41</f>
        <v>56</v>
      </c>
      <c r="L42" s="171">
        <f>L40-L41</f>
        <v>-4</v>
      </c>
      <c r="M42" s="172">
        <f>M40-M41</f>
        <v>-21</v>
      </c>
      <c r="N42" s="133">
        <f>N40-N41</f>
        <v>-25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783</v>
      </c>
      <c r="E43" s="21">
        <v>1112</v>
      </c>
      <c r="F43" s="84">
        <v>1137</v>
      </c>
      <c r="G43" s="85">
        <f>E43+F43</f>
        <v>2249</v>
      </c>
      <c r="H43" s="168" t="s">
        <v>85</v>
      </c>
      <c r="I43" s="167"/>
      <c r="J43" s="167"/>
      <c r="K43" s="178">
        <v>1026</v>
      </c>
      <c r="L43" s="178">
        <v>651</v>
      </c>
      <c r="M43" s="179">
        <v>811</v>
      </c>
      <c r="N43" s="180">
        <f>L43+M43</f>
        <v>1462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610</v>
      </c>
      <c r="E44" s="21">
        <v>733</v>
      </c>
      <c r="F44" s="84">
        <v>815</v>
      </c>
      <c r="G44" s="85">
        <f>E44+F44</f>
        <v>1548</v>
      </c>
      <c r="H44" s="584" t="s">
        <v>74</v>
      </c>
      <c r="I44" s="585"/>
      <c r="J44" s="586"/>
      <c r="K44" s="196">
        <v>1029</v>
      </c>
      <c r="L44" s="196">
        <v>634</v>
      </c>
      <c r="M44" s="197">
        <v>818</v>
      </c>
      <c r="N44" s="180">
        <f>L44+M44</f>
        <v>1452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2090</v>
      </c>
      <c r="E45" s="91">
        <v>2633</v>
      </c>
      <c r="F45" s="93">
        <v>2472</v>
      </c>
      <c r="G45" s="102">
        <f>E45+F45</f>
        <v>5105</v>
      </c>
      <c r="H45" s="540" t="s">
        <v>77</v>
      </c>
      <c r="I45" s="541"/>
      <c r="J45" s="542"/>
      <c r="K45" s="194">
        <f>K43-K44</f>
        <v>-3</v>
      </c>
      <c r="L45" s="194">
        <f>L43-L44</f>
        <v>17</v>
      </c>
      <c r="M45" s="195">
        <f>M43-M44</f>
        <v>-7</v>
      </c>
      <c r="N45" s="155">
        <f>N43-N44</f>
        <v>10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5102</v>
      </c>
      <c r="E46" s="140">
        <f>SUM(E42:E45)</f>
        <v>6488</v>
      </c>
      <c r="F46" s="65">
        <f>SUM(F42:F45)</f>
        <v>6452</v>
      </c>
      <c r="G46" s="65">
        <f>SUM(G42:G45)</f>
        <v>12940</v>
      </c>
      <c r="H46" s="575" t="s">
        <v>172</v>
      </c>
      <c r="I46" s="575"/>
      <c r="J46" s="575"/>
      <c r="K46" s="68">
        <f>K43+K40</f>
        <v>25590</v>
      </c>
      <c r="L46" s="68">
        <f>L40+L43</f>
        <v>33976</v>
      </c>
      <c r="M46" s="181">
        <f>M40+M43</f>
        <v>34469</v>
      </c>
      <c r="N46" s="69">
        <f>N40+N43</f>
        <v>68445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A920E-9945-4772-88C3-C820500A5543}">
  <sheetPr codeName="Sheet98"/>
  <dimension ref="A1:U81"/>
  <sheetViews>
    <sheetView topLeftCell="A25" zoomScaleNormal="100" workbookViewId="0">
      <selection activeCell="K40" sqref="K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173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39873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119</v>
      </c>
      <c r="E4" s="15">
        <v>135</v>
      </c>
      <c r="F4" s="88">
        <v>145</v>
      </c>
      <c r="G4" s="159">
        <f t="shared" ref="G4:G27" si="0">E4+F4</f>
        <v>280</v>
      </c>
      <c r="H4" s="17"/>
      <c r="I4" s="15">
        <v>55</v>
      </c>
      <c r="J4" s="18" t="s">
        <v>121</v>
      </c>
      <c r="K4" s="15">
        <v>597</v>
      </c>
      <c r="L4" s="15">
        <v>771</v>
      </c>
      <c r="M4" s="88">
        <v>583</v>
      </c>
      <c r="N4" s="83">
        <f>L4+M4</f>
        <v>1354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298</v>
      </c>
      <c r="E5" s="21">
        <v>400</v>
      </c>
      <c r="F5" s="84">
        <v>426</v>
      </c>
      <c r="G5" s="159">
        <f t="shared" si="0"/>
        <v>826</v>
      </c>
      <c r="H5" s="23" t="s">
        <v>10</v>
      </c>
      <c r="I5" s="21">
        <v>56</v>
      </c>
      <c r="J5" s="24" t="s">
        <v>123</v>
      </c>
      <c r="K5" s="21">
        <v>469</v>
      </c>
      <c r="L5" s="21">
        <v>576</v>
      </c>
      <c r="M5" s="84">
        <v>601</v>
      </c>
      <c r="N5" s="89">
        <f>L5+M5</f>
        <v>1177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336</v>
      </c>
      <c r="E6" s="21">
        <v>442</v>
      </c>
      <c r="F6" s="84">
        <v>455</v>
      </c>
      <c r="G6" s="85">
        <f t="shared" si="0"/>
        <v>897</v>
      </c>
      <c r="H6" s="23"/>
      <c r="I6" s="21">
        <v>57</v>
      </c>
      <c r="J6" s="24" t="s">
        <v>125</v>
      </c>
      <c r="K6" s="21">
        <v>772</v>
      </c>
      <c r="L6" s="21">
        <v>896</v>
      </c>
      <c r="M6" s="84">
        <v>968</v>
      </c>
      <c r="N6" s="89">
        <f>L6+M6</f>
        <v>1864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186</v>
      </c>
      <c r="E7" s="21">
        <v>228</v>
      </c>
      <c r="F7" s="84">
        <v>279</v>
      </c>
      <c r="G7" s="159">
        <f t="shared" si="0"/>
        <v>507</v>
      </c>
      <c r="H7" s="23" t="s">
        <v>14</v>
      </c>
      <c r="I7" s="21">
        <v>58</v>
      </c>
      <c r="J7" s="24" t="s">
        <v>127</v>
      </c>
      <c r="K7" s="21">
        <v>751</v>
      </c>
      <c r="L7" s="21">
        <v>958</v>
      </c>
      <c r="M7" s="84">
        <v>900</v>
      </c>
      <c r="N7" s="89">
        <f>L7+M7</f>
        <v>1858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479</v>
      </c>
      <c r="E8" s="21">
        <v>647</v>
      </c>
      <c r="F8" s="84">
        <v>640</v>
      </c>
      <c r="G8" s="85">
        <f t="shared" si="0"/>
        <v>1287</v>
      </c>
      <c r="H8" s="90"/>
      <c r="I8" s="91">
        <v>59</v>
      </c>
      <c r="J8" s="92" t="s">
        <v>129</v>
      </c>
      <c r="K8" s="91">
        <v>982</v>
      </c>
      <c r="L8" s="91">
        <v>1328</v>
      </c>
      <c r="M8" s="93">
        <v>1293</v>
      </c>
      <c r="N8" s="94">
        <f>L8+M8</f>
        <v>2621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338</v>
      </c>
      <c r="E9" s="21">
        <v>404</v>
      </c>
      <c r="F9" s="84">
        <v>458</v>
      </c>
      <c r="G9" s="159">
        <f t="shared" si="0"/>
        <v>862</v>
      </c>
      <c r="H9" s="95" t="s">
        <v>6</v>
      </c>
      <c r="I9" s="96"/>
      <c r="J9" s="96"/>
      <c r="K9" s="97">
        <f>SUM(K4:K8)</f>
        <v>3571</v>
      </c>
      <c r="L9" s="97">
        <f>SUM(L4:L8)</f>
        <v>4529</v>
      </c>
      <c r="M9" s="98">
        <f>SUM(M4:M8)</f>
        <v>4345</v>
      </c>
      <c r="N9" s="99">
        <f>SUM(N4:N8)</f>
        <v>8874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260</v>
      </c>
      <c r="F10" s="84">
        <v>270</v>
      </c>
      <c r="G10" s="85">
        <f t="shared" si="0"/>
        <v>530</v>
      </c>
      <c r="H10" s="17"/>
      <c r="I10" s="15">
        <v>60</v>
      </c>
      <c r="J10" s="18" t="s">
        <v>18</v>
      </c>
      <c r="K10" s="15">
        <v>173</v>
      </c>
      <c r="L10" s="15">
        <v>287</v>
      </c>
      <c r="M10" s="88">
        <v>278</v>
      </c>
      <c r="N10" s="83">
        <f t="shared" ref="N10:N16" si="1">L10+M10</f>
        <v>565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156</v>
      </c>
      <c r="E11" s="21">
        <v>186</v>
      </c>
      <c r="F11" s="84">
        <v>205</v>
      </c>
      <c r="G11" s="85">
        <f t="shared" si="0"/>
        <v>391</v>
      </c>
      <c r="H11" s="23" t="s">
        <v>19</v>
      </c>
      <c r="I11" s="21">
        <v>61</v>
      </c>
      <c r="J11" s="24" t="s">
        <v>20</v>
      </c>
      <c r="K11" s="21">
        <v>135</v>
      </c>
      <c r="L11" s="21">
        <v>194</v>
      </c>
      <c r="M11" s="84">
        <v>211</v>
      </c>
      <c r="N11" s="89">
        <f t="shared" si="1"/>
        <v>405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1341</v>
      </c>
      <c r="E12" s="21">
        <v>1675</v>
      </c>
      <c r="F12" s="84">
        <v>1682</v>
      </c>
      <c r="G12" s="153">
        <f t="shared" si="0"/>
        <v>3357</v>
      </c>
      <c r="H12" s="23"/>
      <c r="I12" s="21">
        <v>62</v>
      </c>
      <c r="J12" s="24" t="s">
        <v>22</v>
      </c>
      <c r="K12" s="21">
        <v>297</v>
      </c>
      <c r="L12" s="21">
        <v>485</v>
      </c>
      <c r="M12" s="84">
        <v>510</v>
      </c>
      <c r="N12" s="89">
        <f t="shared" si="1"/>
        <v>995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279</v>
      </c>
      <c r="F13" s="93">
        <v>289</v>
      </c>
      <c r="G13" s="153">
        <f t="shared" si="0"/>
        <v>568</v>
      </c>
      <c r="H13" s="23"/>
      <c r="I13" s="21">
        <v>63</v>
      </c>
      <c r="J13" s="24" t="s">
        <v>24</v>
      </c>
      <c r="K13" s="21">
        <v>430</v>
      </c>
      <c r="L13" s="21">
        <v>662</v>
      </c>
      <c r="M13" s="84">
        <v>679</v>
      </c>
      <c r="N13" s="89">
        <f t="shared" si="1"/>
        <v>1341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3659</v>
      </c>
      <c r="E14" s="97">
        <f>SUM(E4:E13)</f>
        <v>4656</v>
      </c>
      <c r="F14" s="98">
        <f>SUM(F4:F13)</f>
        <v>4849</v>
      </c>
      <c r="G14" s="160">
        <f t="shared" si="0"/>
        <v>9505</v>
      </c>
      <c r="H14" s="23" t="s">
        <v>25</v>
      </c>
      <c r="I14" s="21">
        <v>64</v>
      </c>
      <c r="J14" s="24" t="s">
        <v>26</v>
      </c>
      <c r="K14" s="21">
        <v>204</v>
      </c>
      <c r="L14" s="21">
        <v>396</v>
      </c>
      <c r="M14" s="84">
        <v>407</v>
      </c>
      <c r="N14" s="89">
        <f t="shared" si="1"/>
        <v>803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153</v>
      </c>
      <c r="F15" s="88">
        <v>153</v>
      </c>
      <c r="G15" s="82">
        <f t="shared" si="0"/>
        <v>306</v>
      </c>
      <c r="H15" s="23"/>
      <c r="I15" s="21">
        <v>65</v>
      </c>
      <c r="J15" s="24" t="s">
        <v>28</v>
      </c>
      <c r="K15" s="21">
        <v>272</v>
      </c>
      <c r="L15" s="21">
        <v>438</v>
      </c>
      <c r="M15" s="84">
        <v>453</v>
      </c>
      <c r="N15" s="89">
        <f t="shared" si="1"/>
        <v>891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261</v>
      </c>
      <c r="F16" s="84">
        <v>269</v>
      </c>
      <c r="G16" s="85">
        <f t="shared" si="0"/>
        <v>530</v>
      </c>
      <c r="H16" s="90"/>
      <c r="I16" s="91">
        <v>66</v>
      </c>
      <c r="J16" s="92" t="s">
        <v>30</v>
      </c>
      <c r="K16" s="91">
        <v>147</v>
      </c>
      <c r="L16" s="91">
        <v>203</v>
      </c>
      <c r="M16" s="93">
        <v>219</v>
      </c>
      <c r="N16" s="94">
        <f t="shared" si="1"/>
        <v>422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112</v>
      </c>
      <c r="F17" s="84">
        <v>116</v>
      </c>
      <c r="G17" s="85">
        <f t="shared" si="0"/>
        <v>228</v>
      </c>
      <c r="H17" s="95" t="s">
        <v>6</v>
      </c>
      <c r="I17" s="96"/>
      <c r="J17" s="96"/>
      <c r="K17" s="97">
        <f>SUM(K10:K16)</f>
        <v>1658</v>
      </c>
      <c r="L17" s="97">
        <f>SUM(L10:L16)</f>
        <v>2665</v>
      </c>
      <c r="M17" s="98">
        <f>SUM(M10:M16)</f>
        <v>2757</v>
      </c>
      <c r="N17" s="99">
        <f>SUM(N10:N16)</f>
        <v>5422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219</v>
      </c>
      <c r="E18" s="21">
        <v>342</v>
      </c>
      <c r="F18" s="84">
        <v>345</v>
      </c>
      <c r="G18" s="85">
        <f t="shared" si="0"/>
        <v>687</v>
      </c>
      <c r="H18" s="17"/>
      <c r="I18" s="15">
        <v>70</v>
      </c>
      <c r="J18" s="18" t="s">
        <v>35</v>
      </c>
      <c r="K18" s="15">
        <v>622</v>
      </c>
      <c r="L18" s="15">
        <v>828</v>
      </c>
      <c r="M18" s="88">
        <v>832</v>
      </c>
      <c r="N18" s="83">
        <f t="shared" ref="N18:N27" si="2">L18+M18</f>
        <v>1660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124</v>
      </c>
      <c r="F19" s="84">
        <v>129</v>
      </c>
      <c r="G19" s="85">
        <f t="shared" si="0"/>
        <v>253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311</v>
      </c>
      <c r="F20" s="84">
        <v>327</v>
      </c>
      <c r="G20" s="85">
        <f t="shared" si="0"/>
        <v>638</v>
      </c>
      <c r="H20" s="23" t="s">
        <v>31</v>
      </c>
      <c r="I20" s="21">
        <v>72</v>
      </c>
      <c r="J20" s="24" t="s">
        <v>40</v>
      </c>
      <c r="K20" s="21">
        <v>293</v>
      </c>
      <c r="L20" s="21">
        <v>455</v>
      </c>
      <c r="M20" s="84">
        <v>428</v>
      </c>
      <c r="N20" s="89">
        <f t="shared" si="2"/>
        <v>883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313</v>
      </c>
      <c r="E21" s="21">
        <v>433</v>
      </c>
      <c r="F21" s="84">
        <v>462</v>
      </c>
      <c r="G21" s="85">
        <f t="shared" si="0"/>
        <v>895</v>
      </c>
      <c r="H21" s="23" t="s">
        <v>42</v>
      </c>
      <c r="I21" s="21">
        <v>73</v>
      </c>
      <c r="J21" s="24" t="s">
        <v>43</v>
      </c>
      <c r="K21" s="21">
        <v>217</v>
      </c>
      <c r="L21" s="21">
        <v>306</v>
      </c>
      <c r="M21" s="84">
        <v>341</v>
      </c>
      <c r="N21" s="89">
        <f t="shared" si="2"/>
        <v>647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223</v>
      </c>
      <c r="F22" s="84">
        <v>243</v>
      </c>
      <c r="G22" s="85">
        <f t="shared" si="0"/>
        <v>466</v>
      </c>
      <c r="H22" s="23"/>
      <c r="I22" s="21">
        <v>74</v>
      </c>
      <c r="J22" s="24" t="s">
        <v>46</v>
      </c>
      <c r="K22" s="21">
        <v>279</v>
      </c>
      <c r="L22" s="21">
        <v>422</v>
      </c>
      <c r="M22" s="84">
        <v>467</v>
      </c>
      <c r="N22" s="89">
        <f t="shared" si="2"/>
        <v>889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306</v>
      </c>
      <c r="F23" s="84">
        <v>281</v>
      </c>
      <c r="G23" s="85">
        <f t="shared" si="0"/>
        <v>587</v>
      </c>
      <c r="H23" s="23" t="s">
        <v>31</v>
      </c>
      <c r="I23" s="21">
        <v>75</v>
      </c>
      <c r="J23" s="24" t="s">
        <v>48</v>
      </c>
      <c r="K23" s="21">
        <v>150</v>
      </c>
      <c r="L23" s="21">
        <v>241</v>
      </c>
      <c r="M23" s="84">
        <v>246</v>
      </c>
      <c r="N23" s="89">
        <f t="shared" si="2"/>
        <v>487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756</v>
      </c>
      <c r="E24" s="21">
        <v>1072</v>
      </c>
      <c r="F24" s="84">
        <v>1133</v>
      </c>
      <c r="G24" s="85">
        <f t="shared" si="0"/>
        <v>2205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238</v>
      </c>
      <c r="M24" s="84">
        <v>252</v>
      </c>
      <c r="N24" s="89">
        <f t="shared" si="2"/>
        <v>490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79</v>
      </c>
      <c r="F25" s="84">
        <v>102</v>
      </c>
      <c r="G25" s="85">
        <f t="shared" si="0"/>
        <v>181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85</v>
      </c>
      <c r="N25" s="89">
        <f t="shared" si="2"/>
        <v>178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167</v>
      </c>
      <c r="F26" s="84">
        <v>166</v>
      </c>
      <c r="G26" s="85">
        <f t="shared" si="0"/>
        <v>333</v>
      </c>
      <c r="H26" s="23"/>
      <c r="I26" s="21">
        <v>78</v>
      </c>
      <c r="J26" s="24" t="s">
        <v>55</v>
      </c>
      <c r="K26" s="21">
        <v>41</v>
      </c>
      <c r="L26" s="21">
        <v>40</v>
      </c>
      <c r="M26" s="84">
        <v>41</v>
      </c>
      <c r="N26" s="89">
        <f t="shared" si="2"/>
        <v>81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218</v>
      </c>
      <c r="E27" s="91">
        <v>394</v>
      </c>
      <c r="F27" s="93">
        <v>377</v>
      </c>
      <c r="G27" s="102">
        <f t="shared" si="0"/>
        <v>771</v>
      </c>
      <c r="H27" s="105"/>
      <c r="I27" s="91">
        <v>79</v>
      </c>
      <c r="J27" s="92" t="s">
        <v>56</v>
      </c>
      <c r="K27" s="91">
        <v>203</v>
      </c>
      <c r="L27" s="91">
        <v>269</v>
      </c>
      <c r="M27" s="93">
        <v>265</v>
      </c>
      <c r="N27" s="94">
        <f t="shared" si="2"/>
        <v>534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2645</v>
      </c>
      <c r="E28" s="97">
        <f>SUM(E15:E27)</f>
        <v>3977</v>
      </c>
      <c r="F28" s="98">
        <f>SUM(F15:F27)</f>
        <v>4103</v>
      </c>
      <c r="G28" s="104">
        <f>SUM(G15:G27)</f>
        <v>8080</v>
      </c>
      <c r="H28" s="95" t="s">
        <v>6</v>
      </c>
      <c r="I28" s="96"/>
      <c r="J28" s="96"/>
      <c r="K28" s="97">
        <f>SUM(K18:K27)</f>
        <v>2020</v>
      </c>
      <c r="L28" s="97">
        <f>SUM(L18:L27)</f>
        <v>2892</v>
      </c>
      <c r="M28" s="98">
        <f>SUM(M18:M27)</f>
        <v>2957</v>
      </c>
      <c r="N28" s="99">
        <f>SUM(N18:N27)</f>
        <v>5849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346</v>
      </c>
      <c r="E29" s="109">
        <v>496</v>
      </c>
      <c r="F29" s="110">
        <v>497</v>
      </c>
      <c r="G29" s="111">
        <f>E29+F29</f>
        <v>993</v>
      </c>
      <c r="H29" s="17"/>
      <c r="I29" s="15">
        <v>80</v>
      </c>
      <c r="J29" s="18" t="s">
        <v>58</v>
      </c>
      <c r="K29" s="15">
        <v>142</v>
      </c>
      <c r="L29" s="15">
        <v>212</v>
      </c>
      <c r="M29" s="88">
        <v>250</v>
      </c>
      <c r="N29" s="83">
        <f>L29+M29</f>
        <v>462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447</v>
      </c>
      <c r="E30" s="115">
        <v>584</v>
      </c>
      <c r="F30" s="116">
        <v>544</v>
      </c>
      <c r="G30" s="117">
        <f>E30+F30</f>
        <v>1128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128</v>
      </c>
      <c r="M30" s="84">
        <v>119</v>
      </c>
      <c r="N30" s="89">
        <f>L30+M30</f>
        <v>247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666</v>
      </c>
      <c r="E31" s="115">
        <v>891</v>
      </c>
      <c r="F31" s="116">
        <v>834</v>
      </c>
      <c r="G31" s="117">
        <f>E31+F31</f>
        <v>1725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328</v>
      </c>
      <c r="M31" s="84">
        <v>337</v>
      </c>
      <c r="N31" s="89">
        <f>L31+M31</f>
        <v>665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627</v>
      </c>
      <c r="E32" s="115">
        <v>814</v>
      </c>
      <c r="F32" s="116">
        <v>811</v>
      </c>
      <c r="G32" s="117">
        <f>E32+F32</f>
        <v>1625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177</v>
      </c>
      <c r="M32" s="84">
        <v>166</v>
      </c>
      <c r="N32" s="89">
        <f>L32+M32</f>
        <v>343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527</v>
      </c>
      <c r="E33" s="121">
        <v>670</v>
      </c>
      <c r="F33" s="122">
        <v>615</v>
      </c>
      <c r="G33" s="123">
        <f>E33+F33</f>
        <v>1285</v>
      </c>
      <c r="H33" s="90"/>
      <c r="I33" s="91">
        <v>84</v>
      </c>
      <c r="J33" s="92" t="s">
        <v>70</v>
      </c>
      <c r="K33" s="91">
        <v>173</v>
      </c>
      <c r="L33" s="91">
        <v>238</v>
      </c>
      <c r="M33" s="93">
        <v>222</v>
      </c>
      <c r="N33" s="94">
        <f>L33+M33</f>
        <v>460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2613</v>
      </c>
      <c r="E34" s="97">
        <f>SUM(E29:E33)</f>
        <v>3455</v>
      </c>
      <c r="F34" s="98">
        <f>SUM(F29:F33)</f>
        <v>3301</v>
      </c>
      <c r="G34" s="104">
        <f>SUM(G29:G33)</f>
        <v>6756</v>
      </c>
      <c r="H34" s="95" t="s">
        <v>6</v>
      </c>
      <c r="I34" s="96"/>
      <c r="J34" s="96"/>
      <c r="K34" s="98">
        <f>SUM(K29:K33)</f>
        <v>734</v>
      </c>
      <c r="L34" s="98">
        <f>SUM(L29:L33)</f>
        <v>1083</v>
      </c>
      <c r="M34" s="98">
        <f>SUM(M29:M33)</f>
        <v>1094</v>
      </c>
      <c r="N34" s="99">
        <f>SUM(N29:N33)</f>
        <v>2177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507</v>
      </c>
      <c r="E35" s="15">
        <v>655</v>
      </c>
      <c r="F35" s="88">
        <v>744</v>
      </c>
      <c r="G35" s="82">
        <f t="shared" ref="G35:G40" si="3">E35+F35</f>
        <v>1399</v>
      </c>
      <c r="H35" s="530" t="s">
        <v>169</v>
      </c>
      <c r="I35" s="15">
        <v>90</v>
      </c>
      <c r="J35" s="18" t="s">
        <v>142</v>
      </c>
      <c r="K35" s="15">
        <v>276</v>
      </c>
      <c r="L35" s="15">
        <v>420</v>
      </c>
      <c r="M35" s="88">
        <v>424</v>
      </c>
      <c r="N35" s="124">
        <f>L35+M35</f>
        <v>844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471</v>
      </c>
      <c r="E36" s="21">
        <v>731</v>
      </c>
      <c r="F36" s="84">
        <v>767</v>
      </c>
      <c r="G36" s="85">
        <f t="shared" si="3"/>
        <v>1498</v>
      </c>
      <c r="H36" s="579"/>
      <c r="I36" s="21">
        <v>91</v>
      </c>
      <c r="J36" s="24" t="s">
        <v>143</v>
      </c>
      <c r="K36" s="21">
        <v>493</v>
      </c>
      <c r="L36" s="21">
        <v>674</v>
      </c>
      <c r="M36" s="84">
        <v>699</v>
      </c>
      <c r="N36" s="125">
        <f>L36+M36</f>
        <v>1373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333</v>
      </c>
      <c r="F37" s="84">
        <v>315</v>
      </c>
      <c r="G37" s="85">
        <f t="shared" si="3"/>
        <v>648</v>
      </c>
      <c r="H37" s="580"/>
      <c r="I37" s="91">
        <v>92</v>
      </c>
      <c r="J37" s="92" t="s">
        <v>145</v>
      </c>
      <c r="K37" s="91">
        <v>337</v>
      </c>
      <c r="L37" s="91">
        <v>416</v>
      </c>
      <c r="M37" s="93">
        <v>458</v>
      </c>
      <c r="N37" s="126">
        <f>L37+M37</f>
        <v>874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29</v>
      </c>
      <c r="E38" s="21">
        <v>47</v>
      </c>
      <c r="F38" s="84">
        <v>47</v>
      </c>
      <c r="G38" s="85">
        <f t="shared" si="3"/>
        <v>94</v>
      </c>
      <c r="H38" s="95" t="s">
        <v>6</v>
      </c>
      <c r="I38" s="97"/>
      <c r="J38" s="97"/>
      <c r="K38" s="97">
        <f>SUM(K35:K37)</f>
        <v>1106</v>
      </c>
      <c r="L38" s="97">
        <f>SUM(L35:L37)</f>
        <v>1510</v>
      </c>
      <c r="M38" s="98">
        <f>SUM(M35:M37)</f>
        <v>1581</v>
      </c>
      <c r="N38" s="99">
        <f>SUM(N35:N37)</f>
        <v>3091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62</v>
      </c>
      <c r="E39" s="21">
        <v>59</v>
      </c>
      <c r="F39" s="84">
        <v>70</v>
      </c>
      <c r="G39" s="85">
        <f t="shared" si="3"/>
        <v>129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269</v>
      </c>
      <c r="F40" s="93">
        <v>263</v>
      </c>
      <c r="G40" s="102">
        <f t="shared" si="3"/>
        <v>532</v>
      </c>
      <c r="H40" s="72" t="s">
        <v>87</v>
      </c>
      <c r="I40" s="73"/>
      <c r="J40" s="74"/>
      <c r="K40" s="41">
        <f>D14+D28+D34+D41+D46+K9+K17+K28+K34+K38</f>
        <v>24508</v>
      </c>
      <c r="L40" s="41">
        <f>E14+E28+E34+E41+E46+L9+L17+L28+L34+L38</f>
        <v>33329</v>
      </c>
      <c r="M40" s="176">
        <f>F14+F28+F34+F41+F46+M9+M17+M28+M34+M38</f>
        <v>33679</v>
      </c>
      <c r="N40" s="177">
        <f>L40+M40</f>
        <v>67008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1410</v>
      </c>
      <c r="E41" s="97">
        <f>SUM(E35:E40)</f>
        <v>2094</v>
      </c>
      <c r="F41" s="98">
        <f>SUM(F35:F40)</f>
        <v>2206</v>
      </c>
      <c r="G41" s="104">
        <f>SUM(G35:G40)</f>
        <v>4300</v>
      </c>
      <c r="H41" s="531" t="s">
        <v>74</v>
      </c>
      <c r="I41" s="532"/>
      <c r="J41" s="533"/>
      <c r="K41" s="191">
        <v>24499</v>
      </c>
      <c r="L41" s="191">
        <v>33341</v>
      </c>
      <c r="M41" s="192">
        <v>33674</v>
      </c>
      <c r="N41" s="193">
        <f>L41+M41</f>
        <v>67015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1629</v>
      </c>
      <c r="E42" s="15">
        <v>2026</v>
      </c>
      <c r="F42" s="88">
        <v>2058</v>
      </c>
      <c r="G42" s="82">
        <f>E42+F42</f>
        <v>4084</v>
      </c>
      <c r="H42" s="534" t="s">
        <v>77</v>
      </c>
      <c r="I42" s="535"/>
      <c r="J42" s="536"/>
      <c r="K42" s="171">
        <f>K40-K41</f>
        <v>9</v>
      </c>
      <c r="L42" s="171">
        <f>L40-L41</f>
        <v>-12</v>
      </c>
      <c r="M42" s="172">
        <f>M40-M41</f>
        <v>5</v>
      </c>
      <c r="N42" s="133">
        <f>N40-N41</f>
        <v>-7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776</v>
      </c>
      <c r="E43" s="21">
        <v>1103</v>
      </c>
      <c r="F43" s="84">
        <v>1124</v>
      </c>
      <c r="G43" s="85">
        <f>E43+F43</f>
        <v>2227</v>
      </c>
      <c r="H43" s="168" t="s">
        <v>85</v>
      </c>
      <c r="I43" s="167"/>
      <c r="J43" s="167"/>
      <c r="K43" s="178">
        <v>1029</v>
      </c>
      <c r="L43" s="178">
        <v>634</v>
      </c>
      <c r="M43" s="179">
        <v>818</v>
      </c>
      <c r="N43" s="180">
        <f>L43+M43</f>
        <v>1452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612</v>
      </c>
      <c r="E44" s="21">
        <v>738</v>
      </c>
      <c r="F44" s="84">
        <v>822</v>
      </c>
      <c r="G44" s="85">
        <f>E44+F44</f>
        <v>1560</v>
      </c>
      <c r="H44" s="584" t="s">
        <v>74</v>
      </c>
      <c r="I44" s="585"/>
      <c r="J44" s="586"/>
      <c r="K44" s="196">
        <v>1039</v>
      </c>
      <c r="L44" s="196">
        <v>644</v>
      </c>
      <c r="M44" s="197">
        <v>821</v>
      </c>
      <c r="N44" s="180">
        <f>L44+M44</f>
        <v>1465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2075</v>
      </c>
      <c r="E45" s="91">
        <v>2601</v>
      </c>
      <c r="F45" s="93">
        <v>2482</v>
      </c>
      <c r="G45" s="102">
        <f>E45+F45</f>
        <v>5083</v>
      </c>
      <c r="H45" s="540" t="s">
        <v>77</v>
      </c>
      <c r="I45" s="541"/>
      <c r="J45" s="542"/>
      <c r="K45" s="194">
        <f>K43-K44</f>
        <v>-10</v>
      </c>
      <c r="L45" s="194">
        <f>L43-L44</f>
        <v>-10</v>
      </c>
      <c r="M45" s="195">
        <f>M43-M44</f>
        <v>-3</v>
      </c>
      <c r="N45" s="155">
        <f>N43-N44</f>
        <v>-13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5092</v>
      </c>
      <c r="E46" s="140">
        <f>SUM(E42:E45)</f>
        <v>6468</v>
      </c>
      <c r="F46" s="65">
        <f>SUM(F42:F45)</f>
        <v>6486</v>
      </c>
      <c r="G46" s="65">
        <f>SUM(G42:G45)</f>
        <v>12954</v>
      </c>
      <c r="H46" s="575" t="s">
        <v>174</v>
      </c>
      <c r="I46" s="575"/>
      <c r="J46" s="575"/>
      <c r="K46" s="68">
        <f>K40+K43</f>
        <v>25537</v>
      </c>
      <c r="L46" s="68">
        <f>L40+L43</f>
        <v>33963</v>
      </c>
      <c r="M46" s="181">
        <f>M40+M43</f>
        <v>34497</v>
      </c>
      <c r="N46" s="69">
        <f>N40+N43</f>
        <v>68460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D0364-7EB5-4E9C-AE1B-F99F55E8EE2E}">
  <sheetPr codeName="Sheet97"/>
  <dimension ref="A1:U81"/>
  <sheetViews>
    <sheetView topLeftCell="A28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168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39845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122</v>
      </c>
      <c r="E4" s="15">
        <v>139</v>
      </c>
      <c r="F4" s="88">
        <v>147</v>
      </c>
      <c r="G4" s="82">
        <v>287</v>
      </c>
      <c r="H4" s="17"/>
      <c r="I4" s="15">
        <v>55</v>
      </c>
      <c r="J4" s="18" t="s">
        <v>121</v>
      </c>
      <c r="K4" s="15">
        <v>605</v>
      </c>
      <c r="L4" s="15">
        <v>783</v>
      </c>
      <c r="M4" s="88">
        <v>589</v>
      </c>
      <c r="N4" s="83">
        <f>L4+M4</f>
        <v>1372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298</v>
      </c>
      <c r="E5" s="21">
        <v>398</v>
      </c>
      <c r="F5" s="84">
        <v>425</v>
      </c>
      <c r="G5" s="159">
        <f t="shared" ref="G5:G27" si="0">E5+F5</f>
        <v>823</v>
      </c>
      <c r="H5" s="23" t="s">
        <v>10</v>
      </c>
      <c r="I5" s="21">
        <v>56</v>
      </c>
      <c r="J5" s="24" t="s">
        <v>123</v>
      </c>
      <c r="K5" s="21">
        <v>473</v>
      </c>
      <c r="L5" s="21">
        <v>580</v>
      </c>
      <c r="M5" s="84">
        <v>603</v>
      </c>
      <c r="N5" s="89">
        <f>L5+M5</f>
        <v>1183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333</v>
      </c>
      <c r="E6" s="21">
        <v>438</v>
      </c>
      <c r="F6" s="84">
        <v>455</v>
      </c>
      <c r="G6" s="85">
        <f t="shared" si="0"/>
        <v>893</v>
      </c>
      <c r="H6" s="23"/>
      <c r="I6" s="21">
        <v>57</v>
      </c>
      <c r="J6" s="24" t="s">
        <v>125</v>
      </c>
      <c r="K6" s="21">
        <v>764</v>
      </c>
      <c r="L6" s="21">
        <v>893</v>
      </c>
      <c r="M6" s="84">
        <v>968</v>
      </c>
      <c r="N6" s="89">
        <f>L6+M6</f>
        <v>1861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229</v>
      </c>
      <c r="F7" s="84">
        <v>282</v>
      </c>
      <c r="G7" s="159">
        <f t="shared" si="0"/>
        <v>511</v>
      </c>
      <c r="H7" s="23" t="s">
        <v>14</v>
      </c>
      <c r="I7" s="21">
        <v>58</v>
      </c>
      <c r="J7" s="24" t="s">
        <v>127</v>
      </c>
      <c r="K7" s="21">
        <v>752</v>
      </c>
      <c r="L7" s="21">
        <v>960</v>
      </c>
      <c r="M7" s="84">
        <v>897</v>
      </c>
      <c r="N7" s="89">
        <f>L7+M7</f>
        <v>1857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481</v>
      </c>
      <c r="E8" s="21">
        <v>651</v>
      </c>
      <c r="F8" s="84">
        <v>643</v>
      </c>
      <c r="G8" s="85">
        <f t="shared" si="0"/>
        <v>1294</v>
      </c>
      <c r="H8" s="90"/>
      <c r="I8" s="91">
        <v>59</v>
      </c>
      <c r="J8" s="92" t="s">
        <v>129</v>
      </c>
      <c r="K8" s="91">
        <v>983</v>
      </c>
      <c r="L8" s="91">
        <v>1328</v>
      </c>
      <c r="M8" s="93">
        <v>1293</v>
      </c>
      <c r="N8" s="94">
        <f>L8+M8</f>
        <v>2621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332</v>
      </c>
      <c r="E9" s="21">
        <v>398</v>
      </c>
      <c r="F9" s="84">
        <v>455</v>
      </c>
      <c r="G9" s="159">
        <f t="shared" si="0"/>
        <v>853</v>
      </c>
      <c r="H9" s="95" t="s">
        <v>6</v>
      </c>
      <c r="I9" s="96"/>
      <c r="J9" s="96"/>
      <c r="K9" s="97">
        <f>SUM(K4:K8)</f>
        <v>3577</v>
      </c>
      <c r="L9" s="97">
        <f>SUM(L4:L8)</f>
        <v>4544</v>
      </c>
      <c r="M9" s="98">
        <f>SUM(M4:M8)</f>
        <v>4350</v>
      </c>
      <c r="N9" s="99">
        <f>SUM(N4:N8)</f>
        <v>8894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259</v>
      </c>
      <c r="F10" s="84">
        <v>268</v>
      </c>
      <c r="G10" s="85">
        <f t="shared" si="0"/>
        <v>527</v>
      </c>
      <c r="H10" s="17"/>
      <c r="I10" s="15">
        <v>60</v>
      </c>
      <c r="J10" s="18" t="s">
        <v>18</v>
      </c>
      <c r="K10" s="15">
        <v>173</v>
      </c>
      <c r="L10" s="15">
        <v>287</v>
      </c>
      <c r="M10" s="88">
        <v>278</v>
      </c>
      <c r="N10" s="83">
        <f t="shared" ref="N10:N16" si="1">L10+M10</f>
        <v>565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156</v>
      </c>
      <c r="E11" s="21">
        <v>187</v>
      </c>
      <c r="F11" s="84">
        <v>205</v>
      </c>
      <c r="G11" s="85">
        <f t="shared" si="0"/>
        <v>392</v>
      </c>
      <c r="H11" s="23" t="s">
        <v>19</v>
      </c>
      <c r="I11" s="21">
        <v>61</v>
      </c>
      <c r="J11" s="24" t="s">
        <v>20</v>
      </c>
      <c r="K11" s="21">
        <v>134</v>
      </c>
      <c r="L11" s="21">
        <v>194</v>
      </c>
      <c r="M11" s="84">
        <v>211</v>
      </c>
      <c r="N11" s="89">
        <f t="shared" si="1"/>
        <v>405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1340</v>
      </c>
      <c r="E12" s="21">
        <v>1673</v>
      </c>
      <c r="F12" s="84">
        <v>1678</v>
      </c>
      <c r="G12" s="153">
        <f t="shared" si="0"/>
        <v>3351</v>
      </c>
      <c r="H12" s="23"/>
      <c r="I12" s="21">
        <v>62</v>
      </c>
      <c r="J12" s="24" t="s">
        <v>22</v>
      </c>
      <c r="K12" s="21">
        <v>296</v>
      </c>
      <c r="L12" s="21">
        <v>483</v>
      </c>
      <c r="M12" s="84">
        <v>511</v>
      </c>
      <c r="N12" s="89">
        <f t="shared" si="1"/>
        <v>994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280</v>
      </c>
      <c r="F13" s="93">
        <v>290</v>
      </c>
      <c r="G13" s="153">
        <f t="shared" si="0"/>
        <v>570</v>
      </c>
      <c r="H13" s="23"/>
      <c r="I13" s="21">
        <v>63</v>
      </c>
      <c r="J13" s="24" t="s">
        <v>24</v>
      </c>
      <c r="K13" s="21">
        <v>430</v>
      </c>
      <c r="L13" s="21">
        <v>663</v>
      </c>
      <c r="M13" s="84">
        <v>676</v>
      </c>
      <c r="N13" s="89">
        <f t="shared" si="1"/>
        <v>1339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3655</v>
      </c>
      <c r="E14" s="97">
        <f>SUM(E4:E13)</f>
        <v>4652</v>
      </c>
      <c r="F14" s="98">
        <f>SUM(F4:F13)</f>
        <v>4848</v>
      </c>
      <c r="G14" s="160">
        <f t="shared" si="0"/>
        <v>9500</v>
      </c>
      <c r="H14" s="23" t="s">
        <v>25</v>
      </c>
      <c r="I14" s="21">
        <v>64</v>
      </c>
      <c r="J14" s="24" t="s">
        <v>26</v>
      </c>
      <c r="K14" s="21">
        <v>205</v>
      </c>
      <c r="L14" s="21">
        <v>396</v>
      </c>
      <c r="M14" s="84">
        <v>407</v>
      </c>
      <c r="N14" s="89">
        <f t="shared" si="1"/>
        <v>803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155</v>
      </c>
      <c r="F15" s="88">
        <v>153</v>
      </c>
      <c r="G15" s="82">
        <f t="shared" si="0"/>
        <v>308</v>
      </c>
      <c r="H15" s="23"/>
      <c r="I15" s="21">
        <v>65</v>
      </c>
      <c r="J15" s="24" t="s">
        <v>28</v>
      </c>
      <c r="K15" s="21">
        <v>271</v>
      </c>
      <c r="L15" s="21">
        <v>437</v>
      </c>
      <c r="M15" s="84">
        <v>453</v>
      </c>
      <c r="N15" s="89">
        <f t="shared" si="1"/>
        <v>890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154</v>
      </c>
      <c r="E16" s="21">
        <v>260</v>
      </c>
      <c r="F16" s="84">
        <v>272</v>
      </c>
      <c r="G16" s="85">
        <f t="shared" si="0"/>
        <v>532</v>
      </c>
      <c r="H16" s="90"/>
      <c r="I16" s="91">
        <v>66</v>
      </c>
      <c r="J16" s="92" t="s">
        <v>30</v>
      </c>
      <c r="K16" s="91">
        <v>147</v>
      </c>
      <c r="L16" s="91">
        <v>203</v>
      </c>
      <c r="M16" s="93">
        <v>218</v>
      </c>
      <c r="N16" s="94">
        <f t="shared" si="1"/>
        <v>421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112</v>
      </c>
      <c r="F17" s="84">
        <v>116</v>
      </c>
      <c r="G17" s="85">
        <f t="shared" si="0"/>
        <v>228</v>
      </c>
      <c r="H17" s="95" t="s">
        <v>6</v>
      </c>
      <c r="I17" s="96"/>
      <c r="J17" s="96"/>
      <c r="K17" s="97">
        <f>SUM(K10:K16)</f>
        <v>1656</v>
      </c>
      <c r="L17" s="97">
        <f>SUM(L10:L16)</f>
        <v>2663</v>
      </c>
      <c r="M17" s="98">
        <f>SUM(M10:M16)</f>
        <v>2754</v>
      </c>
      <c r="N17" s="99">
        <f>SUM(N10:N16)</f>
        <v>5417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219</v>
      </c>
      <c r="E18" s="21">
        <v>343</v>
      </c>
      <c r="F18" s="84">
        <v>346</v>
      </c>
      <c r="G18" s="85">
        <f t="shared" si="0"/>
        <v>689</v>
      </c>
      <c r="H18" s="17"/>
      <c r="I18" s="15">
        <v>70</v>
      </c>
      <c r="J18" s="18" t="s">
        <v>35</v>
      </c>
      <c r="K18" s="15">
        <v>624</v>
      </c>
      <c r="L18" s="15">
        <v>832</v>
      </c>
      <c r="M18" s="88">
        <v>836</v>
      </c>
      <c r="N18" s="83">
        <f t="shared" ref="N18:N27" si="2">L18+M18</f>
        <v>1668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125</v>
      </c>
      <c r="F19" s="84">
        <v>128</v>
      </c>
      <c r="G19" s="85">
        <f t="shared" si="0"/>
        <v>253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196</v>
      </c>
      <c r="E20" s="21">
        <v>312</v>
      </c>
      <c r="F20" s="84">
        <v>327</v>
      </c>
      <c r="G20" s="85">
        <f t="shared" si="0"/>
        <v>639</v>
      </c>
      <c r="H20" s="23" t="s">
        <v>31</v>
      </c>
      <c r="I20" s="21">
        <v>72</v>
      </c>
      <c r="J20" s="24" t="s">
        <v>40</v>
      </c>
      <c r="K20" s="21">
        <v>292</v>
      </c>
      <c r="L20" s="21">
        <v>454</v>
      </c>
      <c r="M20" s="84">
        <v>428</v>
      </c>
      <c r="N20" s="89">
        <f t="shared" si="2"/>
        <v>882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312</v>
      </c>
      <c r="E21" s="21">
        <v>432</v>
      </c>
      <c r="F21" s="84">
        <v>460</v>
      </c>
      <c r="G21" s="85">
        <f t="shared" si="0"/>
        <v>892</v>
      </c>
      <c r="H21" s="23" t="s">
        <v>42</v>
      </c>
      <c r="I21" s="21">
        <v>73</v>
      </c>
      <c r="J21" s="24" t="s">
        <v>43</v>
      </c>
      <c r="K21" s="21">
        <v>219</v>
      </c>
      <c r="L21" s="21">
        <v>307</v>
      </c>
      <c r="M21" s="84">
        <v>344</v>
      </c>
      <c r="N21" s="89">
        <f t="shared" si="2"/>
        <v>651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223</v>
      </c>
      <c r="F22" s="84">
        <v>242</v>
      </c>
      <c r="G22" s="85">
        <f t="shared" si="0"/>
        <v>465</v>
      </c>
      <c r="H22" s="23"/>
      <c r="I22" s="21">
        <v>74</v>
      </c>
      <c r="J22" s="24" t="s">
        <v>46</v>
      </c>
      <c r="K22" s="21">
        <v>279</v>
      </c>
      <c r="L22" s="21">
        <v>421</v>
      </c>
      <c r="M22" s="84">
        <v>462</v>
      </c>
      <c r="N22" s="89">
        <f t="shared" si="2"/>
        <v>883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306</v>
      </c>
      <c r="F23" s="84">
        <v>282</v>
      </c>
      <c r="G23" s="85">
        <f t="shared" si="0"/>
        <v>588</v>
      </c>
      <c r="H23" s="23" t="s">
        <v>31</v>
      </c>
      <c r="I23" s="21">
        <v>75</v>
      </c>
      <c r="J23" s="24" t="s">
        <v>48</v>
      </c>
      <c r="K23" s="21">
        <v>150</v>
      </c>
      <c r="L23" s="21">
        <v>241</v>
      </c>
      <c r="M23" s="84">
        <v>246</v>
      </c>
      <c r="N23" s="89">
        <f t="shared" si="2"/>
        <v>487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755</v>
      </c>
      <c r="E24" s="21">
        <v>1070</v>
      </c>
      <c r="F24" s="84">
        <v>1132</v>
      </c>
      <c r="G24" s="85">
        <f t="shared" si="0"/>
        <v>2202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239</v>
      </c>
      <c r="M24" s="84">
        <v>252</v>
      </c>
      <c r="N24" s="89">
        <f t="shared" si="2"/>
        <v>491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79</v>
      </c>
      <c r="F25" s="84">
        <v>102</v>
      </c>
      <c r="G25" s="85">
        <f t="shared" si="0"/>
        <v>181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86</v>
      </c>
      <c r="N25" s="89">
        <f t="shared" si="2"/>
        <v>179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166</v>
      </c>
      <c r="F26" s="84">
        <v>165</v>
      </c>
      <c r="G26" s="85">
        <f t="shared" si="0"/>
        <v>331</v>
      </c>
      <c r="H26" s="23"/>
      <c r="I26" s="21">
        <v>78</v>
      </c>
      <c r="J26" s="24" t="s">
        <v>55</v>
      </c>
      <c r="K26" s="21">
        <v>41</v>
      </c>
      <c r="L26" s="21">
        <v>41</v>
      </c>
      <c r="M26" s="84">
        <v>41</v>
      </c>
      <c r="N26" s="89">
        <f t="shared" si="2"/>
        <v>82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218</v>
      </c>
      <c r="E27" s="91">
        <v>394</v>
      </c>
      <c r="F27" s="93">
        <v>377</v>
      </c>
      <c r="G27" s="102">
        <f t="shared" si="0"/>
        <v>771</v>
      </c>
      <c r="H27" s="105"/>
      <c r="I27" s="91">
        <v>79</v>
      </c>
      <c r="J27" s="92" t="s">
        <v>56</v>
      </c>
      <c r="K27" s="91">
        <v>202</v>
      </c>
      <c r="L27" s="91">
        <v>267</v>
      </c>
      <c r="M27" s="93">
        <v>263</v>
      </c>
      <c r="N27" s="94">
        <f t="shared" si="2"/>
        <v>530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2645</v>
      </c>
      <c r="E28" s="97">
        <f>SUM(E15:E27)</f>
        <v>3977</v>
      </c>
      <c r="F28" s="98">
        <f>SUM(F15:F27)</f>
        <v>4102</v>
      </c>
      <c r="G28" s="104">
        <f>SUM(G15:G27)</f>
        <v>8079</v>
      </c>
      <c r="H28" s="95" t="s">
        <v>6</v>
      </c>
      <c r="I28" s="96"/>
      <c r="J28" s="96"/>
      <c r="K28" s="97">
        <f>SUM(K18:K27)</f>
        <v>2022</v>
      </c>
      <c r="L28" s="97">
        <f>SUM(L18:L27)</f>
        <v>2895</v>
      </c>
      <c r="M28" s="98">
        <f>SUM(M18:M27)</f>
        <v>2958</v>
      </c>
      <c r="N28" s="99">
        <f>SUM(N18:N27)</f>
        <v>5853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345</v>
      </c>
      <c r="E29" s="109">
        <v>499</v>
      </c>
      <c r="F29" s="110">
        <v>499</v>
      </c>
      <c r="G29" s="111">
        <f>E29+F29</f>
        <v>998</v>
      </c>
      <c r="H29" s="17"/>
      <c r="I29" s="15">
        <v>80</v>
      </c>
      <c r="J29" s="18" t="s">
        <v>58</v>
      </c>
      <c r="K29" s="15">
        <v>142</v>
      </c>
      <c r="L29" s="15">
        <v>211</v>
      </c>
      <c r="M29" s="88">
        <v>250</v>
      </c>
      <c r="N29" s="83">
        <f>L29+M29</f>
        <v>461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452</v>
      </c>
      <c r="E30" s="115">
        <v>587</v>
      </c>
      <c r="F30" s="116">
        <v>549</v>
      </c>
      <c r="G30" s="117">
        <f>E30+F30</f>
        <v>1136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128</v>
      </c>
      <c r="M30" s="84">
        <v>119</v>
      </c>
      <c r="N30" s="89">
        <f>L30+M30</f>
        <v>247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664</v>
      </c>
      <c r="E31" s="115">
        <v>887</v>
      </c>
      <c r="F31" s="116">
        <v>827</v>
      </c>
      <c r="G31" s="117">
        <f>E31+F31</f>
        <v>1714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327</v>
      </c>
      <c r="M31" s="84">
        <v>337</v>
      </c>
      <c r="N31" s="89">
        <f>L31+M31</f>
        <v>664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626</v>
      </c>
      <c r="E32" s="115">
        <v>819</v>
      </c>
      <c r="F32" s="116">
        <v>807</v>
      </c>
      <c r="G32" s="117">
        <f>E32+F32</f>
        <v>1626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177</v>
      </c>
      <c r="M32" s="84">
        <v>166</v>
      </c>
      <c r="N32" s="89">
        <f>L32+M32</f>
        <v>343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522</v>
      </c>
      <c r="E33" s="121">
        <v>666</v>
      </c>
      <c r="F33" s="122">
        <v>615</v>
      </c>
      <c r="G33" s="123">
        <f>E33+F33</f>
        <v>1281</v>
      </c>
      <c r="H33" s="90"/>
      <c r="I33" s="91">
        <v>84</v>
      </c>
      <c r="J33" s="92" t="s">
        <v>70</v>
      </c>
      <c r="K33" s="91">
        <v>173</v>
      </c>
      <c r="L33" s="91">
        <v>238</v>
      </c>
      <c r="M33" s="93">
        <v>223</v>
      </c>
      <c r="N33" s="94">
        <f>L33+M33</f>
        <v>461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2609</v>
      </c>
      <c r="E34" s="97">
        <f>SUM(E29:E33)</f>
        <v>3458</v>
      </c>
      <c r="F34" s="98">
        <f>SUM(F29:F33)</f>
        <v>3297</v>
      </c>
      <c r="G34" s="104">
        <f>SUM(G29:G33)</f>
        <v>6755</v>
      </c>
      <c r="H34" s="95" t="s">
        <v>6</v>
      </c>
      <c r="I34" s="96"/>
      <c r="J34" s="96"/>
      <c r="K34" s="98">
        <f>SUM(K29:K33)</f>
        <v>734</v>
      </c>
      <c r="L34" s="98">
        <f>SUM(L29:L33)</f>
        <v>1081</v>
      </c>
      <c r="M34" s="98">
        <f>SUM(M29:M33)</f>
        <v>1095</v>
      </c>
      <c r="N34" s="99">
        <f>SUM(N29:N33)</f>
        <v>2176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509</v>
      </c>
      <c r="E35" s="15">
        <v>658</v>
      </c>
      <c r="F35" s="88">
        <v>742</v>
      </c>
      <c r="G35" s="82">
        <f t="shared" ref="G35:G40" si="3">E35+F35</f>
        <v>1400</v>
      </c>
      <c r="H35" s="530" t="s">
        <v>169</v>
      </c>
      <c r="I35" s="15">
        <v>90</v>
      </c>
      <c r="J35" s="18" t="s">
        <v>142</v>
      </c>
      <c r="K35" s="15">
        <v>276</v>
      </c>
      <c r="L35" s="15">
        <v>419</v>
      </c>
      <c r="M35" s="88">
        <v>423</v>
      </c>
      <c r="N35" s="124">
        <f>L35+M35</f>
        <v>842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471</v>
      </c>
      <c r="E36" s="21">
        <v>731</v>
      </c>
      <c r="F36" s="84">
        <v>771</v>
      </c>
      <c r="G36" s="85">
        <f t="shared" si="3"/>
        <v>1502</v>
      </c>
      <c r="H36" s="579"/>
      <c r="I36" s="21">
        <v>91</v>
      </c>
      <c r="J36" s="24" t="s">
        <v>143</v>
      </c>
      <c r="K36" s="21">
        <v>493</v>
      </c>
      <c r="L36" s="21">
        <v>674</v>
      </c>
      <c r="M36" s="84">
        <v>701</v>
      </c>
      <c r="N36" s="125">
        <f>L36+M36</f>
        <v>1375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333</v>
      </c>
      <c r="F37" s="84">
        <v>314</v>
      </c>
      <c r="G37" s="85">
        <f t="shared" si="3"/>
        <v>647</v>
      </c>
      <c r="H37" s="580"/>
      <c r="I37" s="91">
        <v>92</v>
      </c>
      <c r="J37" s="92" t="s">
        <v>145</v>
      </c>
      <c r="K37" s="91">
        <v>338</v>
      </c>
      <c r="L37" s="91">
        <v>417</v>
      </c>
      <c r="M37" s="93">
        <v>461</v>
      </c>
      <c r="N37" s="126">
        <f>L37+M37</f>
        <v>878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29</v>
      </c>
      <c r="E38" s="21">
        <v>48</v>
      </c>
      <c r="F38" s="84">
        <v>47</v>
      </c>
      <c r="G38" s="85">
        <f t="shared" si="3"/>
        <v>95</v>
      </c>
      <c r="H38" s="95" t="s">
        <v>6</v>
      </c>
      <c r="I38" s="97"/>
      <c r="J38" s="97"/>
      <c r="K38" s="97">
        <f>SUM(K35:K37)</f>
        <v>1107</v>
      </c>
      <c r="L38" s="97">
        <f>SUM(L35:L37)</f>
        <v>1510</v>
      </c>
      <c r="M38" s="98">
        <f>SUM(M35:M37)</f>
        <v>1585</v>
      </c>
      <c r="N38" s="99">
        <f>SUM(N35:N37)</f>
        <v>3095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63</v>
      </c>
      <c r="E39" s="21">
        <v>61</v>
      </c>
      <c r="F39" s="84">
        <v>72</v>
      </c>
      <c r="G39" s="85">
        <f t="shared" si="3"/>
        <v>133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269</v>
      </c>
      <c r="F40" s="93">
        <v>263</v>
      </c>
      <c r="G40" s="102">
        <f t="shared" si="3"/>
        <v>532</v>
      </c>
      <c r="H40" s="72" t="s">
        <v>87</v>
      </c>
      <c r="I40" s="73"/>
      <c r="J40" s="74"/>
      <c r="K40" s="41">
        <f>D14+D28+D34+D41+D46+K9+K17+K28+K34+K38</f>
        <v>24499</v>
      </c>
      <c r="L40" s="41">
        <f>E14+E28+E34+E41+E46+L9+L17+L28+L34+L38</f>
        <v>33341</v>
      </c>
      <c r="M40" s="176">
        <f>F14+F28+F34+F41+F46+M9+M17+M28+M34+M38</f>
        <v>33674</v>
      </c>
      <c r="N40" s="177">
        <f>L40+M40</f>
        <v>67015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1413</v>
      </c>
      <c r="E41" s="97">
        <f>SUM(E35:E40)</f>
        <v>2100</v>
      </c>
      <c r="F41" s="98">
        <f>SUM(F35:F40)</f>
        <v>2209</v>
      </c>
      <c r="G41" s="104">
        <f>SUM(G35:G40)</f>
        <v>4309</v>
      </c>
      <c r="H41" s="531" t="s">
        <v>74</v>
      </c>
      <c r="I41" s="532"/>
      <c r="J41" s="533"/>
      <c r="K41" s="191">
        <v>24485</v>
      </c>
      <c r="L41" s="191">
        <v>33326</v>
      </c>
      <c r="M41" s="192">
        <v>33687</v>
      </c>
      <c r="N41" s="193">
        <f>L41+M41</f>
        <v>67013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1626</v>
      </c>
      <c r="E42" s="15">
        <v>2028</v>
      </c>
      <c r="F42" s="88">
        <v>2055</v>
      </c>
      <c r="G42" s="82">
        <f>E42+F42</f>
        <v>4083</v>
      </c>
      <c r="H42" s="534" t="s">
        <v>77</v>
      </c>
      <c r="I42" s="535"/>
      <c r="J42" s="536"/>
      <c r="K42" s="171">
        <f>K40-K41</f>
        <v>14</v>
      </c>
      <c r="L42" s="171">
        <f>L40-L41</f>
        <v>15</v>
      </c>
      <c r="M42" s="172">
        <f>M40-M41</f>
        <v>-13</v>
      </c>
      <c r="N42" s="133">
        <f>N40-N41</f>
        <v>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772</v>
      </c>
      <c r="E43" s="21">
        <v>1100</v>
      </c>
      <c r="F43" s="84">
        <v>1125</v>
      </c>
      <c r="G43" s="85">
        <f>E43+F43</f>
        <v>2225</v>
      </c>
      <c r="H43" s="168" t="s">
        <v>85</v>
      </c>
      <c r="I43" s="167"/>
      <c r="J43" s="167"/>
      <c r="K43" s="178">
        <v>1039</v>
      </c>
      <c r="L43" s="178">
        <v>644</v>
      </c>
      <c r="M43" s="179">
        <v>821</v>
      </c>
      <c r="N43" s="180">
        <f>L43+M43</f>
        <v>1465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613</v>
      </c>
      <c r="E44" s="21">
        <v>737</v>
      </c>
      <c r="F44" s="84">
        <v>823</v>
      </c>
      <c r="G44" s="85">
        <f>E44+F44</f>
        <v>1560</v>
      </c>
      <c r="H44" s="584" t="s">
        <v>74</v>
      </c>
      <c r="I44" s="585"/>
      <c r="J44" s="586"/>
      <c r="K44" s="196">
        <v>1047</v>
      </c>
      <c r="L44" s="196">
        <v>654</v>
      </c>
      <c r="M44" s="197">
        <v>826</v>
      </c>
      <c r="N44" s="180">
        <f>L44+M44</f>
        <v>1480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2070</v>
      </c>
      <c r="E45" s="91">
        <v>2596</v>
      </c>
      <c r="F45" s="93">
        <v>2473</v>
      </c>
      <c r="G45" s="102">
        <f>E45+F45</f>
        <v>5069</v>
      </c>
      <c r="H45" s="540" t="s">
        <v>77</v>
      </c>
      <c r="I45" s="541"/>
      <c r="J45" s="542"/>
      <c r="K45" s="194">
        <f>K43-K44</f>
        <v>-8</v>
      </c>
      <c r="L45" s="194">
        <f>L43-L44</f>
        <v>-10</v>
      </c>
      <c r="M45" s="195">
        <f>M43-M44</f>
        <v>-5</v>
      </c>
      <c r="N45" s="155">
        <f>N43-N44</f>
        <v>-15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5081</v>
      </c>
      <c r="E46" s="140">
        <f>SUM(E42:E45)</f>
        <v>6461</v>
      </c>
      <c r="F46" s="65">
        <f>SUM(F42:F45)</f>
        <v>6476</v>
      </c>
      <c r="G46" s="65">
        <f>SUM(G42:G45)</f>
        <v>12937</v>
      </c>
      <c r="H46" s="575" t="s">
        <v>172</v>
      </c>
      <c r="I46" s="575"/>
      <c r="J46" s="575"/>
      <c r="K46" s="68">
        <f>K40+K43</f>
        <v>25538</v>
      </c>
      <c r="L46" s="68">
        <f>L40+L43</f>
        <v>33985</v>
      </c>
      <c r="M46" s="181">
        <f>M40+M43</f>
        <v>34495</v>
      </c>
      <c r="N46" s="69">
        <f>N40+N43</f>
        <v>68480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6143B-9ABA-4EE7-B14A-B5182A070237}">
  <sheetPr codeName="Sheet96"/>
  <dimension ref="A1:U81"/>
  <sheetViews>
    <sheetView topLeftCell="A26" zoomScaleNormal="100" workbookViewId="0">
      <selection activeCell="Q34" sqref="Q33:Q3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39814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123</v>
      </c>
      <c r="E4" s="15">
        <v>140</v>
      </c>
      <c r="F4" s="88">
        <v>147</v>
      </c>
      <c r="G4" s="82">
        <v>287</v>
      </c>
      <c r="H4" s="17"/>
      <c r="I4" s="15">
        <v>55</v>
      </c>
      <c r="J4" s="18" t="s">
        <v>121</v>
      </c>
      <c r="K4" s="15">
        <v>614</v>
      </c>
      <c r="L4" s="15">
        <v>792</v>
      </c>
      <c r="M4" s="88">
        <v>597</v>
      </c>
      <c r="N4" s="83">
        <f>L4+M4</f>
        <v>1389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297</v>
      </c>
      <c r="E5" s="21">
        <v>393</v>
      </c>
      <c r="F5" s="84">
        <v>421</v>
      </c>
      <c r="G5" s="159">
        <f t="shared" ref="G5:G27" si="0">E5+F5</f>
        <v>814</v>
      </c>
      <c r="H5" s="23" t="s">
        <v>10</v>
      </c>
      <c r="I5" s="21">
        <v>56</v>
      </c>
      <c r="J5" s="24" t="s">
        <v>123</v>
      </c>
      <c r="K5" s="21">
        <v>480</v>
      </c>
      <c r="L5" s="21">
        <v>590</v>
      </c>
      <c r="M5" s="84">
        <v>608</v>
      </c>
      <c r="N5" s="89">
        <f>L5+M5</f>
        <v>1198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332</v>
      </c>
      <c r="E6" s="21">
        <v>436</v>
      </c>
      <c r="F6" s="84">
        <v>456</v>
      </c>
      <c r="G6" s="85">
        <f t="shared" si="0"/>
        <v>892</v>
      </c>
      <c r="H6" s="23"/>
      <c r="I6" s="21">
        <v>57</v>
      </c>
      <c r="J6" s="24" t="s">
        <v>125</v>
      </c>
      <c r="K6" s="21">
        <v>767</v>
      </c>
      <c r="L6" s="21">
        <v>895</v>
      </c>
      <c r="M6" s="84">
        <v>971</v>
      </c>
      <c r="N6" s="89">
        <f>L6+M6</f>
        <v>1866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228</v>
      </c>
      <c r="F7" s="84">
        <v>281</v>
      </c>
      <c r="G7" s="159">
        <f t="shared" si="0"/>
        <v>509</v>
      </c>
      <c r="H7" s="23" t="s">
        <v>14</v>
      </c>
      <c r="I7" s="21">
        <v>58</v>
      </c>
      <c r="J7" s="24" t="s">
        <v>127</v>
      </c>
      <c r="K7" s="21">
        <v>751</v>
      </c>
      <c r="L7" s="21">
        <v>962</v>
      </c>
      <c r="M7" s="84">
        <v>896</v>
      </c>
      <c r="N7" s="89">
        <f>L7+M7</f>
        <v>1858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484</v>
      </c>
      <c r="E8" s="21">
        <v>649</v>
      </c>
      <c r="F8" s="84">
        <v>642</v>
      </c>
      <c r="G8" s="85">
        <f t="shared" si="0"/>
        <v>1291</v>
      </c>
      <c r="H8" s="90"/>
      <c r="I8" s="91">
        <v>59</v>
      </c>
      <c r="J8" s="92" t="s">
        <v>129</v>
      </c>
      <c r="K8" s="91">
        <v>977</v>
      </c>
      <c r="L8" s="91">
        <v>1319</v>
      </c>
      <c r="M8" s="93">
        <v>1290</v>
      </c>
      <c r="N8" s="94">
        <f>L8+M8</f>
        <v>2609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329</v>
      </c>
      <c r="E9" s="21">
        <v>396</v>
      </c>
      <c r="F9" s="84">
        <v>455</v>
      </c>
      <c r="G9" s="159">
        <f t="shared" si="0"/>
        <v>851</v>
      </c>
      <c r="H9" s="95" t="s">
        <v>6</v>
      </c>
      <c r="I9" s="96"/>
      <c r="J9" s="96"/>
      <c r="K9" s="97">
        <f>SUM(K4:K8)</f>
        <v>3589</v>
      </c>
      <c r="L9" s="97">
        <f>SUM(L4:L8)</f>
        <v>4558</v>
      </c>
      <c r="M9" s="98">
        <f>SUM(M4:M8)</f>
        <v>4362</v>
      </c>
      <c r="N9" s="99">
        <f>SUM(N4:N8)</f>
        <v>8920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259</v>
      </c>
      <c r="F10" s="84">
        <v>269</v>
      </c>
      <c r="G10" s="85">
        <f t="shared" si="0"/>
        <v>528</v>
      </c>
      <c r="H10" s="17"/>
      <c r="I10" s="15">
        <v>60</v>
      </c>
      <c r="J10" s="18" t="s">
        <v>18</v>
      </c>
      <c r="K10" s="15">
        <v>173</v>
      </c>
      <c r="L10" s="15">
        <v>288</v>
      </c>
      <c r="M10" s="88">
        <v>278</v>
      </c>
      <c r="N10" s="83">
        <f t="shared" ref="N10:N16" si="1">L10+M10</f>
        <v>566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155</v>
      </c>
      <c r="E11" s="21">
        <v>186</v>
      </c>
      <c r="F11" s="84">
        <v>203</v>
      </c>
      <c r="G11" s="85">
        <f t="shared" si="0"/>
        <v>389</v>
      </c>
      <c r="H11" s="23" t="s">
        <v>19</v>
      </c>
      <c r="I11" s="21">
        <v>61</v>
      </c>
      <c r="J11" s="24" t="s">
        <v>20</v>
      </c>
      <c r="K11" s="21">
        <v>134</v>
      </c>
      <c r="L11" s="21">
        <v>194</v>
      </c>
      <c r="M11" s="84">
        <v>211</v>
      </c>
      <c r="N11" s="89">
        <f t="shared" si="1"/>
        <v>405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1340</v>
      </c>
      <c r="E12" s="21">
        <v>1678</v>
      </c>
      <c r="F12" s="84">
        <v>1688</v>
      </c>
      <c r="G12" s="153">
        <f t="shared" si="0"/>
        <v>3366</v>
      </c>
      <c r="H12" s="23"/>
      <c r="I12" s="21">
        <v>62</v>
      </c>
      <c r="J12" s="24" t="s">
        <v>22</v>
      </c>
      <c r="K12" s="21">
        <v>296</v>
      </c>
      <c r="L12" s="21">
        <v>484</v>
      </c>
      <c r="M12" s="84">
        <v>512</v>
      </c>
      <c r="N12" s="89">
        <f t="shared" si="1"/>
        <v>996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281</v>
      </c>
      <c r="F13" s="93">
        <v>290</v>
      </c>
      <c r="G13" s="153">
        <f t="shared" si="0"/>
        <v>571</v>
      </c>
      <c r="H13" s="23"/>
      <c r="I13" s="21">
        <v>63</v>
      </c>
      <c r="J13" s="24" t="s">
        <v>24</v>
      </c>
      <c r="K13" s="21">
        <v>429</v>
      </c>
      <c r="L13" s="21">
        <v>664</v>
      </c>
      <c r="M13" s="84">
        <v>676</v>
      </c>
      <c r="N13" s="89">
        <f t="shared" si="1"/>
        <v>1340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3653</v>
      </c>
      <c r="E14" s="97">
        <f>SUM(E4:E13)</f>
        <v>4646</v>
      </c>
      <c r="F14" s="98">
        <f>SUM(F4:F13)</f>
        <v>4852</v>
      </c>
      <c r="G14" s="160">
        <f t="shared" si="0"/>
        <v>9498</v>
      </c>
      <c r="H14" s="23" t="s">
        <v>25</v>
      </c>
      <c r="I14" s="21">
        <v>64</v>
      </c>
      <c r="J14" s="24" t="s">
        <v>26</v>
      </c>
      <c r="K14" s="21">
        <v>203</v>
      </c>
      <c r="L14" s="21">
        <v>394</v>
      </c>
      <c r="M14" s="84">
        <v>406</v>
      </c>
      <c r="N14" s="89">
        <f t="shared" si="1"/>
        <v>800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155</v>
      </c>
      <c r="F15" s="88">
        <v>153</v>
      </c>
      <c r="G15" s="82">
        <f t="shared" si="0"/>
        <v>308</v>
      </c>
      <c r="H15" s="23"/>
      <c r="I15" s="21">
        <v>65</v>
      </c>
      <c r="J15" s="24" t="s">
        <v>28</v>
      </c>
      <c r="K15" s="21">
        <v>273</v>
      </c>
      <c r="L15" s="21">
        <v>441</v>
      </c>
      <c r="M15" s="84">
        <v>454</v>
      </c>
      <c r="N15" s="89">
        <f t="shared" si="1"/>
        <v>895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258</v>
      </c>
      <c r="F16" s="84">
        <v>272</v>
      </c>
      <c r="G16" s="85">
        <f t="shared" si="0"/>
        <v>530</v>
      </c>
      <c r="H16" s="90"/>
      <c r="I16" s="91">
        <v>66</v>
      </c>
      <c r="J16" s="92" t="s">
        <v>30</v>
      </c>
      <c r="K16" s="91">
        <v>147</v>
      </c>
      <c r="L16" s="91">
        <v>203</v>
      </c>
      <c r="M16" s="93">
        <v>218</v>
      </c>
      <c r="N16" s="94">
        <f t="shared" si="1"/>
        <v>421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112</v>
      </c>
      <c r="F17" s="84">
        <v>117</v>
      </c>
      <c r="G17" s="85">
        <f t="shared" si="0"/>
        <v>229</v>
      </c>
      <c r="H17" s="95" t="s">
        <v>6</v>
      </c>
      <c r="I17" s="96"/>
      <c r="J17" s="96"/>
      <c r="K17" s="97">
        <f>SUM(K10:K16)</f>
        <v>1655</v>
      </c>
      <c r="L17" s="97">
        <f>SUM(L10:L16)</f>
        <v>2668</v>
      </c>
      <c r="M17" s="98">
        <f>SUM(M10:M16)</f>
        <v>2755</v>
      </c>
      <c r="N17" s="99">
        <f>SUM(N10:N16)</f>
        <v>5423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219</v>
      </c>
      <c r="E18" s="21">
        <v>342</v>
      </c>
      <c r="F18" s="84">
        <v>346</v>
      </c>
      <c r="G18" s="85">
        <f t="shared" si="0"/>
        <v>688</v>
      </c>
      <c r="H18" s="17"/>
      <c r="I18" s="15">
        <v>70</v>
      </c>
      <c r="J18" s="18" t="s">
        <v>35</v>
      </c>
      <c r="K18" s="15">
        <v>624</v>
      </c>
      <c r="L18" s="15">
        <v>831</v>
      </c>
      <c r="M18" s="88">
        <v>838</v>
      </c>
      <c r="N18" s="83">
        <f t="shared" ref="N18:N27" si="2">L18+M18</f>
        <v>1669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125</v>
      </c>
      <c r="F19" s="84">
        <v>128</v>
      </c>
      <c r="G19" s="85">
        <f t="shared" si="0"/>
        <v>253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196</v>
      </c>
      <c r="E20" s="21">
        <v>313</v>
      </c>
      <c r="F20" s="84">
        <v>328</v>
      </c>
      <c r="G20" s="85">
        <f t="shared" si="0"/>
        <v>641</v>
      </c>
      <c r="H20" s="23" t="s">
        <v>31</v>
      </c>
      <c r="I20" s="21">
        <v>72</v>
      </c>
      <c r="J20" s="24" t="s">
        <v>40</v>
      </c>
      <c r="K20" s="21">
        <v>294</v>
      </c>
      <c r="L20" s="21">
        <v>455</v>
      </c>
      <c r="M20" s="84">
        <v>433</v>
      </c>
      <c r="N20" s="89">
        <f t="shared" si="2"/>
        <v>888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313</v>
      </c>
      <c r="E21" s="21">
        <v>435</v>
      </c>
      <c r="F21" s="84">
        <v>460</v>
      </c>
      <c r="G21" s="85">
        <f t="shared" si="0"/>
        <v>895</v>
      </c>
      <c r="H21" s="23" t="s">
        <v>42</v>
      </c>
      <c r="I21" s="21">
        <v>73</v>
      </c>
      <c r="J21" s="24" t="s">
        <v>43</v>
      </c>
      <c r="K21" s="21">
        <v>218</v>
      </c>
      <c r="L21" s="21">
        <v>307</v>
      </c>
      <c r="M21" s="84">
        <v>344</v>
      </c>
      <c r="N21" s="89">
        <f t="shared" si="2"/>
        <v>651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223</v>
      </c>
      <c r="F22" s="84">
        <v>242</v>
      </c>
      <c r="G22" s="85">
        <f t="shared" si="0"/>
        <v>465</v>
      </c>
      <c r="H22" s="23"/>
      <c r="I22" s="21">
        <v>74</v>
      </c>
      <c r="J22" s="24" t="s">
        <v>46</v>
      </c>
      <c r="K22" s="21">
        <v>278</v>
      </c>
      <c r="L22" s="21">
        <v>420</v>
      </c>
      <c r="M22" s="84">
        <v>463</v>
      </c>
      <c r="N22" s="89">
        <f t="shared" si="2"/>
        <v>883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307</v>
      </c>
      <c r="F23" s="84">
        <v>286</v>
      </c>
      <c r="G23" s="85">
        <f t="shared" si="0"/>
        <v>593</v>
      </c>
      <c r="H23" s="23" t="s">
        <v>31</v>
      </c>
      <c r="I23" s="21">
        <v>75</v>
      </c>
      <c r="J23" s="24" t="s">
        <v>48</v>
      </c>
      <c r="K23" s="21">
        <v>150</v>
      </c>
      <c r="L23" s="21">
        <v>241</v>
      </c>
      <c r="M23" s="84">
        <v>246</v>
      </c>
      <c r="N23" s="89">
        <f t="shared" si="2"/>
        <v>487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757</v>
      </c>
      <c r="E24" s="21">
        <v>1069</v>
      </c>
      <c r="F24" s="84">
        <v>1134</v>
      </c>
      <c r="G24" s="85">
        <f t="shared" si="0"/>
        <v>2203</v>
      </c>
      <c r="H24" s="23" t="s">
        <v>50</v>
      </c>
      <c r="I24" s="21">
        <v>76</v>
      </c>
      <c r="J24" s="24" t="s">
        <v>51</v>
      </c>
      <c r="K24" s="21">
        <v>158</v>
      </c>
      <c r="L24" s="21">
        <v>238</v>
      </c>
      <c r="M24" s="84">
        <v>252</v>
      </c>
      <c r="N24" s="89">
        <f t="shared" si="2"/>
        <v>490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78</v>
      </c>
      <c r="F25" s="84">
        <v>102</v>
      </c>
      <c r="G25" s="85">
        <f t="shared" si="0"/>
        <v>180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86</v>
      </c>
      <c r="N25" s="89">
        <f t="shared" si="2"/>
        <v>179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167</v>
      </c>
      <c r="F26" s="84">
        <v>165</v>
      </c>
      <c r="G26" s="85">
        <f t="shared" si="0"/>
        <v>332</v>
      </c>
      <c r="H26" s="23"/>
      <c r="I26" s="21">
        <v>78</v>
      </c>
      <c r="J26" s="24" t="s">
        <v>55</v>
      </c>
      <c r="K26" s="21">
        <v>41</v>
      </c>
      <c r="L26" s="21">
        <v>39</v>
      </c>
      <c r="M26" s="84">
        <v>40</v>
      </c>
      <c r="N26" s="89">
        <f t="shared" si="2"/>
        <v>79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218</v>
      </c>
      <c r="E27" s="91">
        <v>393</v>
      </c>
      <c r="F27" s="93">
        <v>377</v>
      </c>
      <c r="G27" s="102">
        <f t="shared" si="0"/>
        <v>770</v>
      </c>
      <c r="H27" s="105"/>
      <c r="I27" s="91">
        <v>79</v>
      </c>
      <c r="J27" s="92" t="s">
        <v>56</v>
      </c>
      <c r="K27" s="91">
        <v>203</v>
      </c>
      <c r="L27" s="91">
        <v>269</v>
      </c>
      <c r="M27" s="93">
        <v>265</v>
      </c>
      <c r="N27" s="94">
        <f t="shared" si="2"/>
        <v>534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2646</v>
      </c>
      <c r="E28" s="97">
        <f>SUM(E15:E27)</f>
        <v>3977</v>
      </c>
      <c r="F28" s="98">
        <f>SUM(F15:F27)</f>
        <v>4110</v>
      </c>
      <c r="G28" s="104">
        <f>SUM(G15:G27)</f>
        <v>8087</v>
      </c>
      <c r="H28" s="95" t="s">
        <v>6</v>
      </c>
      <c r="I28" s="96"/>
      <c r="J28" s="96"/>
      <c r="K28" s="97">
        <f>SUM(K18:K27)</f>
        <v>2022</v>
      </c>
      <c r="L28" s="97">
        <f>SUM(L18:L27)</f>
        <v>2893</v>
      </c>
      <c r="M28" s="98">
        <f>SUM(M18:M27)</f>
        <v>2967</v>
      </c>
      <c r="N28" s="99">
        <f>SUM(N18:N27)</f>
        <v>5860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343</v>
      </c>
      <c r="E29" s="109">
        <v>496</v>
      </c>
      <c r="F29" s="110">
        <v>496</v>
      </c>
      <c r="G29" s="111">
        <f>E29+F29</f>
        <v>992</v>
      </c>
      <c r="H29" s="17"/>
      <c r="I29" s="15">
        <v>80</v>
      </c>
      <c r="J29" s="18" t="s">
        <v>58</v>
      </c>
      <c r="K29" s="15">
        <v>142</v>
      </c>
      <c r="L29" s="15">
        <v>211</v>
      </c>
      <c r="M29" s="88">
        <v>250</v>
      </c>
      <c r="N29" s="83">
        <f>L29+M29</f>
        <v>461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451</v>
      </c>
      <c r="E30" s="115">
        <v>588</v>
      </c>
      <c r="F30" s="116">
        <v>549</v>
      </c>
      <c r="G30" s="117">
        <f>E30+F30</f>
        <v>1137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128</v>
      </c>
      <c r="M30" s="84">
        <v>119</v>
      </c>
      <c r="N30" s="89">
        <f>L30+M30</f>
        <v>247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664</v>
      </c>
      <c r="E31" s="115">
        <v>882</v>
      </c>
      <c r="F31" s="116">
        <v>824</v>
      </c>
      <c r="G31" s="117">
        <f>E31+F31</f>
        <v>1706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325</v>
      </c>
      <c r="M31" s="84">
        <v>336</v>
      </c>
      <c r="N31" s="89">
        <f>L31+M31</f>
        <v>661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622</v>
      </c>
      <c r="E32" s="115">
        <v>817</v>
      </c>
      <c r="F32" s="116">
        <v>806</v>
      </c>
      <c r="G32" s="117">
        <f>E32+F32</f>
        <v>1623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178</v>
      </c>
      <c r="M32" s="84">
        <v>166</v>
      </c>
      <c r="N32" s="89">
        <f>L32+M32</f>
        <v>344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517</v>
      </c>
      <c r="E33" s="121">
        <v>661</v>
      </c>
      <c r="F33" s="122">
        <v>614</v>
      </c>
      <c r="G33" s="123">
        <f>E33+F33</f>
        <v>1275</v>
      </c>
      <c r="H33" s="90"/>
      <c r="I33" s="91">
        <v>84</v>
      </c>
      <c r="J33" s="92" t="s">
        <v>70</v>
      </c>
      <c r="K33" s="91">
        <v>173</v>
      </c>
      <c r="L33" s="91">
        <v>238</v>
      </c>
      <c r="M33" s="93">
        <v>223</v>
      </c>
      <c r="N33" s="94">
        <f>L33+M33</f>
        <v>461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2597</v>
      </c>
      <c r="E34" s="97">
        <f>SUM(E29:E33)</f>
        <v>3444</v>
      </c>
      <c r="F34" s="98">
        <f>SUM(F29:F33)</f>
        <v>3289</v>
      </c>
      <c r="G34" s="104">
        <f>SUM(G29:G33)</f>
        <v>6733</v>
      </c>
      <c r="H34" s="95" t="s">
        <v>6</v>
      </c>
      <c r="I34" s="96"/>
      <c r="J34" s="96"/>
      <c r="K34" s="98">
        <f>SUM(K29:K33)</f>
        <v>734</v>
      </c>
      <c r="L34" s="98">
        <f>SUM(L29:L33)</f>
        <v>1080</v>
      </c>
      <c r="M34" s="98">
        <f>SUM(M29:M33)</f>
        <v>1094</v>
      </c>
      <c r="N34" s="99">
        <f>SUM(N29:N33)</f>
        <v>2174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507</v>
      </c>
      <c r="E35" s="15">
        <v>659</v>
      </c>
      <c r="F35" s="88">
        <v>738</v>
      </c>
      <c r="G35" s="82">
        <f t="shared" ref="G35:G40" si="3">E35+F35</f>
        <v>1397</v>
      </c>
      <c r="H35" s="530" t="s">
        <v>169</v>
      </c>
      <c r="I35" s="15">
        <v>90</v>
      </c>
      <c r="J35" s="18" t="s">
        <v>142</v>
      </c>
      <c r="K35" s="15">
        <v>275</v>
      </c>
      <c r="L35" s="15">
        <v>419</v>
      </c>
      <c r="M35" s="88">
        <v>423</v>
      </c>
      <c r="N35" s="124">
        <f>L35+M35</f>
        <v>842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472</v>
      </c>
      <c r="E36" s="21">
        <v>734</v>
      </c>
      <c r="F36" s="84">
        <v>774</v>
      </c>
      <c r="G36" s="85">
        <f t="shared" si="3"/>
        <v>1508</v>
      </c>
      <c r="H36" s="579"/>
      <c r="I36" s="21">
        <v>91</v>
      </c>
      <c r="J36" s="24" t="s">
        <v>143</v>
      </c>
      <c r="K36" s="21">
        <v>496</v>
      </c>
      <c r="L36" s="21">
        <v>676</v>
      </c>
      <c r="M36" s="84">
        <v>702</v>
      </c>
      <c r="N36" s="125">
        <f>L36+M36</f>
        <v>1378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331</v>
      </c>
      <c r="F37" s="84">
        <v>313</v>
      </c>
      <c r="G37" s="85">
        <f t="shared" si="3"/>
        <v>644</v>
      </c>
      <c r="H37" s="580"/>
      <c r="I37" s="91">
        <v>92</v>
      </c>
      <c r="J37" s="92" t="s">
        <v>145</v>
      </c>
      <c r="K37" s="91">
        <v>337</v>
      </c>
      <c r="L37" s="91">
        <v>414</v>
      </c>
      <c r="M37" s="93">
        <v>459</v>
      </c>
      <c r="N37" s="126">
        <f>L37+M37</f>
        <v>873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29</v>
      </c>
      <c r="E38" s="21">
        <v>47</v>
      </c>
      <c r="F38" s="84">
        <v>48</v>
      </c>
      <c r="G38" s="85">
        <f t="shared" si="3"/>
        <v>95</v>
      </c>
      <c r="H38" s="95" t="s">
        <v>6</v>
      </c>
      <c r="I38" s="97"/>
      <c r="J38" s="97"/>
      <c r="K38" s="97">
        <f>SUM(K35:K37)</f>
        <v>1108</v>
      </c>
      <c r="L38" s="97">
        <f>SUM(L35:L37)</f>
        <v>1509</v>
      </c>
      <c r="M38" s="98">
        <f>SUM(M35:M37)</f>
        <v>1584</v>
      </c>
      <c r="N38" s="99">
        <f>SUM(N35:N37)</f>
        <v>3093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63</v>
      </c>
      <c r="E39" s="21">
        <v>61</v>
      </c>
      <c r="F39" s="84">
        <v>71</v>
      </c>
      <c r="G39" s="85">
        <f t="shared" si="3"/>
        <v>132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269</v>
      </c>
      <c r="F40" s="93">
        <v>264</v>
      </c>
      <c r="G40" s="102">
        <f t="shared" si="3"/>
        <v>533</v>
      </c>
      <c r="H40" s="72" t="s">
        <v>87</v>
      </c>
      <c r="I40" s="73"/>
      <c r="J40" s="74"/>
      <c r="K40" s="41">
        <f>D14+D28+D34+D41+D46+K9+K17+K28+K34+K38</f>
        <v>24485</v>
      </c>
      <c r="L40" s="41">
        <f>E14+E28+E34+E41+E46+L9+L17+L28+L34+L38</f>
        <v>33326</v>
      </c>
      <c r="M40" s="176">
        <f>F14+F28+F34+F41+F46+M9+M17+M28+M34+M38</f>
        <v>33687</v>
      </c>
      <c r="N40" s="177">
        <f>L40+M40</f>
        <v>67013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1412</v>
      </c>
      <c r="E41" s="97">
        <f>SUM(E35:E40)</f>
        <v>2101</v>
      </c>
      <c r="F41" s="98">
        <f>SUM(F35:F40)</f>
        <v>2208</v>
      </c>
      <c r="G41" s="104">
        <f>SUM(G35:G40)</f>
        <v>4309</v>
      </c>
      <c r="H41" s="531" t="s">
        <v>74</v>
      </c>
      <c r="I41" s="532"/>
      <c r="J41" s="533"/>
      <c r="K41" s="191">
        <v>24484</v>
      </c>
      <c r="L41" s="191">
        <v>33330</v>
      </c>
      <c r="M41" s="192">
        <v>33702</v>
      </c>
      <c r="N41" s="193">
        <f>L41+M41</f>
        <v>67032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1623</v>
      </c>
      <c r="E42" s="15">
        <v>2029</v>
      </c>
      <c r="F42" s="88">
        <v>2053</v>
      </c>
      <c r="G42" s="82">
        <f>E42+F42</f>
        <v>4082</v>
      </c>
      <c r="H42" s="534" t="s">
        <v>77</v>
      </c>
      <c r="I42" s="535"/>
      <c r="J42" s="536"/>
      <c r="K42" s="171">
        <f>K40-K41</f>
        <v>1</v>
      </c>
      <c r="L42" s="171">
        <f>L40-L41</f>
        <v>-4</v>
      </c>
      <c r="M42" s="172">
        <f>M40-M41</f>
        <v>-15</v>
      </c>
      <c r="N42" s="133">
        <f>N40-N41</f>
        <v>-19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767</v>
      </c>
      <c r="E43" s="21">
        <v>1088</v>
      </c>
      <c r="F43" s="84">
        <v>1122</v>
      </c>
      <c r="G43" s="85">
        <f>E43+F43</f>
        <v>2210</v>
      </c>
      <c r="H43" s="168" t="s">
        <v>85</v>
      </c>
      <c r="I43" s="167"/>
      <c r="J43" s="167"/>
      <c r="K43" s="178">
        <v>1047</v>
      </c>
      <c r="L43" s="178">
        <v>654</v>
      </c>
      <c r="M43" s="179">
        <v>826</v>
      </c>
      <c r="N43" s="180">
        <f>L43+M43</f>
        <v>1480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611</v>
      </c>
      <c r="E44" s="21">
        <v>736</v>
      </c>
      <c r="F44" s="84">
        <v>816</v>
      </c>
      <c r="G44" s="85">
        <f>E44+F44</f>
        <v>1552</v>
      </c>
      <c r="H44" s="584" t="s">
        <v>74</v>
      </c>
      <c r="I44" s="585"/>
      <c r="J44" s="586"/>
      <c r="K44" s="196">
        <v>1044</v>
      </c>
      <c r="L44" s="196">
        <v>649</v>
      </c>
      <c r="M44" s="197">
        <v>836</v>
      </c>
      <c r="N44" s="180">
        <f>L44+M44</f>
        <v>1485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2068</v>
      </c>
      <c r="E45" s="91">
        <v>2597</v>
      </c>
      <c r="F45" s="93">
        <v>2475</v>
      </c>
      <c r="G45" s="102">
        <f>E45+F45</f>
        <v>5072</v>
      </c>
      <c r="H45" s="540" t="s">
        <v>77</v>
      </c>
      <c r="I45" s="541"/>
      <c r="J45" s="542"/>
      <c r="K45" s="194">
        <f>K43-K44</f>
        <v>3</v>
      </c>
      <c r="L45" s="194">
        <f>L43-L44</f>
        <v>5</v>
      </c>
      <c r="M45" s="195">
        <f>M43-M44</f>
        <v>-10</v>
      </c>
      <c r="N45" s="155">
        <f>N43-N44</f>
        <v>-5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5069</v>
      </c>
      <c r="E46" s="140">
        <f>SUM(E42:E45)</f>
        <v>6450</v>
      </c>
      <c r="F46" s="65">
        <f>SUM(F42:F45)</f>
        <v>6466</v>
      </c>
      <c r="G46" s="65">
        <f>SUM(G42:G45)</f>
        <v>12916</v>
      </c>
      <c r="H46" s="575" t="s">
        <v>171</v>
      </c>
      <c r="I46" s="575"/>
      <c r="J46" s="575"/>
      <c r="K46" s="68">
        <f>K40+K43</f>
        <v>25532</v>
      </c>
      <c r="L46" s="68">
        <f>L40+L43</f>
        <v>33980</v>
      </c>
      <c r="M46" s="181">
        <f>M40+M43</f>
        <v>34513</v>
      </c>
      <c r="N46" s="69">
        <f>N40+N43</f>
        <v>68493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4534C-E19F-4828-AAAA-0A31EC449AB0}">
  <sheetPr codeName="Sheet95"/>
  <dimension ref="A1:U81"/>
  <sheetViews>
    <sheetView topLeftCell="A19" zoomScaleNormal="100" workbookViewId="0">
      <selection activeCell="K51" sqref="K5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170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39783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123</v>
      </c>
      <c r="E4" s="15">
        <v>140</v>
      </c>
      <c r="F4" s="88">
        <v>146</v>
      </c>
      <c r="G4" s="82">
        <f t="shared" ref="G4:G27" si="0">E4+F4</f>
        <v>286</v>
      </c>
      <c r="H4" s="17"/>
      <c r="I4" s="15">
        <v>55</v>
      </c>
      <c r="J4" s="18" t="s">
        <v>121</v>
      </c>
      <c r="K4" s="15">
        <v>613</v>
      </c>
      <c r="L4" s="15">
        <v>789</v>
      </c>
      <c r="M4" s="88">
        <v>598</v>
      </c>
      <c r="N4" s="83">
        <f>L4+M4</f>
        <v>1387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299</v>
      </c>
      <c r="E5" s="21">
        <v>397</v>
      </c>
      <c r="F5" s="84">
        <v>424</v>
      </c>
      <c r="G5" s="159">
        <f t="shared" si="0"/>
        <v>821</v>
      </c>
      <c r="H5" s="23" t="s">
        <v>10</v>
      </c>
      <c r="I5" s="21">
        <v>56</v>
      </c>
      <c r="J5" s="24" t="s">
        <v>123</v>
      </c>
      <c r="K5" s="21">
        <v>479</v>
      </c>
      <c r="L5" s="21">
        <v>589</v>
      </c>
      <c r="M5" s="84">
        <v>612</v>
      </c>
      <c r="N5" s="89">
        <f>L5+M5</f>
        <v>1201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330</v>
      </c>
      <c r="E6" s="21">
        <v>435</v>
      </c>
      <c r="F6" s="84">
        <v>452</v>
      </c>
      <c r="G6" s="85">
        <f t="shared" si="0"/>
        <v>887</v>
      </c>
      <c r="H6" s="23"/>
      <c r="I6" s="21">
        <v>57</v>
      </c>
      <c r="J6" s="24" t="s">
        <v>125</v>
      </c>
      <c r="K6" s="21">
        <v>765</v>
      </c>
      <c r="L6" s="21">
        <v>894</v>
      </c>
      <c r="M6" s="84">
        <v>973</v>
      </c>
      <c r="N6" s="89">
        <f>L6+M6</f>
        <v>1867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230</v>
      </c>
      <c r="F7" s="84">
        <v>280</v>
      </c>
      <c r="G7" s="159">
        <f t="shared" si="0"/>
        <v>510</v>
      </c>
      <c r="H7" s="23" t="s">
        <v>14</v>
      </c>
      <c r="I7" s="21">
        <v>58</v>
      </c>
      <c r="J7" s="24" t="s">
        <v>127</v>
      </c>
      <c r="K7" s="21">
        <v>752</v>
      </c>
      <c r="L7" s="21">
        <v>960</v>
      </c>
      <c r="M7" s="84">
        <v>895</v>
      </c>
      <c r="N7" s="89">
        <f>L7+M7</f>
        <v>1855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487</v>
      </c>
      <c r="E8" s="21">
        <v>648</v>
      </c>
      <c r="F8" s="84">
        <v>646</v>
      </c>
      <c r="G8" s="85">
        <f t="shared" si="0"/>
        <v>1294</v>
      </c>
      <c r="H8" s="90"/>
      <c r="I8" s="91">
        <v>59</v>
      </c>
      <c r="J8" s="92" t="s">
        <v>129</v>
      </c>
      <c r="K8" s="91">
        <v>978</v>
      </c>
      <c r="L8" s="91">
        <v>1321</v>
      </c>
      <c r="M8" s="93">
        <v>1284</v>
      </c>
      <c r="N8" s="94">
        <f>L8+M8</f>
        <v>2605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328</v>
      </c>
      <c r="E9" s="21">
        <v>393</v>
      </c>
      <c r="F9" s="84">
        <v>456</v>
      </c>
      <c r="G9" s="159">
        <f t="shared" si="0"/>
        <v>849</v>
      </c>
      <c r="H9" s="95" t="s">
        <v>6</v>
      </c>
      <c r="I9" s="96"/>
      <c r="J9" s="96"/>
      <c r="K9" s="97">
        <f>SUM(K4:K8)</f>
        <v>3587</v>
      </c>
      <c r="L9" s="97">
        <f>SUM(L4:L8)</f>
        <v>4553</v>
      </c>
      <c r="M9" s="98">
        <f>SUM(M4:M8)</f>
        <v>4362</v>
      </c>
      <c r="N9" s="99">
        <f>SUM(N4:N8)</f>
        <v>8915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258</v>
      </c>
      <c r="F10" s="84">
        <v>269</v>
      </c>
      <c r="G10" s="85">
        <f t="shared" si="0"/>
        <v>527</v>
      </c>
      <c r="H10" s="17"/>
      <c r="I10" s="15">
        <v>60</v>
      </c>
      <c r="J10" s="18" t="s">
        <v>18</v>
      </c>
      <c r="K10" s="15">
        <v>171</v>
      </c>
      <c r="L10" s="15">
        <v>286</v>
      </c>
      <c r="M10" s="88">
        <v>278</v>
      </c>
      <c r="N10" s="83">
        <f t="shared" ref="N10:N16" si="1">L10+M10</f>
        <v>564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155</v>
      </c>
      <c r="E11" s="21">
        <v>187</v>
      </c>
      <c r="F11" s="84">
        <v>204</v>
      </c>
      <c r="G11" s="85">
        <f t="shared" si="0"/>
        <v>391</v>
      </c>
      <c r="H11" s="23" t="s">
        <v>19</v>
      </c>
      <c r="I11" s="21">
        <v>61</v>
      </c>
      <c r="J11" s="24" t="s">
        <v>20</v>
      </c>
      <c r="K11" s="21">
        <v>134</v>
      </c>
      <c r="L11" s="21">
        <v>195</v>
      </c>
      <c r="M11" s="84">
        <v>210</v>
      </c>
      <c r="N11" s="89">
        <f t="shared" si="1"/>
        <v>405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1342</v>
      </c>
      <c r="E12" s="21">
        <v>1684</v>
      </c>
      <c r="F12" s="84">
        <v>1681</v>
      </c>
      <c r="G12" s="153">
        <f t="shared" si="0"/>
        <v>3365</v>
      </c>
      <c r="H12" s="23"/>
      <c r="I12" s="21">
        <v>62</v>
      </c>
      <c r="J12" s="24" t="s">
        <v>22</v>
      </c>
      <c r="K12" s="21">
        <v>295</v>
      </c>
      <c r="L12" s="21">
        <v>485</v>
      </c>
      <c r="M12" s="84">
        <v>512</v>
      </c>
      <c r="N12" s="89">
        <f t="shared" si="1"/>
        <v>997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281</v>
      </c>
      <c r="F13" s="93">
        <v>289</v>
      </c>
      <c r="G13" s="153">
        <f t="shared" si="0"/>
        <v>570</v>
      </c>
      <c r="H13" s="23"/>
      <c r="I13" s="21">
        <v>63</v>
      </c>
      <c r="J13" s="24" t="s">
        <v>24</v>
      </c>
      <c r="K13" s="21">
        <v>428</v>
      </c>
      <c r="L13" s="21">
        <v>662</v>
      </c>
      <c r="M13" s="84">
        <v>672</v>
      </c>
      <c r="N13" s="89">
        <f t="shared" si="1"/>
        <v>1334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3657</v>
      </c>
      <c r="E14" s="97">
        <f>SUM(E4:E13)</f>
        <v>4653</v>
      </c>
      <c r="F14" s="98">
        <f>SUM(F4:F13)</f>
        <v>4847</v>
      </c>
      <c r="G14" s="160">
        <f t="shared" si="0"/>
        <v>9500</v>
      </c>
      <c r="H14" s="23" t="s">
        <v>25</v>
      </c>
      <c r="I14" s="21">
        <v>64</v>
      </c>
      <c r="J14" s="24" t="s">
        <v>26</v>
      </c>
      <c r="K14" s="21">
        <v>203</v>
      </c>
      <c r="L14" s="21">
        <v>394</v>
      </c>
      <c r="M14" s="84">
        <v>408</v>
      </c>
      <c r="N14" s="89">
        <f t="shared" si="1"/>
        <v>802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155</v>
      </c>
      <c r="F15" s="88">
        <v>153</v>
      </c>
      <c r="G15" s="82">
        <f t="shared" si="0"/>
        <v>308</v>
      </c>
      <c r="H15" s="23"/>
      <c r="I15" s="21">
        <v>65</v>
      </c>
      <c r="J15" s="24" t="s">
        <v>28</v>
      </c>
      <c r="K15" s="21">
        <v>274</v>
      </c>
      <c r="L15" s="21">
        <v>442</v>
      </c>
      <c r="M15" s="84">
        <v>456</v>
      </c>
      <c r="N15" s="89">
        <f t="shared" si="1"/>
        <v>898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258</v>
      </c>
      <c r="F16" s="84">
        <v>271</v>
      </c>
      <c r="G16" s="85">
        <f t="shared" si="0"/>
        <v>529</v>
      </c>
      <c r="H16" s="90"/>
      <c r="I16" s="91">
        <v>66</v>
      </c>
      <c r="J16" s="92" t="s">
        <v>30</v>
      </c>
      <c r="K16" s="91">
        <v>148</v>
      </c>
      <c r="L16" s="91">
        <v>205</v>
      </c>
      <c r="M16" s="93">
        <v>219</v>
      </c>
      <c r="N16" s="94">
        <f t="shared" si="1"/>
        <v>424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112</v>
      </c>
      <c r="F17" s="84">
        <v>115</v>
      </c>
      <c r="G17" s="85">
        <f t="shared" si="0"/>
        <v>227</v>
      </c>
      <c r="H17" s="95" t="s">
        <v>6</v>
      </c>
      <c r="I17" s="96"/>
      <c r="J17" s="96"/>
      <c r="K17" s="97">
        <f>SUM(K10:K16)</f>
        <v>1653</v>
      </c>
      <c r="L17" s="97">
        <f>SUM(L10:L16)</f>
        <v>2669</v>
      </c>
      <c r="M17" s="98">
        <f>SUM(M10:M16)</f>
        <v>2755</v>
      </c>
      <c r="N17" s="99">
        <f>SUM(N10:N16)</f>
        <v>5424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216</v>
      </c>
      <c r="E18" s="21">
        <v>339</v>
      </c>
      <c r="F18" s="84">
        <v>347</v>
      </c>
      <c r="G18" s="85">
        <f t="shared" si="0"/>
        <v>686</v>
      </c>
      <c r="H18" s="17"/>
      <c r="I18" s="15">
        <v>70</v>
      </c>
      <c r="J18" s="18" t="s">
        <v>35</v>
      </c>
      <c r="K18" s="15">
        <v>624</v>
      </c>
      <c r="L18" s="15">
        <v>831</v>
      </c>
      <c r="M18" s="88">
        <v>836</v>
      </c>
      <c r="N18" s="83">
        <f t="shared" ref="N18:N27" si="2">L18+M18</f>
        <v>1667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125</v>
      </c>
      <c r="F19" s="84">
        <v>128</v>
      </c>
      <c r="G19" s="85">
        <f t="shared" si="0"/>
        <v>253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196</v>
      </c>
      <c r="E20" s="21">
        <v>312</v>
      </c>
      <c r="F20" s="84">
        <v>329</v>
      </c>
      <c r="G20" s="85">
        <f t="shared" si="0"/>
        <v>641</v>
      </c>
      <c r="H20" s="23" t="s">
        <v>31</v>
      </c>
      <c r="I20" s="21">
        <v>72</v>
      </c>
      <c r="J20" s="24" t="s">
        <v>40</v>
      </c>
      <c r="K20" s="21">
        <v>292</v>
      </c>
      <c r="L20" s="21">
        <v>455</v>
      </c>
      <c r="M20" s="84">
        <v>432</v>
      </c>
      <c r="N20" s="89">
        <f t="shared" si="2"/>
        <v>887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314</v>
      </c>
      <c r="E21" s="21">
        <v>436</v>
      </c>
      <c r="F21" s="84">
        <v>462</v>
      </c>
      <c r="G21" s="85">
        <f t="shared" si="0"/>
        <v>898</v>
      </c>
      <c r="H21" s="23" t="s">
        <v>42</v>
      </c>
      <c r="I21" s="21">
        <v>73</v>
      </c>
      <c r="J21" s="24" t="s">
        <v>43</v>
      </c>
      <c r="K21" s="21">
        <v>221</v>
      </c>
      <c r="L21" s="21">
        <v>311</v>
      </c>
      <c r="M21" s="84">
        <v>347</v>
      </c>
      <c r="N21" s="89">
        <f t="shared" si="2"/>
        <v>658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147</v>
      </c>
      <c r="E22" s="21">
        <v>223</v>
      </c>
      <c r="F22" s="84">
        <v>241</v>
      </c>
      <c r="G22" s="85">
        <f t="shared" si="0"/>
        <v>464</v>
      </c>
      <c r="H22" s="23"/>
      <c r="I22" s="21">
        <v>74</v>
      </c>
      <c r="J22" s="24" t="s">
        <v>46</v>
      </c>
      <c r="K22" s="21">
        <v>280</v>
      </c>
      <c r="L22" s="21">
        <v>423</v>
      </c>
      <c r="M22" s="84">
        <v>462</v>
      </c>
      <c r="N22" s="89">
        <f t="shared" si="2"/>
        <v>885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306</v>
      </c>
      <c r="F23" s="84">
        <v>285</v>
      </c>
      <c r="G23" s="85">
        <f t="shared" si="0"/>
        <v>591</v>
      </c>
      <c r="H23" s="23" t="s">
        <v>31</v>
      </c>
      <c r="I23" s="21">
        <v>75</v>
      </c>
      <c r="J23" s="24" t="s">
        <v>48</v>
      </c>
      <c r="K23" s="21">
        <v>150</v>
      </c>
      <c r="L23" s="21">
        <v>240</v>
      </c>
      <c r="M23" s="84">
        <v>245</v>
      </c>
      <c r="N23" s="89">
        <f t="shared" si="2"/>
        <v>485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757</v>
      </c>
      <c r="E24" s="21">
        <v>1070</v>
      </c>
      <c r="F24" s="84">
        <v>1136</v>
      </c>
      <c r="G24" s="85">
        <f t="shared" si="0"/>
        <v>2206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239</v>
      </c>
      <c r="M24" s="84">
        <v>252</v>
      </c>
      <c r="N24" s="89">
        <f t="shared" si="2"/>
        <v>491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104</v>
      </c>
      <c r="E25" s="21">
        <v>79</v>
      </c>
      <c r="F25" s="84">
        <v>105</v>
      </c>
      <c r="G25" s="85">
        <f t="shared" si="0"/>
        <v>184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86</v>
      </c>
      <c r="N25" s="89">
        <f t="shared" si="2"/>
        <v>179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167</v>
      </c>
      <c r="F26" s="84">
        <v>164</v>
      </c>
      <c r="G26" s="85">
        <f t="shared" si="0"/>
        <v>331</v>
      </c>
      <c r="H26" s="23"/>
      <c r="I26" s="21">
        <v>78</v>
      </c>
      <c r="J26" s="24" t="s">
        <v>55</v>
      </c>
      <c r="K26" s="21">
        <v>42</v>
      </c>
      <c r="L26" s="21">
        <v>38</v>
      </c>
      <c r="M26" s="84">
        <v>41</v>
      </c>
      <c r="N26" s="89">
        <f t="shared" si="2"/>
        <v>79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217</v>
      </c>
      <c r="E27" s="91">
        <v>390</v>
      </c>
      <c r="F27" s="93">
        <v>375</v>
      </c>
      <c r="G27" s="102">
        <f t="shared" si="0"/>
        <v>765</v>
      </c>
      <c r="H27" s="105"/>
      <c r="I27" s="91">
        <v>79</v>
      </c>
      <c r="J27" s="92" t="s">
        <v>56</v>
      </c>
      <c r="K27" s="91">
        <v>203</v>
      </c>
      <c r="L27" s="91">
        <v>271</v>
      </c>
      <c r="M27" s="93">
        <v>266</v>
      </c>
      <c r="N27" s="94">
        <f t="shared" si="2"/>
        <v>537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2644</v>
      </c>
      <c r="E28" s="97">
        <f>SUM(E15:E27)</f>
        <v>3972</v>
      </c>
      <c r="F28" s="98">
        <f>SUM(F15:F27)</f>
        <v>4111</v>
      </c>
      <c r="G28" s="104">
        <f>SUM(G15:G27)</f>
        <v>8083</v>
      </c>
      <c r="H28" s="95" t="s">
        <v>6</v>
      </c>
      <c r="I28" s="96"/>
      <c r="J28" s="96"/>
      <c r="K28" s="97">
        <f>SUM(K18:K27)</f>
        <v>2027</v>
      </c>
      <c r="L28" s="97">
        <f>SUM(L18:L27)</f>
        <v>2901</v>
      </c>
      <c r="M28" s="98">
        <f>SUM(M18:M27)</f>
        <v>2967</v>
      </c>
      <c r="N28" s="99">
        <f>SUM(N18:N27)</f>
        <v>5868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344</v>
      </c>
      <c r="E29" s="109">
        <v>497</v>
      </c>
      <c r="F29" s="110">
        <v>494</v>
      </c>
      <c r="G29" s="111">
        <f>E29+F29</f>
        <v>991</v>
      </c>
      <c r="H29" s="17"/>
      <c r="I29" s="15">
        <v>80</v>
      </c>
      <c r="J29" s="18" t="s">
        <v>58</v>
      </c>
      <c r="K29" s="15">
        <v>141</v>
      </c>
      <c r="L29" s="15">
        <v>210</v>
      </c>
      <c r="M29" s="88">
        <v>246</v>
      </c>
      <c r="N29" s="83">
        <f>L29+M29</f>
        <v>456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454</v>
      </c>
      <c r="E30" s="115">
        <v>589</v>
      </c>
      <c r="F30" s="116">
        <v>549</v>
      </c>
      <c r="G30" s="117">
        <f>E30+F30</f>
        <v>1138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128</v>
      </c>
      <c r="M30" s="84">
        <v>119</v>
      </c>
      <c r="N30" s="89">
        <f>L30+M30</f>
        <v>247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664</v>
      </c>
      <c r="E31" s="115">
        <v>882</v>
      </c>
      <c r="F31" s="116">
        <v>823</v>
      </c>
      <c r="G31" s="117">
        <f>E31+F31</f>
        <v>1705</v>
      </c>
      <c r="H31" s="23" t="s">
        <v>64</v>
      </c>
      <c r="I31" s="21">
        <v>82</v>
      </c>
      <c r="J31" s="24" t="s">
        <v>65</v>
      </c>
      <c r="K31" s="21">
        <v>224</v>
      </c>
      <c r="L31" s="21">
        <v>326</v>
      </c>
      <c r="M31" s="84">
        <v>337</v>
      </c>
      <c r="N31" s="89">
        <f>L31+M31</f>
        <v>663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621</v>
      </c>
      <c r="E32" s="115">
        <v>814</v>
      </c>
      <c r="F32" s="116">
        <v>809</v>
      </c>
      <c r="G32" s="117">
        <f>E32+F32</f>
        <v>1623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181</v>
      </c>
      <c r="M32" s="84">
        <v>166</v>
      </c>
      <c r="N32" s="89">
        <f>L32+M32</f>
        <v>347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514</v>
      </c>
      <c r="E33" s="121">
        <v>657</v>
      </c>
      <c r="F33" s="122">
        <v>613</v>
      </c>
      <c r="G33" s="123">
        <f>E33+F33</f>
        <v>1270</v>
      </c>
      <c r="H33" s="90"/>
      <c r="I33" s="91">
        <v>84</v>
      </c>
      <c r="J33" s="92" t="s">
        <v>70</v>
      </c>
      <c r="K33" s="91">
        <v>173</v>
      </c>
      <c r="L33" s="91">
        <v>238</v>
      </c>
      <c r="M33" s="93">
        <v>223</v>
      </c>
      <c r="N33" s="94">
        <f>L33+M33</f>
        <v>461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2597</v>
      </c>
      <c r="E34" s="97">
        <f>SUM(E29:E33)</f>
        <v>3439</v>
      </c>
      <c r="F34" s="98">
        <f>SUM(F29:F33)</f>
        <v>3288</v>
      </c>
      <c r="G34" s="104">
        <f>SUM(G29:G33)</f>
        <v>6727</v>
      </c>
      <c r="H34" s="95" t="s">
        <v>6</v>
      </c>
      <c r="I34" s="96"/>
      <c r="J34" s="96"/>
      <c r="K34" s="98">
        <f>SUM(K29:K33)</f>
        <v>735</v>
      </c>
      <c r="L34" s="98">
        <f>SUM(L29:L33)</f>
        <v>1083</v>
      </c>
      <c r="M34" s="98">
        <f>SUM(M29:M33)</f>
        <v>1091</v>
      </c>
      <c r="N34" s="99">
        <f>SUM(N29:N33)</f>
        <v>2174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505</v>
      </c>
      <c r="E35" s="15">
        <v>657</v>
      </c>
      <c r="F35" s="88">
        <v>739</v>
      </c>
      <c r="G35" s="82">
        <f t="shared" ref="G35:G40" si="3">E35+F35</f>
        <v>1396</v>
      </c>
      <c r="H35" s="530" t="s">
        <v>169</v>
      </c>
      <c r="I35" s="15">
        <v>90</v>
      </c>
      <c r="J35" s="18" t="s">
        <v>142</v>
      </c>
      <c r="K35" s="15">
        <v>276</v>
      </c>
      <c r="L35" s="15">
        <v>419</v>
      </c>
      <c r="M35" s="88">
        <v>425</v>
      </c>
      <c r="N35" s="124">
        <f>L35+M35</f>
        <v>844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469</v>
      </c>
      <c r="E36" s="21">
        <v>734</v>
      </c>
      <c r="F36" s="84">
        <v>773</v>
      </c>
      <c r="G36" s="85">
        <f t="shared" si="3"/>
        <v>1507</v>
      </c>
      <c r="H36" s="579"/>
      <c r="I36" s="21">
        <v>91</v>
      </c>
      <c r="J36" s="24" t="s">
        <v>143</v>
      </c>
      <c r="K36" s="21">
        <v>496</v>
      </c>
      <c r="L36" s="21">
        <v>676</v>
      </c>
      <c r="M36" s="84">
        <v>706</v>
      </c>
      <c r="N36" s="125">
        <f>L36+M36</f>
        <v>1382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332</v>
      </c>
      <c r="F37" s="84">
        <v>316</v>
      </c>
      <c r="G37" s="85">
        <f t="shared" si="3"/>
        <v>648</v>
      </c>
      <c r="H37" s="580"/>
      <c r="I37" s="91">
        <v>92</v>
      </c>
      <c r="J37" s="92" t="s">
        <v>145</v>
      </c>
      <c r="K37" s="91">
        <v>339</v>
      </c>
      <c r="L37" s="91">
        <v>414</v>
      </c>
      <c r="M37" s="93">
        <v>460</v>
      </c>
      <c r="N37" s="126">
        <f>L37+M37</f>
        <v>874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29</v>
      </c>
      <c r="E38" s="21">
        <v>47</v>
      </c>
      <c r="F38" s="84">
        <v>49</v>
      </c>
      <c r="G38" s="85">
        <f t="shared" si="3"/>
        <v>96</v>
      </c>
      <c r="H38" s="95" t="s">
        <v>6</v>
      </c>
      <c r="I38" s="97"/>
      <c r="J38" s="97"/>
      <c r="K38" s="97">
        <f>SUM(K35:K37)</f>
        <v>1111</v>
      </c>
      <c r="L38" s="97">
        <f>SUM(L35:L37)</f>
        <v>1509</v>
      </c>
      <c r="M38" s="98">
        <f>SUM(M35:M37)</f>
        <v>1591</v>
      </c>
      <c r="N38" s="99">
        <f>SUM(N35:N37)</f>
        <v>3100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63</v>
      </c>
      <c r="E39" s="21">
        <v>62</v>
      </c>
      <c r="F39" s="84">
        <v>71</v>
      </c>
      <c r="G39" s="85">
        <f t="shared" si="3"/>
        <v>133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144</v>
      </c>
      <c r="E40" s="91">
        <v>270</v>
      </c>
      <c r="F40" s="93">
        <v>266</v>
      </c>
      <c r="G40" s="102">
        <f t="shared" si="3"/>
        <v>536</v>
      </c>
      <c r="H40" s="72" t="s">
        <v>87</v>
      </c>
      <c r="I40" s="73"/>
      <c r="J40" s="74"/>
      <c r="K40" s="41">
        <f>D14+D28+D34+D41+D46+K9+K17+K28+K34+K38</f>
        <v>24484</v>
      </c>
      <c r="L40" s="41">
        <f>E14+E28+E34+E41+E46+L9+L17+L28+L34+L38</f>
        <v>33330</v>
      </c>
      <c r="M40" s="176">
        <f>F14+F28+F34+F41+F46+M9+M17+M28+M34+M38</f>
        <v>33702</v>
      </c>
      <c r="N40" s="177">
        <f>G14+G28+G34+G41+G46+N9+N17+N28+N34+N38</f>
        <v>67032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1409</v>
      </c>
      <c r="E41" s="97">
        <f>SUM(E35:E40)</f>
        <v>2102</v>
      </c>
      <c r="F41" s="98">
        <f>SUM(F35:F40)</f>
        <v>2214</v>
      </c>
      <c r="G41" s="104">
        <f>SUM(G35:G40)</f>
        <v>4316</v>
      </c>
      <c r="H41" s="531" t="s">
        <v>74</v>
      </c>
      <c r="I41" s="532"/>
      <c r="J41" s="533"/>
      <c r="K41" s="191">
        <v>24443</v>
      </c>
      <c r="L41" s="191">
        <v>33314</v>
      </c>
      <c r="M41" s="192">
        <v>33672</v>
      </c>
      <c r="N41" s="193">
        <v>66986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1627</v>
      </c>
      <c r="E42" s="15">
        <v>2034</v>
      </c>
      <c r="F42" s="88">
        <v>2062</v>
      </c>
      <c r="G42" s="82">
        <f>E42+F42</f>
        <v>4096</v>
      </c>
      <c r="H42" s="534" t="s">
        <v>77</v>
      </c>
      <c r="I42" s="535"/>
      <c r="J42" s="536"/>
      <c r="K42" s="171">
        <f>K40-K41</f>
        <v>41</v>
      </c>
      <c r="L42" s="171">
        <f>L40-L41</f>
        <v>16</v>
      </c>
      <c r="M42" s="172">
        <f>M40-M41</f>
        <v>30</v>
      </c>
      <c r="N42" s="133">
        <f>N40-N41</f>
        <v>46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763</v>
      </c>
      <c r="E43" s="21">
        <v>1087</v>
      </c>
      <c r="F43" s="84">
        <v>1118</v>
      </c>
      <c r="G43" s="85">
        <f>E43+F43</f>
        <v>2205</v>
      </c>
      <c r="H43" s="168" t="s">
        <v>85</v>
      </c>
      <c r="I43" s="167"/>
      <c r="J43" s="167"/>
      <c r="K43" s="178">
        <v>1044</v>
      </c>
      <c r="L43" s="178">
        <v>649</v>
      </c>
      <c r="M43" s="179">
        <v>836</v>
      </c>
      <c r="N43" s="180">
        <f>L43+M43</f>
        <v>1485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609</v>
      </c>
      <c r="E44" s="21">
        <v>735</v>
      </c>
      <c r="F44" s="84">
        <v>814</v>
      </c>
      <c r="G44" s="85">
        <f>E44+F44</f>
        <v>1549</v>
      </c>
      <c r="H44" s="584" t="s">
        <v>74</v>
      </c>
      <c r="I44" s="585"/>
      <c r="J44" s="586"/>
      <c r="K44" s="196">
        <v>1057</v>
      </c>
      <c r="L44" s="196">
        <v>650</v>
      </c>
      <c r="M44" s="197">
        <v>853</v>
      </c>
      <c r="N44" s="180">
        <f>L44+M44</f>
        <v>1503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2065</v>
      </c>
      <c r="E45" s="91">
        <v>2593</v>
      </c>
      <c r="F45" s="93">
        <v>2482</v>
      </c>
      <c r="G45" s="102">
        <f>E45+F45</f>
        <v>5075</v>
      </c>
      <c r="H45" s="540" t="s">
        <v>77</v>
      </c>
      <c r="I45" s="541"/>
      <c r="J45" s="542"/>
      <c r="K45" s="194">
        <f>K43-K44</f>
        <v>-13</v>
      </c>
      <c r="L45" s="194">
        <f>L43-L44</f>
        <v>-1</v>
      </c>
      <c r="M45" s="195">
        <f>M43-M44</f>
        <v>-17</v>
      </c>
      <c r="N45" s="155">
        <f>N43-N44</f>
        <v>-18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5064</v>
      </c>
      <c r="E46" s="140">
        <f>SUM(E42:E45)</f>
        <v>6449</v>
      </c>
      <c r="F46" s="65">
        <f>SUM(F42:F45)</f>
        <v>6476</v>
      </c>
      <c r="G46" s="65">
        <f>SUM(G42:G45)</f>
        <v>12925</v>
      </c>
      <c r="H46" s="575" t="s">
        <v>171</v>
      </c>
      <c r="I46" s="575"/>
      <c r="J46" s="575"/>
      <c r="K46" s="68">
        <f>K40+K43</f>
        <v>25528</v>
      </c>
      <c r="L46" s="68">
        <f>L40+L43</f>
        <v>33979</v>
      </c>
      <c r="M46" s="181">
        <f>M40+M43</f>
        <v>34538</v>
      </c>
      <c r="N46" s="69">
        <f>N40+N43</f>
        <v>68517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BC5A-37CD-4E4B-9251-FE724D538ED3}">
  <sheetPr codeName="Sheet94"/>
  <dimension ref="A1:U81"/>
  <sheetViews>
    <sheetView topLeftCell="A34" zoomScaleNormal="100" workbookViewId="0">
      <selection activeCell="G50" sqref="G50:G5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168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39753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123</v>
      </c>
      <c r="E4" s="15">
        <v>140</v>
      </c>
      <c r="F4" s="88">
        <v>146</v>
      </c>
      <c r="G4" s="82">
        <f t="shared" ref="G4:G27" si="0">E4+F4</f>
        <v>286</v>
      </c>
      <c r="H4" s="17"/>
      <c r="I4" s="15">
        <v>55</v>
      </c>
      <c r="J4" s="18" t="s">
        <v>121</v>
      </c>
      <c r="K4" s="15">
        <v>627</v>
      </c>
      <c r="L4" s="15">
        <v>802</v>
      </c>
      <c r="M4" s="88">
        <v>594</v>
      </c>
      <c r="N4" s="83">
        <f>L4+M4</f>
        <v>1396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300</v>
      </c>
      <c r="E5" s="21">
        <v>398</v>
      </c>
      <c r="F5" s="84">
        <v>425</v>
      </c>
      <c r="G5" s="159">
        <f t="shared" si="0"/>
        <v>823</v>
      </c>
      <c r="H5" s="23" t="s">
        <v>10</v>
      </c>
      <c r="I5" s="21">
        <v>56</v>
      </c>
      <c r="J5" s="24" t="s">
        <v>123</v>
      </c>
      <c r="K5" s="21">
        <v>484</v>
      </c>
      <c r="L5" s="21">
        <v>596</v>
      </c>
      <c r="M5" s="84">
        <v>615</v>
      </c>
      <c r="N5" s="89">
        <f>L5+M5</f>
        <v>1211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326</v>
      </c>
      <c r="E6" s="21">
        <v>432</v>
      </c>
      <c r="F6" s="84">
        <v>452</v>
      </c>
      <c r="G6" s="85">
        <f t="shared" si="0"/>
        <v>884</v>
      </c>
      <c r="H6" s="23"/>
      <c r="I6" s="21">
        <v>57</v>
      </c>
      <c r="J6" s="24" t="s">
        <v>125</v>
      </c>
      <c r="K6" s="21">
        <v>766</v>
      </c>
      <c r="L6" s="21">
        <v>897</v>
      </c>
      <c r="M6" s="84">
        <v>971</v>
      </c>
      <c r="N6" s="89">
        <f>L6+M6</f>
        <v>1868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231</v>
      </c>
      <c r="F7" s="84">
        <v>278</v>
      </c>
      <c r="G7" s="159">
        <f t="shared" si="0"/>
        <v>509</v>
      </c>
      <c r="H7" s="23" t="s">
        <v>14</v>
      </c>
      <c r="I7" s="21">
        <v>58</v>
      </c>
      <c r="J7" s="24" t="s">
        <v>127</v>
      </c>
      <c r="K7" s="21">
        <v>747</v>
      </c>
      <c r="L7" s="21">
        <v>958</v>
      </c>
      <c r="M7" s="84">
        <v>897</v>
      </c>
      <c r="N7" s="89">
        <f>L7+M7</f>
        <v>1855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488</v>
      </c>
      <c r="E8" s="21">
        <v>650</v>
      </c>
      <c r="F8" s="84">
        <v>645</v>
      </c>
      <c r="G8" s="85">
        <f t="shared" si="0"/>
        <v>1295</v>
      </c>
      <c r="H8" s="90"/>
      <c r="I8" s="91">
        <v>59</v>
      </c>
      <c r="J8" s="92" t="s">
        <v>129</v>
      </c>
      <c r="K8" s="91">
        <v>977</v>
      </c>
      <c r="L8" s="91">
        <v>1319</v>
      </c>
      <c r="M8" s="93">
        <v>1283</v>
      </c>
      <c r="N8" s="94">
        <f>L8+M8</f>
        <v>2602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325</v>
      </c>
      <c r="E9" s="21">
        <v>393</v>
      </c>
      <c r="F9" s="84">
        <v>452</v>
      </c>
      <c r="G9" s="159">
        <f t="shared" si="0"/>
        <v>845</v>
      </c>
      <c r="H9" s="95" t="s">
        <v>6</v>
      </c>
      <c r="I9" s="96"/>
      <c r="J9" s="96"/>
      <c r="K9" s="97">
        <f>SUM(K4:K8)</f>
        <v>3601</v>
      </c>
      <c r="L9" s="97">
        <f>SUM(L4:L8)</f>
        <v>4572</v>
      </c>
      <c r="M9" s="98">
        <f>SUM(M4:M8)</f>
        <v>4360</v>
      </c>
      <c r="N9" s="99">
        <f>SUM(N4:N8)</f>
        <v>8932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259</v>
      </c>
      <c r="F10" s="84">
        <v>269</v>
      </c>
      <c r="G10" s="85">
        <f t="shared" si="0"/>
        <v>528</v>
      </c>
      <c r="H10" s="17"/>
      <c r="I10" s="15">
        <v>60</v>
      </c>
      <c r="J10" s="18" t="s">
        <v>18</v>
      </c>
      <c r="K10" s="15">
        <v>168</v>
      </c>
      <c r="L10" s="15">
        <v>288</v>
      </c>
      <c r="M10" s="88">
        <v>278</v>
      </c>
      <c r="N10" s="83">
        <f t="shared" ref="N10:N16" si="1">L10+M10</f>
        <v>566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153</v>
      </c>
      <c r="E11" s="21">
        <v>187</v>
      </c>
      <c r="F11" s="84">
        <v>203</v>
      </c>
      <c r="G11" s="85">
        <f t="shared" si="0"/>
        <v>390</v>
      </c>
      <c r="H11" s="23" t="s">
        <v>19</v>
      </c>
      <c r="I11" s="21">
        <v>61</v>
      </c>
      <c r="J11" s="24" t="s">
        <v>20</v>
      </c>
      <c r="K11" s="21">
        <v>133</v>
      </c>
      <c r="L11" s="21">
        <v>195</v>
      </c>
      <c r="M11" s="84">
        <v>210</v>
      </c>
      <c r="N11" s="89">
        <f t="shared" si="1"/>
        <v>405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1330</v>
      </c>
      <c r="E12" s="21">
        <v>1663</v>
      </c>
      <c r="F12" s="84">
        <v>1677</v>
      </c>
      <c r="G12" s="153">
        <f t="shared" si="0"/>
        <v>3340</v>
      </c>
      <c r="H12" s="23"/>
      <c r="I12" s="21">
        <v>62</v>
      </c>
      <c r="J12" s="24" t="s">
        <v>22</v>
      </c>
      <c r="K12" s="21">
        <v>295</v>
      </c>
      <c r="L12" s="21">
        <v>484</v>
      </c>
      <c r="M12" s="84">
        <v>513</v>
      </c>
      <c r="N12" s="89">
        <f t="shared" si="1"/>
        <v>997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282</v>
      </c>
      <c r="F13" s="93">
        <v>291</v>
      </c>
      <c r="G13" s="153">
        <f t="shared" si="0"/>
        <v>573</v>
      </c>
      <c r="H13" s="23"/>
      <c r="I13" s="21">
        <v>63</v>
      </c>
      <c r="J13" s="24" t="s">
        <v>24</v>
      </c>
      <c r="K13" s="21">
        <v>429</v>
      </c>
      <c r="L13" s="21">
        <v>662</v>
      </c>
      <c r="M13" s="84">
        <v>672</v>
      </c>
      <c r="N13" s="89">
        <f t="shared" si="1"/>
        <v>1334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3637</v>
      </c>
      <c r="E14" s="97">
        <f>SUM(E4:E13)</f>
        <v>4635</v>
      </c>
      <c r="F14" s="98">
        <f>SUM(F4:F13)</f>
        <v>4838</v>
      </c>
      <c r="G14" s="160">
        <f t="shared" si="0"/>
        <v>9473</v>
      </c>
      <c r="H14" s="23" t="s">
        <v>25</v>
      </c>
      <c r="I14" s="21">
        <v>64</v>
      </c>
      <c r="J14" s="24" t="s">
        <v>26</v>
      </c>
      <c r="K14" s="21">
        <v>203</v>
      </c>
      <c r="L14" s="21">
        <v>394</v>
      </c>
      <c r="M14" s="84">
        <v>408</v>
      </c>
      <c r="N14" s="89">
        <f t="shared" si="1"/>
        <v>802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153</v>
      </c>
      <c r="F15" s="88">
        <v>150</v>
      </c>
      <c r="G15" s="82">
        <f t="shared" si="0"/>
        <v>303</v>
      </c>
      <c r="H15" s="23"/>
      <c r="I15" s="21">
        <v>65</v>
      </c>
      <c r="J15" s="24" t="s">
        <v>28</v>
      </c>
      <c r="K15" s="21">
        <v>274</v>
      </c>
      <c r="L15" s="21">
        <v>445</v>
      </c>
      <c r="M15" s="84">
        <v>453</v>
      </c>
      <c r="N15" s="89">
        <f t="shared" si="1"/>
        <v>898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258</v>
      </c>
      <c r="F16" s="84">
        <v>273</v>
      </c>
      <c r="G16" s="85">
        <f t="shared" si="0"/>
        <v>531</v>
      </c>
      <c r="H16" s="90"/>
      <c r="I16" s="91">
        <v>66</v>
      </c>
      <c r="J16" s="92" t="s">
        <v>30</v>
      </c>
      <c r="K16" s="91">
        <v>148</v>
      </c>
      <c r="L16" s="91">
        <v>205</v>
      </c>
      <c r="M16" s="93">
        <v>219</v>
      </c>
      <c r="N16" s="94">
        <f t="shared" si="1"/>
        <v>424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112</v>
      </c>
      <c r="F17" s="84">
        <v>114</v>
      </c>
      <c r="G17" s="85">
        <f t="shared" si="0"/>
        <v>226</v>
      </c>
      <c r="H17" s="95" t="s">
        <v>6</v>
      </c>
      <c r="I17" s="96"/>
      <c r="J17" s="96"/>
      <c r="K17" s="97">
        <f>SUM(K10:K16)</f>
        <v>1650</v>
      </c>
      <c r="L17" s="97">
        <f>SUM(L10:L16)</f>
        <v>2673</v>
      </c>
      <c r="M17" s="98">
        <f>SUM(M10:M16)</f>
        <v>2753</v>
      </c>
      <c r="N17" s="99">
        <f>SUM(N10:N16)</f>
        <v>5426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214</v>
      </c>
      <c r="E18" s="21">
        <v>338</v>
      </c>
      <c r="F18" s="84">
        <v>347</v>
      </c>
      <c r="G18" s="85">
        <f t="shared" si="0"/>
        <v>685</v>
      </c>
      <c r="H18" s="17"/>
      <c r="I18" s="15">
        <v>70</v>
      </c>
      <c r="J18" s="18" t="s">
        <v>35</v>
      </c>
      <c r="K18" s="15">
        <v>625</v>
      </c>
      <c r="L18" s="15">
        <v>832</v>
      </c>
      <c r="M18" s="88">
        <v>839</v>
      </c>
      <c r="N18" s="83">
        <f t="shared" ref="N18:N27" si="2">L18+M18</f>
        <v>1671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72</v>
      </c>
      <c r="E19" s="21">
        <v>127</v>
      </c>
      <c r="F19" s="84">
        <v>128</v>
      </c>
      <c r="G19" s="85">
        <f t="shared" si="0"/>
        <v>255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195</v>
      </c>
      <c r="E20" s="21">
        <v>310</v>
      </c>
      <c r="F20" s="84">
        <v>326</v>
      </c>
      <c r="G20" s="85">
        <f t="shared" si="0"/>
        <v>636</v>
      </c>
      <c r="H20" s="23" t="s">
        <v>31</v>
      </c>
      <c r="I20" s="21">
        <v>72</v>
      </c>
      <c r="J20" s="24" t="s">
        <v>40</v>
      </c>
      <c r="K20" s="21">
        <v>292</v>
      </c>
      <c r="L20" s="21">
        <v>456</v>
      </c>
      <c r="M20" s="84">
        <v>431</v>
      </c>
      <c r="N20" s="89">
        <f t="shared" si="2"/>
        <v>887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314</v>
      </c>
      <c r="E21" s="21">
        <v>438</v>
      </c>
      <c r="F21" s="84">
        <v>464</v>
      </c>
      <c r="G21" s="85">
        <f t="shared" si="0"/>
        <v>902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314</v>
      </c>
      <c r="M21" s="84">
        <v>350</v>
      </c>
      <c r="N21" s="89">
        <f t="shared" si="2"/>
        <v>664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147</v>
      </c>
      <c r="E22" s="21">
        <v>224</v>
      </c>
      <c r="F22" s="84">
        <v>241</v>
      </c>
      <c r="G22" s="85">
        <f t="shared" si="0"/>
        <v>465</v>
      </c>
      <c r="H22" s="23"/>
      <c r="I22" s="21">
        <v>74</v>
      </c>
      <c r="J22" s="24" t="s">
        <v>46</v>
      </c>
      <c r="K22" s="21">
        <v>279</v>
      </c>
      <c r="L22" s="21">
        <v>419</v>
      </c>
      <c r="M22" s="84">
        <v>459</v>
      </c>
      <c r="N22" s="89">
        <f t="shared" si="2"/>
        <v>878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306</v>
      </c>
      <c r="F23" s="84">
        <v>285</v>
      </c>
      <c r="G23" s="85">
        <f t="shared" si="0"/>
        <v>591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239</v>
      </c>
      <c r="M23" s="84">
        <v>246</v>
      </c>
      <c r="N23" s="89">
        <f t="shared" si="2"/>
        <v>485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754</v>
      </c>
      <c r="E24" s="21">
        <v>1069</v>
      </c>
      <c r="F24" s="84">
        <v>1132</v>
      </c>
      <c r="G24" s="85">
        <f t="shared" si="0"/>
        <v>2201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239</v>
      </c>
      <c r="M24" s="84">
        <v>252</v>
      </c>
      <c r="N24" s="89">
        <f t="shared" si="2"/>
        <v>491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105</v>
      </c>
      <c r="E25" s="21">
        <v>79</v>
      </c>
      <c r="F25" s="84">
        <v>106</v>
      </c>
      <c r="G25" s="85">
        <f t="shared" si="0"/>
        <v>185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86</v>
      </c>
      <c r="N25" s="89">
        <f t="shared" si="2"/>
        <v>179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168</v>
      </c>
      <c r="F26" s="84">
        <v>166</v>
      </c>
      <c r="G26" s="85">
        <f t="shared" si="0"/>
        <v>334</v>
      </c>
      <c r="H26" s="23"/>
      <c r="I26" s="21">
        <v>78</v>
      </c>
      <c r="J26" s="24" t="s">
        <v>55</v>
      </c>
      <c r="K26" s="21">
        <v>42</v>
      </c>
      <c r="L26" s="21">
        <v>38</v>
      </c>
      <c r="M26" s="84">
        <v>41</v>
      </c>
      <c r="N26" s="89">
        <f t="shared" si="2"/>
        <v>79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216</v>
      </c>
      <c r="E27" s="91">
        <v>388</v>
      </c>
      <c r="F27" s="93">
        <v>374</v>
      </c>
      <c r="G27" s="102">
        <f t="shared" si="0"/>
        <v>762</v>
      </c>
      <c r="H27" s="105"/>
      <c r="I27" s="91">
        <v>79</v>
      </c>
      <c r="J27" s="92" t="s">
        <v>56</v>
      </c>
      <c r="K27" s="91">
        <v>202</v>
      </c>
      <c r="L27" s="91">
        <v>267</v>
      </c>
      <c r="M27" s="93">
        <v>265</v>
      </c>
      <c r="N27" s="94">
        <f t="shared" si="2"/>
        <v>532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2638</v>
      </c>
      <c r="E28" s="97">
        <f>SUM(E15:E27)</f>
        <v>3970</v>
      </c>
      <c r="F28" s="98">
        <f>SUM(F15:F27)</f>
        <v>4106</v>
      </c>
      <c r="G28" s="104">
        <f>SUM(G15:G27)</f>
        <v>8076</v>
      </c>
      <c r="H28" s="95" t="s">
        <v>6</v>
      </c>
      <c r="I28" s="96"/>
      <c r="J28" s="96"/>
      <c r="K28" s="97">
        <f>SUM(K18:K27)</f>
        <v>2026</v>
      </c>
      <c r="L28" s="97">
        <f>SUM(L18:L27)</f>
        <v>2897</v>
      </c>
      <c r="M28" s="98">
        <f>SUM(M18:M27)</f>
        <v>2969</v>
      </c>
      <c r="N28" s="99">
        <f>SUM(N18:N27)</f>
        <v>5866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343</v>
      </c>
      <c r="E29" s="109">
        <v>498</v>
      </c>
      <c r="F29" s="110">
        <v>497</v>
      </c>
      <c r="G29" s="111">
        <f>E29+F29</f>
        <v>995</v>
      </c>
      <c r="H29" s="17"/>
      <c r="I29" s="15">
        <v>80</v>
      </c>
      <c r="J29" s="18" t="s">
        <v>58</v>
      </c>
      <c r="K29" s="15">
        <v>141</v>
      </c>
      <c r="L29" s="15">
        <v>211</v>
      </c>
      <c r="M29" s="88">
        <v>247</v>
      </c>
      <c r="N29" s="83">
        <f>L29+M29</f>
        <v>458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453</v>
      </c>
      <c r="E30" s="115">
        <v>586</v>
      </c>
      <c r="F30" s="116">
        <v>545</v>
      </c>
      <c r="G30" s="117">
        <f>E30+F30</f>
        <v>1131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128</v>
      </c>
      <c r="M30" s="84">
        <v>119</v>
      </c>
      <c r="N30" s="89">
        <f>L30+M30</f>
        <v>247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665</v>
      </c>
      <c r="E31" s="115">
        <v>881</v>
      </c>
      <c r="F31" s="116">
        <v>825</v>
      </c>
      <c r="G31" s="117">
        <f>E31+F31</f>
        <v>1706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324</v>
      </c>
      <c r="M31" s="84">
        <v>337</v>
      </c>
      <c r="N31" s="89">
        <f>L31+M31</f>
        <v>661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617</v>
      </c>
      <c r="E32" s="115">
        <v>810</v>
      </c>
      <c r="F32" s="116">
        <v>807</v>
      </c>
      <c r="G32" s="117">
        <f>E32+F32</f>
        <v>1617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181</v>
      </c>
      <c r="M32" s="84">
        <v>166</v>
      </c>
      <c r="N32" s="89">
        <f>L32+M32</f>
        <v>347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508</v>
      </c>
      <c r="E33" s="121">
        <v>649</v>
      </c>
      <c r="F33" s="122">
        <v>602</v>
      </c>
      <c r="G33" s="123">
        <f>E33+F33</f>
        <v>1251</v>
      </c>
      <c r="H33" s="90"/>
      <c r="I33" s="91">
        <v>84</v>
      </c>
      <c r="J33" s="92" t="s">
        <v>70</v>
      </c>
      <c r="K33" s="91">
        <v>173</v>
      </c>
      <c r="L33" s="91">
        <v>236</v>
      </c>
      <c r="M33" s="93">
        <v>224</v>
      </c>
      <c r="N33" s="94">
        <f>L33+M33</f>
        <v>460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2586</v>
      </c>
      <c r="E34" s="97">
        <f>SUM(E29:E33)</f>
        <v>3424</v>
      </c>
      <c r="F34" s="98">
        <f>SUM(F29:F33)</f>
        <v>3276</v>
      </c>
      <c r="G34" s="104">
        <f>SUM(G29:G33)</f>
        <v>6700</v>
      </c>
      <c r="H34" s="95" t="s">
        <v>6</v>
      </c>
      <c r="I34" s="96"/>
      <c r="J34" s="96"/>
      <c r="K34" s="98">
        <f>SUM(K29:K33)</f>
        <v>733</v>
      </c>
      <c r="L34" s="98">
        <f>SUM(L29:L33)</f>
        <v>1080</v>
      </c>
      <c r="M34" s="98">
        <f>SUM(M29:M33)</f>
        <v>1093</v>
      </c>
      <c r="N34" s="99">
        <f>SUM(N29:N33)</f>
        <v>2173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505</v>
      </c>
      <c r="E35" s="15">
        <v>660</v>
      </c>
      <c r="F35" s="88">
        <v>739</v>
      </c>
      <c r="G35" s="82">
        <f t="shared" ref="G35:G40" si="3">E35+F35</f>
        <v>1399</v>
      </c>
      <c r="H35" s="530" t="s">
        <v>169</v>
      </c>
      <c r="I35" s="15">
        <v>90</v>
      </c>
      <c r="J35" s="18" t="s">
        <v>142</v>
      </c>
      <c r="K35" s="15">
        <v>276</v>
      </c>
      <c r="L35" s="15">
        <v>420</v>
      </c>
      <c r="M35" s="88">
        <v>426</v>
      </c>
      <c r="N35" s="124">
        <f>L35+M35</f>
        <v>846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469</v>
      </c>
      <c r="E36" s="21">
        <v>735</v>
      </c>
      <c r="F36" s="84">
        <v>774</v>
      </c>
      <c r="G36" s="85">
        <f t="shared" si="3"/>
        <v>1509</v>
      </c>
      <c r="H36" s="579"/>
      <c r="I36" s="21">
        <v>91</v>
      </c>
      <c r="J36" s="24" t="s">
        <v>143</v>
      </c>
      <c r="K36" s="21">
        <v>497</v>
      </c>
      <c r="L36" s="21">
        <v>675</v>
      </c>
      <c r="M36" s="84">
        <v>708</v>
      </c>
      <c r="N36" s="125">
        <f>L36+M36</f>
        <v>1383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332</v>
      </c>
      <c r="F37" s="84">
        <v>316</v>
      </c>
      <c r="G37" s="85">
        <f t="shared" si="3"/>
        <v>648</v>
      </c>
      <c r="H37" s="580"/>
      <c r="I37" s="91">
        <v>92</v>
      </c>
      <c r="J37" s="92" t="s">
        <v>145</v>
      </c>
      <c r="K37" s="91">
        <v>339</v>
      </c>
      <c r="L37" s="91">
        <v>415</v>
      </c>
      <c r="M37" s="93">
        <v>460</v>
      </c>
      <c r="N37" s="126">
        <f>L37+M37</f>
        <v>875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29</v>
      </c>
      <c r="E38" s="21">
        <v>47</v>
      </c>
      <c r="F38" s="84">
        <v>49</v>
      </c>
      <c r="G38" s="85">
        <f t="shared" si="3"/>
        <v>96</v>
      </c>
      <c r="H38" s="95" t="s">
        <v>6</v>
      </c>
      <c r="I38" s="97"/>
      <c r="J38" s="97"/>
      <c r="K38" s="97">
        <f>SUM(K35:K37)</f>
        <v>1112</v>
      </c>
      <c r="L38" s="97">
        <f>SUM(L35:L37)</f>
        <v>1510</v>
      </c>
      <c r="M38" s="98">
        <f>SUM(M35:M37)</f>
        <v>1594</v>
      </c>
      <c r="N38" s="99">
        <f>SUM(N35:N37)</f>
        <v>3104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64</v>
      </c>
      <c r="E39" s="21">
        <v>63</v>
      </c>
      <c r="F39" s="84">
        <v>71</v>
      </c>
      <c r="G39" s="85">
        <f t="shared" si="3"/>
        <v>134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144</v>
      </c>
      <c r="E40" s="91">
        <v>272</v>
      </c>
      <c r="F40" s="93">
        <v>265</v>
      </c>
      <c r="G40" s="102">
        <f t="shared" si="3"/>
        <v>537</v>
      </c>
      <c r="H40" s="72" t="s">
        <v>87</v>
      </c>
      <c r="I40" s="73"/>
      <c r="J40" s="74"/>
      <c r="K40" s="41">
        <f>D14+D28+D34+D41+D46+K9+K17+K28+K34+K38</f>
        <v>24443</v>
      </c>
      <c r="L40" s="41">
        <f>E14+E28+E34+E41+E46+L9+L17+L28+L34+L38</f>
        <v>33314</v>
      </c>
      <c r="M40" s="176">
        <f>F14+F28+F34+F41+F46+M9+M17+M28+M34+M38</f>
        <v>33672</v>
      </c>
      <c r="N40" s="177">
        <f>G14+G28+G34+G41+G46+N9+N17+N28+N34+N38</f>
        <v>66986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1410</v>
      </c>
      <c r="E41" s="97">
        <f>SUM(E35:E40)</f>
        <v>2109</v>
      </c>
      <c r="F41" s="98">
        <f>SUM(F35:F40)</f>
        <v>2214</v>
      </c>
      <c r="G41" s="104">
        <f>SUM(G35:G40)</f>
        <v>4323</v>
      </c>
      <c r="H41" s="531" t="s">
        <v>74</v>
      </c>
      <c r="I41" s="532"/>
      <c r="J41" s="533"/>
      <c r="K41" s="191">
        <v>24432</v>
      </c>
      <c r="L41" s="191">
        <v>33308</v>
      </c>
      <c r="M41" s="192">
        <v>33654</v>
      </c>
      <c r="N41" s="193">
        <v>66962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1622</v>
      </c>
      <c r="E42" s="15">
        <v>2028</v>
      </c>
      <c r="F42" s="88">
        <v>2063</v>
      </c>
      <c r="G42" s="82">
        <f>E42+F42</f>
        <v>4091</v>
      </c>
      <c r="H42" s="534" t="s">
        <v>77</v>
      </c>
      <c r="I42" s="535"/>
      <c r="J42" s="536"/>
      <c r="K42" s="171">
        <f>K40-K41</f>
        <v>11</v>
      </c>
      <c r="L42" s="171">
        <f>L40-L41</f>
        <v>6</v>
      </c>
      <c r="M42" s="172">
        <f>M40-M41</f>
        <v>18</v>
      </c>
      <c r="N42" s="133">
        <f>N40-N41</f>
        <v>24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765</v>
      </c>
      <c r="E43" s="21">
        <v>1092</v>
      </c>
      <c r="F43" s="84">
        <v>1119</v>
      </c>
      <c r="G43" s="85">
        <f>E43+F43</f>
        <v>2211</v>
      </c>
      <c r="H43" s="168" t="s">
        <v>85</v>
      </c>
      <c r="I43" s="167"/>
      <c r="J43" s="167"/>
      <c r="K43" s="178">
        <v>1057</v>
      </c>
      <c r="L43" s="178">
        <v>650</v>
      </c>
      <c r="M43" s="179">
        <v>853</v>
      </c>
      <c r="N43" s="180">
        <f>L43+M43</f>
        <v>1503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611</v>
      </c>
      <c r="E44" s="21">
        <v>735</v>
      </c>
      <c r="F44" s="84">
        <v>815</v>
      </c>
      <c r="G44" s="85">
        <f>E44+F44</f>
        <v>1550</v>
      </c>
      <c r="H44" s="584" t="s">
        <v>74</v>
      </c>
      <c r="I44" s="585"/>
      <c r="J44" s="586"/>
      <c r="K44" s="196">
        <v>1054</v>
      </c>
      <c r="L44" s="196">
        <v>642</v>
      </c>
      <c r="M44" s="197">
        <v>850</v>
      </c>
      <c r="N44" s="180">
        <f>L44+M44</f>
        <v>1492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2052</v>
      </c>
      <c r="E45" s="91">
        <v>2589</v>
      </c>
      <c r="F45" s="93">
        <v>2472</v>
      </c>
      <c r="G45" s="102">
        <f>E45+F45</f>
        <v>5061</v>
      </c>
      <c r="H45" s="540" t="s">
        <v>77</v>
      </c>
      <c r="I45" s="541"/>
      <c r="J45" s="542"/>
      <c r="K45" s="194">
        <f>K43-K44</f>
        <v>3</v>
      </c>
      <c r="L45" s="194">
        <f>L43-L44</f>
        <v>8</v>
      </c>
      <c r="M45" s="195">
        <f>M43-M44</f>
        <v>3</v>
      </c>
      <c r="N45" s="155">
        <f>N43-N44</f>
        <v>11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5050</v>
      </c>
      <c r="E46" s="140">
        <f>SUM(E42:E45)</f>
        <v>6444</v>
      </c>
      <c r="F46" s="65">
        <f>SUM(F42:F45)</f>
        <v>6469</v>
      </c>
      <c r="G46" s="65">
        <f>SUM(G42:G45)</f>
        <v>12913</v>
      </c>
      <c r="H46" s="575" t="s">
        <v>171</v>
      </c>
      <c r="I46" s="575"/>
      <c r="J46" s="575"/>
      <c r="K46" s="68">
        <f>K40+K43</f>
        <v>25500</v>
      </c>
      <c r="L46" s="68">
        <f>L40+L43</f>
        <v>33964</v>
      </c>
      <c r="M46" s="181">
        <f>M40+M43</f>
        <v>34525</v>
      </c>
      <c r="N46" s="69">
        <f>N40+N43</f>
        <v>68489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44A4D-D354-4789-92C2-D047C6F9AD32}">
  <sheetPr codeName="Sheet93"/>
  <dimension ref="A1:U81"/>
  <sheetViews>
    <sheetView topLeftCell="A19" zoomScaleNormal="100" workbookViewId="0">
      <selection activeCell="I50" sqref="I5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167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39722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124</v>
      </c>
      <c r="E4" s="15">
        <v>141</v>
      </c>
      <c r="F4" s="88">
        <v>145</v>
      </c>
      <c r="G4" s="82">
        <f t="shared" ref="G4:G27" si="0">E4+F4</f>
        <v>286</v>
      </c>
      <c r="H4" s="17"/>
      <c r="I4" s="15">
        <v>55</v>
      </c>
      <c r="J4" s="18" t="s">
        <v>121</v>
      </c>
      <c r="K4" s="15">
        <v>629</v>
      </c>
      <c r="L4" s="15">
        <v>805</v>
      </c>
      <c r="M4" s="88">
        <v>589</v>
      </c>
      <c r="N4" s="83">
        <f>L4+M4</f>
        <v>1394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300</v>
      </c>
      <c r="E5" s="21">
        <v>398</v>
      </c>
      <c r="F5" s="84">
        <v>428</v>
      </c>
      <c r="G5" s="159">
        <f t="shared" si="0"/>
        <v>826</v>
      </c>
      <c r="H5" s="23" t="s">
        <v>10</v>
      </c>
      <c r="I5" s="21">
        <v>56</v>
      </c>
      <c r="J5" s="24" t="s">
        <v>123</v>
      </c>
      <c r="K5" s="21">
        <v>482</v>
      </c>
      <c r="L5" s="21">
        <v>592</v>
      </c>
      <c r="M5" s="84">
        <v>614</v>
      </c>
      <c r="N5" s="89">
        <f>L5+M5</f>
        <v>1206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324</v>
      </c>
      <c r="E6" s="21">
        <v>427</v>
      </c>
      <c r="F6" s="84">
        <v>447</v>
      </c>
      <c r="G6" s="85">
        <f t="shared" si="0"/>
        <v>874</v>
      </c>
      <c r="H6" s="23"/>
      <c r="I6" s="21">
        <v>57</v>
      </c>
      <c r="J6" s="24" t="s">
        <v>125</v>
      </c>
      <c r="K6" s="21">
        <v>760</v>
      </c>
      <c r="L6" s="21">
        <v>891</v>
      </c>
      <c r="M6" s="84">
        <v>961</v>
      </c>
      <c r="N6" s="89">
        <f>L6+M6</f>
        <v>1852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186</v>
      </c>
      <c r="E7" s="21">
        <v>231</v>
      </c>
      <c r="F7" s="84">
        <v>277</v>
      </c>
      <c r="G7" s="159">
        <f t="shared" si="0"/>
        <v>508</v>
      </c>
      <c r="H7" s="23" t="s">
        <v>14</v>
      </c>
      <c r="I7" s="21">
        <v>58</v>
      </c>
      <c r="J7" s="24" t="s">
        <v>127</v>
      </c>
      <c r="K7" s="21">
        <v>751</v>
      </c>
      <c r="L7" s="21">
        <v>959</v>
      </c>
      <c r="M7" s="84">
        <v>897</v>
      </c>
      <c r="N7" s="89">
        <f>L7+M7</f>
        <v>1856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490</v>
      </c>
      <c r="E8" s="21">
        <v>653</v>
      </c>
      <c r="F8" s="84">
        <v>644</v>
      </c>
      <c r="G8" s="85">
        <f t="shared" si="0"/>
        <v>1297</v>
      </c>
      <c r="H8" s="90"/>
      <c r="I8" s="91">
        <v>59</v>
      </c>
      <c r="J8" s="92" t="s">
        <v>129</v>
      </c>
      <c r="K8" s="91">
        <v>983</v>
      </c>
      <c r="L8" s="91">
        <v>1330</v>
      </c>
      <c r="M8" s="93">
        <v>1292</v>
      </c>
      <c r="N8" s="94">
        <f>L8+M8</f>
        <v>2622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325</v>
      </c>
      <c r="E9" s="21">
        <v>393</v>
      </c>
      <c r="F9" s="84">
        <v>450</v>
      </c>
      <c r="G9" s="159">
        <f t="shared" si="0"/>
        <v>843</v>
      </c>
      <c r="H9" s="95" t="s">
        <v>6</v>
      </c>
      <c r="I9" s="96"/>
      <c r="J9" s="96"/>
      <c r="K9" s="97">
        <f>SUM(K4:K8)</f>
        <v>3605</v>
      </c>
      <c r="L9" s="97">
        <f>SUM(L4:L8)</f>
        <v>4577</v>
      </c>
      <c r="M9" s="98">
        <f>SUM(M4:M8)</f>
        <v>4353</v>
      </c>
      <c r="N9" s="99">
        <f>SUM(N4:N8)</f>
        <v>8930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259</v>
      </c>
      <c r="F10" s="84">
        <v>269</v>
      </c>
      <c r="G10" s="85">
        <f t="shared" si="0"/>
        <v>528</v>
      </c>
      <c r="H10" s="17"/>
      <c r="I10" s="15">
        <v>60</v>
      </c>
      <c r="J10" s="18" t="s">
        <v>18</v>
      </c>
      <c r="K10" s="15">
        <v>168</v>
      </c>
      <c r="L10" s="15">
        <v>287</v>
      </c>
      <c r="M10" s="88">
        <v>278</v>
      </c>
      <c r="N10" s="83">
        <f t="shared" ref="N10:N16" si="1">L10+M10</f>
        <v>565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185</v>
      </c>
      <c r="F11" s="84">
        <v>203</v>
      </c>
      <c r="G11" s="85">
        <f t="shared" si="0"/>
        <v>388</v>
      </c>
      <c r="H11" s="23" t="s">
        <v>19</v>
      </c>
      <c r="I11" s="21">
        <v>61</v>
      </c>
      <c r="J11" s="24" t="s">
        <v>20</v>
      </c>
      <c r="K11" s="21">
        <v>133</v>
      </c>
      <c r="L11" s="21">
        <v>196</v>
      </c>
      <c r="M11" s="84">
        <v>210</v>
      </c>
      <c r="N11" s="89">
        <f t="shared" si="1"/>
        <v>406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1316</v>
      </c>
      <c r="E12" s="21">
        <v>1655</v>
      </c>
      <c r="F12" s="84">
        <v>1664</v>
      </c>
      <c r="G12" s="153">
        <f t="shared" si="0"/>
        <v>3319</v>
      </c>
      <c r="H12" s="23"/>
      <c r="I12" s="21">
        <v>62</v>
      </c>
      <c r="J12" s="24" t="s">
        <v>22</v>
      </c>
      <c r="K12" s="21">
        <v>295</v>
      </c>
      <c r="L12" s="21">
        <v>486</v>
      </c>
      <c r="M12" s="84">
        <v>514</v>
      </c>
      <c r="N12" s="89">
        <f t="shared" si="1"/>
        <v>1000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282</v>
      </c>
      <c r="F13" s="93">
        <v>292</v>
      </c>
      <c r="G13" s="153">
        <f t="shared" si="0"/>
        <v>574</v>
      </c>
      <c r="H13" s="23"/>
      <c r="I13" s="21">
        <v>63</v>
      </c>
      <c r="J13" s="24" t="s">
        <v>24</v>
      </c>
      <c r="K13" s="21">
        <v>427</v>
      </c>
      <c r="L13" s="21">
        <v>663</v>
      </c>
      <c r="M13" s="84">
        <v>668</v>
      </c>
      <c r="N13" s="89">
        <f t="shared" si="1"/>
        <v>1331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3621</v>
      </c>
      <c r="E14" s="97">
        <f>SUM(E4:E13)</f>
        <v>4624</v>
      </c>
      <c r="F14" s="98">
        <f>SUM(F4:F13)</f>
        <v>4819</v>
      </c>
      <c r="G14" s="160">
        <f t="shared" si="0"/>
        <v>9443</v>
      </c>
      <c r="H14" s="23" t="s">
        <v>25</v>
      </c>
      <c r="I14" s="21">
        <v>64</v>
      </c>
      <c r="J14" s="24" t="s">
        <v>26</v>
      </c>
      <c r="K14" s="21">
        <v>203</v>
      </c>
      <c r="L14" s="21">
        <v>396</v>
      </c>
      <c r="M14" s="84">
        <v>408</v>
      </c>
      <c r="N14" s="89">
        <f t="shared" si="1"/>
        <v>804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153</v>
      </c>
      <c r="F15" s="88">
        <v>150</v>
      </c>
      <c r="G15" s="82">
        <f t="shared" si="0"/>
        <v>303</v>
      </c>
      <c r="H15" s="23"/>
      <c r="I15" s="21">
        <v>65</v>
      </c>
      <c r="J15" s="24" t="s">
        <v>28</v>
      </c>
      <c r="K15" s="21">
        <v>273</v>
      </c>
      <c r="L15" s="21">
        <v>444</v>
      </c>
      <c r="M15" s="84">
        <v>454</v>
      </c>
      <c r="N15" s="89">
        <f t="shared" si="1"/>
        <v>898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256</v>
      </c>
      <c r="F16" s="84">
        <v>273</v>
      </c>
      <c r="G16" s="85">
        <f t="shared" si="0"/>
        <v>529</v>
      </c>
      <c r="H16" s="90"/>
      <c r="I16" s="91">
        <v>66</v>
      </c>
      <c r="J16" s="92" t="s">
        <v>30</v>
      </c>
      <c r="K16" s="91">
        <v>146</v>
      </c>
      <c r="L16" s="91">
        <v>203</v>
      </c>
      <c r="M16" s="93">
        <v>218</v>
      </c>
      <c r="N16" s="94">
        <f t="shared" si="1"/>
        <v>421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112</v>
      </c>
      <c r="F17" s="84">
        <v>114</v>
      </c>
      <c r="G17" s="85">
        <f t="shared" si="0"/>
        <v>226</v>
      </c>
      <c r="H17" s="95" t="s">
        <v>6</v>
      </c>
      <c r="I17" s="96"/>
      <c r="J17" s="96"/>
      <c r="K17" s="97">
        <f>SUM(K10:K16)</f>
        <v>1645</v>
      </c>
      <c r="L17" s="97">
        <f>SUM(L10:L16)</f>
        <v>2675</v>
      </c>
      <c r="M17" s="98">
        <f>SUM(M10:M16)</f>
        <v>2750</v>
      </c>
      <c r="N17" s="99">
        <f>SUM(N10:N16)</f>
        <v>5425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338</v>
      </c>
      <c r="F18" s="84">
        <v>347</v>
      </c>
      <c r="G18" s="85">
        <f t="shared" si="0"/>
        <v>685</v>
      </c>
      <c r="H18" s="17"/>
      <c r="I18" s="15">
        <v>70</v>
      </c>
      <c r="J18" s="18" t="s">
        <v>35</v>
      </c>
      <c r="K18" s="15">
        <v>625</v>
      </c>
      <c r="L18" s="15">
        <v>832</v>
      </c>
      <c r="M18" s="88">
        <v>842</v>
      </c>
      <c r="N18" s="83">
        <f t="shared" ref="N18:N27" si="2">L18+M18</f>
        <v>1674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72</v>
      </c>
      <c r="E19" s="21">
        <v>127</v>
      </c>
      <c r="F19" s="84">
        <v>128</v>
      </c>
      <c r="G19" s="85">
        <f t="shared" si="0"/>
        <v>255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194</v>
      </c>
      <c r="E20" s="21">
        <v>308</v>
      </c>
      <c r="F20" s="84">
        <v>323</v>
      </c>
      <c r="G20" s="85">
        <f t="shared" si="0"/>
        <v>631</v>
      </c>
      <c r="H20" s="23" t="s">
        <v>31</v>
      </c>
      <c r="I20" s="21">
        <v>72</v>
      </c>
      <c r="J20" s="24" t="s">
        <v>40</v>
      </c>
      <c r="K20" s="21">
        <v>289</v>
      </c>
      <c r="L20" s="21">
        <v>453</v>
      </c>
      <c r="M20" s="84">
        <v>433</v>
      </c>
      <c r="N20" s="89">
        <f t="shared" si="2"/>
        <v>886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313</v>
      </c>
      <c r="E21" s="21">
        <v>438</v>
      </c>
      <c r="F21" s="84">
        <v>464</v>
      </c>
      <c r="G21" s="85">
        <f t="shared" si="0"/>
        <v>902</v>
      </c>
      <c r="H21" s="23" t="s">
        <v>42</v>
      </c>
      <c r="I21" s="21">
        <v>73</v>
      </c>
      <c r="J21" s="24" t="s">
        <v>43</v>
      </c>
      <c r="K21" s="21">
        <v>223</v>
      </c>
      <c r="L21" s="21">
        <v>316</v>
      </c>
      <c r="M21" s="84">
        <v>349</v>
      </c>
      <c r="N21" s="89">
        <f t="shared" si="2"/>
        <v>665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227</v>
      </c>
      <c r="F22" s="84">
        <v>243</v>
      </c>
      <c r="G22" s="85">
        <f t="shared" si="0"/>
        <v>470</v>
      </c>
      <c r="H22" s="23"/>
      <c r="I22" s="21">
        <v>74</v>
      </c>
      <c r="J22" s="24" t="s">
        <v>46</v>
      </c>
      <c r="K22" s="21">
        <v>279</v>
      </c>
      <c r="L22" s="21">
        <v>420</v>
      </c>
      <c r="M22" s="84">
        <v>459</v>
      </c>
      <c r="N22" s="89">
        <f t="shared" si="2"/>
        <v>879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306</v>
      </c>
      <c r="F23" s="84">
        <v>285</v>
      </c>
      <c r="G23" s="85">
        <f t="shared" si="0"/>
        <v>591</v>
      </c>
      <c r="H23" s="23" t="s">
        <v>31</v>
      </c>
      <c r="I23" s="21">
        <v>75</v>
      </c>
      <c r="J23" s="24" t="s">
        <v>48</v>
      </c>
      <c r="K23" s="21">
        <v>151</v>
      </c>
      <c r="L23" s="21">
        <v>239</v>
      </c>
      <c r="M23" s="84">
        <v>248</v>
      </c>
      <c r="N23" s="89">
        <f t="shared" si="2"/>
        <v>487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752</v>
      </c>
      <c r="E24" s="21">
        <v>1063</v>
      </c>
      <c r="F24" s="84">
        <v>1129</v>
      </c>
      <c r="G24" s="85">
        <f t="shared" si="0"/>
        <v>2192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240</v>
      </c>
      <c r="M24" s="84">
        <v>252</v>
      </c>
      <c r="N24" s="89">
        <f t="shared" si="2"/>
        <v>492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105</v>
      </c>
      <c r="E25" s="21">
        <v>80</v>
      </c>
      <c r="F25" s="84">
        <v>106</v>
      </c>
      <c r="G25" s="85">
        <f t="shared" si="0"/>
        <v>186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87</v>
      </c>
      <c r="N25" s="89">
        <f t="shared" si="2"/>
        <v>180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167</v>
      </c>
      <c r="F26" s="84">
        <v>166</v>
      </c>
      <c r="G26" s="85">
        <f t="shared" si="0"/>
        <v>333</v>
      </c>
      <c r="H26" s="23"/>
      <c r="I26" s="21">
        <v>78</v>
      </c>
      <c r="J26" s="24" t="s">
        <v>55</v>
      </c>
      <c r="K26" s="21">
        <v>43</v>
      </c>
      <c r="L26" s="21">
        <v>38</v>
      </c>
      <c r="M26" s="84">
        <v>42</v>
      </c>
      <c r="N26" s="89">
        <f t="shared" si="2"/>
        <v>80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216</v>
      </c>
      <c r="E27" s="91">
        <v>387</v>
      </c>
      <c r="F27" s="93">
        <v>374</v>
      </c>
      <c r="G27" s="102">
        <f t="shared" si="0"/>
        <v>761</v>
      </c>
      <c r="H27" s="105"/>
      <c r="I27" s="91">
        <v>79</v>
      </c>
      <c r="J27" s="92" t="s">
        <v>56</v>
      </c>
      <c r="K27" s="91">
        <v>203</v>
      </c>
      <c r="L27" s="91">
        <v>268</v>
      </c>
      <c r="M27" s="93">
        <v>265</v>
      </c>
      <c r="N27" s="94">
        <f t="shared" si="2"/>
        <v>533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2632</v>
      </c>
      <c r="E28" s="97">
        <f>SUM(E15:E27)</f>
        <v>3962</v>
      </c>
      <c r="F28" s="98">
        <f>SUM(F15:F27)</f>
        <v>4102</v>
      </c>
      <c r="G28" s="104">
        <f>SUM(G15:G27)</f>
        <v>8064</v>
      </c>
      <c r="H28" s="95" t="s">
        <v>6</v>
      </c>
      <c r="I28" s="96"/>
      <c r="J28" s="96"/>
      <c r="K28" s="97">
        <f>SUM(K18:K27)</f>
        <v>2028</v>
      </c>
      <c r="L28" s="97">
        <f>SUM(L18:L27)</f>
        <v>2899</v>
      </c>
      <c r="M28" s="98">
        <f>SUM(M18:M27)</f>
        <v>2977</v>
      </c>
      <c r="N28" s="99">
        <f>SUM(N18:N27)</f>
        <v>5876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345</v>
      </c>
      <c r="E29" s="109">
        <v>500</v>
      </c>
      <c r="F29" s="110">
        <v>502</v>
      </c>
      <c r="G29" s="111">
        <f>E29+F29</f>
        <v>1002</v>
      </c>
      <c r="H29" s="17"/>
      <c r="I29" s="15">
        <v>80</v>
      </c>
      <c r="J29" s="18" t="s">
        <v>58</v>
      </c>
      <c r="K29" s="15">
        <v>142</v>
      </c>
      <c r="L29" s="15">
        <v>213</v>
      </c>
      <c r="M29" s="88">
        <v>249</v>
      </c>
      <c r="N29" s="83">
        <f>L29+M29</f>
        <v>462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449</v>
      </c>
      <c r="E30" s="115">
        <v>578</v>
      </c>
      <c r="F30" s="116">
        <v>540</v>
      </c>
      <c r="G30" s="117">
        <f>E30+F30</f>
        <v>1118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128</v>
      </c>
      <c r="M30" s="84">
        <v>119</v>
      </c>
      <c r="N30" s="89">
        <f>L30+M30</f>
        <v>247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665</v>
      </c>
      <c r="E31" s="115">
        <v>875</v>
      </c>
      <c r="F31" s="116">
        <v>824</v>
      </c>
      <c r="G31" s="117">
        <f>E31+F31</f>
        <v>1699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320</v>
      </c>
      <c r="M31" s="84">
        <v>335</v>
      </c>
      <c r="N31" s="89">
        <f>L31+M31</f>
        <v>655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618</v>
      </c>
      <c r="E32" s="115">
        <v>809</v>
      </c>
      <c r="F32" s="116">
        <v>807</v>
      </c>
      <c r="G32" s="117">
        <f>E32+F32</f>
        <v>1616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181</v>
      </c>
      <c r="M32" s="84">
        <v>166</v>
      </c>
      <c r="N32" s="89">
        <f>L32+M32</f>
        <v>347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510</v>
      </c>
      <c r="E33" s="121">
        <v>652</v>
      </c>
      <c r="F33" s="122">
        <v>602</v>
      </c>
      <c r="G33" s="123">
        <f>E33+F33</f>
        <v>1254</v>
      </c>
      <c r="H33" s="90"/>
      <c r="I33" s="91">
        <v>84</v>
      </c>
      <c r="J33" s="92" t="s">
        <v>70</v>
      </c>
      <c r="K33" s="91">
        <v>174</v>
      </c>
      <c r="L33" s="91">
        <v>238</v>
      </c>
      <c r="M33" s="93">
        <v>224</v>
      </c>
      <c r="N33" s="94">
        <f>L33+M33</f>
        <v>462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2587</v>
      </c>
      <c r="E34" s="97">
        <f>SUM(E29:E33)</f>
        <v>3414</v>
      </c>
      <c r="F34" s="98">
        <f>SUM(F29:F33)</f>
        <v>3275</v>
      </c>
      <c r="G34" s="104">
        <f>SUM(G29:G33)</f>
        <v>6689</v>
      </c>
      <c r="H34" s="95" t="s">
        <v>6</v>
      </c>
      <c r="I34" s="96"/>
      <c r="J34" s="96"/>
      <c r="K34" s="98">
        <f>SUM(K29:K33)</f>
        <v>734</v>
      </c>
      <c r="L34" s="98">
        <f>SUM(L29:L33)</f>
        <v>1080</v>
      </c>
      <c r="M34" s="98">
        <f>SUM(M29:M33)</f>
        <v>1093</v>
      </c>
      <c r="N34" s="99">
        <f>SUM(N29:N33)</f>
        <v>2173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502</v>
      </c>
      <c r="E35" s="15">
        <v>660</v>
      </c>
      <c r="F35" s="88">
        <v>736</v>
      </c>
      <c r="G35" s="82">
        <f t="shared" ref="G35:G40" si="3">E35+F35</f>
        <v>1396</v>
      </c>
      <c r="H35" s="530" t="s">
        <v>169</v>
      </c>
      <c r="I35" s="15">
        <v>90</v>
      </c>
      <c r="J35" s="18" t="s">
        <v>142</v>
      </c>
      <c r="K35" s="15">
        <v>276</v>
      </c>
      <c r="L35" s="15">
        <v>421</v>
      </c>
      <c r="M35" s="88">
        <v>425</v>
      </c>
      <c r="N35" s="124">
        <f>L35+M35</f>
        <v>846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468</v>
      </c>
      <c r="E36" s="21">
        <v>734</v>
      </c>
      <c r="F36" s="84">
        <v>772</v>
      </c>
      <c r="G36" s="85">
        <f t="shared" si="3"/>
        <v>1506</v>
      </c>
      <c r="H36" s="579"/>
      <c r="I36" s="21">
        <v>91</v>
      </c>
      <c r="J36" s="24" t="s">
        <v>143</v>
      </c>
      <c r="K36" s="21">
        <v>498</v>
      </c>
      <c r="L36" s="21">
        <v>677</v>
      </c>
      <c r="M36" s="84">
        <v>713</v>
      </c>
      <c r="N36" s="125">
        <f>L36+M36</f>
        <v>1390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331</v>
      </c>
      <c r="F37" s="84">
        <v>319</v>
      </c>
      <c r="G37" s="85">
        <f t="shared" si="3"/>
        <v>650</v>
      </c>
      <c r="H37" s="580"/>
      <c r="I37" s="91">
        <v>92</v>
      </c>
      <c r="J37" s="92" t="s">
        <v>145</v>
      </c>
      <c r="K37" s="91">
        <v>339</v>
      </c>
      <c r="L37" s="91">
        <v>414</v>
      </c>
      <c r="M37" s="93">
        <v>461</v>
      </c>
      <c r="N37" s="126">
        <f>L37+M37</f>
        <v>875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29</v>
      </c>
      <c r="E38" s="21">
        <v>47</v>
      </c>
      <c r="F38" s="84">
        <v>49</v>
      </c>
      <c r="G38" s="85">
        <f t="shared" si="3"/>
        <v>96</v>
      </c>
      <c r="H38" s="95" t="s">
        <v>6</v>
      </c>
      <c r="I38" s="97"/>
      <c r="J38" s="97"/>
      <c r="K38" s="97">
        <f>SUM(K35:K37)</f>
        <v>1113</v>
      </c>
      <c r="L38" s="97">
        <f>SUM(L35:L37)</f>
        <v>1512</v>
      </c>
      <c r="M38" s="98">
        <f>SUM(M35:M37)</f>
        <v>1599</v>
      </c>
      <c r="N38" s="99">
        <f>SUM(N35:N37)</f>
        <v>3111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64</v>
      </c>
      <c r="E39" s="21">
        <v>63</v>
      </c>
      <c r="F39" s="84">
        <v>71</v>
      </c>
      <c r="G39" s="85">
        <f t="shared" si="3"/>
        <v>134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275</v>
      </c>
      <c r="F40" s="93">
        <v>266</v>
      </c>
      <c r="G40" s="102">
        <f t="shared" si="3"/>
        <v>541</v>
      </c>
      <c r="H40" s="72" t="s">
        <v>87</v>
      </c>
      <c r="I40" s="73"/>
      <c r="J40" s="74"/>
      <c r="K40" s="41">
        <f>D14+D28+D34+D41+D46+K9+K17+K28+K34+K38</f>
        <v>24432</v>
      </c>
      <c r="L40" s="41">
        <f>E14+E28+E34+E41+E46+L9+L17+L28+L34+L38</f>
        <v>33308</v>
      </c>
      <c r="M40" s="176">
        <f>F14+F28+F34+F41+F46+M9+M17+M28+M34+M38</f>
        <v>33654</v>
      </c>
      <c r="N40" s="177">
        <f>G14+G28+G34+G41+G46+N9+N17+N28+N34+N38</f>
        <v>66962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1407</v>
      </c>
      <c r="E41" s="97">
        <f>SUM(E35:E40)</f>
        <v>2110</v>
      </c>
      <c r="F41" s="98">
        <f>SUM(F35:F40)</f>
        <v>2213</v>
      </c>
      <c r="G41" s="104">
        <f>SUM(G35:G40)</f>
        <v>4323</v>
      </c>
      <c r="H41" s="531" t="s">
        <v>74</v>
      </c>
      <c r="I41" s="532"/>
      <c r="J41" s="533"/>
      <c r="K41" s="191">
        <v>24417</v>
      </c>
      <c r="L41" s="191">
        <v>33287</v>
      </c>
      <c r="M41" s="192">
        <v>33645</v>
      </c>
      <c r="N41" s="193">
        <v>66932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1629</v>
      </c>
      <c r="E42" s="15">
        <v>2041</v>
      </c>
      <c r="F42" s="88">
        <v>2061</v>
      </c>
      <c r="G42" s="82">
        <f>E42+F42</f>
        <v>4102</v>
      </c>
      <c r="H42" s="534" t="s">
        <v>77</v>
      </c>
      <c r="I42" s="535"/>
      <c r="J42" s="536"/>
      <c r="K42" s="171">
        <f>K40-K41</f>
        <v>15</v>
      </c>
      <c r="L42" s="171">
        <f>L40-L41</f>
        <v>21</v>
      </c>
      <c r="M42" s="172">
        <f>M40-M41</f>
        <v>9</v>
      </c>
      <c r="N42" s="133">
        <f>N40-N41</f>
        <v>30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764</v>
      </c>
      <c r="E43" s="21">
        <v>1091</v>
      </c>
      <c r="F43" s="84">
        <v>1123</v>
      </c>
      <c r="G43" s="85">
        <f>E43+F43</f>
        <v>2214</v>
      </c>
      <c r="H43" s="168" t="s">
        <v>85</v>
      </c>
      <c r="I43" s="167"/>
      <c r="J43" s="167"/>
      <c r="K43" s="178">
        <v>1054</v>
      </c>
      <c r="L43" s="178">
        <v>642</v>
      </c>
      <c r="M43" s="179">
        <v>850</v>
      </c>
      <c r="N43" s="180">
        <f>L43+M43</f>
        <v>1492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607</v>
      </c>
      <c r="E44" s="21">
        <v>734</v>
      </c>
      <c r="F44" s="84">
        <v>814</v>
      </c>
      <c r="G44" s="85">
        <f>E44+F44</f>
        <v>1548</v>
      </c>
      <c r="H44" s="584" t="s">
        <v>74</v>
      </c>
      <c r="I44" s="585"/>
      <c r="J44" s="586"/>
      <c r="K44" s="15">
        <v>1052</v>
      </c>
      <c r="L44" s="15">
        <v>643</v>
      </c>
      <c r="M44" s="173">
        <v>849</v>
      </c>
      <c r="N44" s="83">
        <f>L44+M44</f>
        <v>1492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2060</v>
      </c>
      <c r="E45" s="91">
        <v>2589</v>
      </c>
      <c r="F45" s="93">
        <v>2475</v>
      </c>
      <c r="G45" s="102">
        <f>E45+F45</f>
        <v>5064</v>
      </c>
      <c r="H45" s="540" t="s">
        <v>77</v>
      </c>
      <c r="I45" s="541"/>
      <c r="J45" s="542"/>
      <c r="K45" s="71">
        <f>K43-K44</f>
        <v>2</v>
      </c>
      <c r="L45" s="71">
        <f>L43-L44</f>
        <v>-1</v>
      </c>
      <c r="M45" s="151">
        <f>M43-M44</f>
        <v>1</v>
      </c>
      <c r="N45" s="155">
        <f>N43-N44</f>
        <v>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5060</v>
      </c>
      <c r="E46" s="140">
        <f>SUM(E42:E45)</f>
        <v>6455</v>
      </c>
      <c r="F46" s="65">
        <f>SUM(F42:F45)</f>
        <v>6473</v>
      </c>
      <c r="G46" s="65">
        <f>SUM(G42:G45)</f>
        <v>12928</v>
      </c>
      <c r="H46" s="575" t="s">
        <v>171</v>
      </c>
      <c r="I46" s="575"/>
      <c r="J46" s="575"/>
      <c r="K46" s="68">
        <f>K40+K43</f>
        <v>25486</v>
      </c>
      <c r="L46" s="68">
        <f>L40+L43</f>
        <v>33950</v>
      </c>
      <c r="M46" s="181">
        <f>M40+M43</f>
        <v>34504</v>
      </c>
      <c r="N46" s="69">
        <f>N40+N43</f>
        <v>68454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35:H37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8AC8-CA0F-40A0-A930-7DCFEEE8475A}">
  <sheetPr codeName="Sheet92"/>
  <dimension ref="A1:U81"/>
  <sheetViews>
    <sheetView topLeftCell="A33" zoomScaleNormal="100" workbookViewId="0">
      <selection activeCell="H46" sqref="H46:J4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168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39692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125</v>
      </c>
      <c r="E4" s="15">
        <v>143</v>
      </c>
      <c r="F4" s="88">
        <v>145</v>
      </c>
      <c r="G4" s="82">
        <f t="shared" ref="G4:G27" si="0">E4+F4</f>
        <v>288</v>
      </c>
      <c r="H4" s="17"/>
      <c r="I4" s="15">
        <v>55</v>
      </c>
      <c r="J4" s="18" t="s">
        <v>121</v>
      </c>
      <c r="K4" s="15">
        <v>627</v>
      </c>
      <c r="L4" s="15">
        <v>803</v>
      </c>
      <c r="M4" s="88">
        <v>581</v>
      </c>
      <c r="N4" s="83">
        <f>L4+M4</f>
        <v>1384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298</v>
      </c>
      <c r="E5" s="21">
        <v>396</v>
      </c>
      <c r="F5" s="84">
        <v>424</v>
      </c>
      <c r="G5" s="159">
        <f t="shared" si="0"/>
        <v>820</v>
      </c>
      <c r="H5" s="23" t="s">
        <v>10</v>
      </c>
      <c r="I5" s="21">
        <v>56</v>
      </c>
      <c r="J5" s="24" t="s">
        <v>123</v>
      </c>
      <c r="K5" s="21">
        <v>484</v>
      </c>
      <c r="L5" s="21">
        <v>591</v>
      </c>
      <c r="M5" s="84">
        <v>615</v>
      </c>
      <c r="N5" s="89">
        <f>L5+M5</f>
        <v>1206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326</v>
      </c>
      <c r="E6" s="21">
        <v>429</v>
      </c>
      <c r="F6" s="84">
        <v>448</v>
      </c>
      <c r="G6" s="85">
        <f t="shared" si="0"/>
        <v>877</v>
      </c>
      <c r="H6" s="23"/>
      <c r="I6" s="21">
        <v>57</v>
      </c>
      <c r="J6" s="24" t="s">
        <v>125</v>
      </c>
      <c r="K6" s="21">
        <v>762</v>
      </c>
      <c r="L6" s="21">
        <v>895</v>
      </c>
      <c r="M6" s="84">
        <v>964</v>
      </c>
      <c r="N6" s="89">
        <f>L6+M6</f>
        <v>1859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185</v>
      </c>
      <c r="E7" s="21">
        <v>228</v>
      </c>
      <c r="F7" s="84">
        <v>277</v>
      </c>
      <c r="G7" s="159">
        <f t="shared" si="0"/>
        <v>505</v>
      </c>
      <c r="H7" s="23" t="s">
        <v>14</v>
      </c>
      <c r="I7" s="21">
        <v>58</v>
      </c>
      <c r="J7" s="24" t="s">
        <v>127</v>
      </c>
      <c r="K7" s="21">
        <v>751</v>
      </c>
      <c r="L7" s="21">
        <v>959</v>
      </c>
      <c r="M7" s="84">
        <v>896</v>
      </c>
      <c r="N7" s="89">
        <f>L7+M7</f>
        <v>1855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489</v>
      </c>
      <c r="E8" s="21">
        <v>653</v>
      </c>
      <c r="F8" s="84">
        <v>647</v>
      </c>
      <c r="G8" s="85">
        <f t="shared" si="0"/>
        <v>1300</v>
      </c>
      <c r="H8" s="90"/>
      <c r="I8" s="91">
        <v>59</v>
      </c>
      <c r="J8" s="92" t="s">
        <v>129</v>
      </c>
      <c r="K8" s="91">
        <v>983</v>
      </c>
      <c r="L8" s="91">
        <v>1336</v>
      </c>
      <c r="M8" s="93">
        <v>1298</v>
      </c>
      <c r="N8" s="94">
        <f>L8+M8</f>
        <v>2634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327</v>
      </c>
      <c r="E9" s="21">
        <v>397</v>
      </c>
      <c r="F9" s="84">
        <v>458</v>
      </c>
      <c r="G9" s="159">
        <f t="shared" si="0"/>
        <v>855</v>
      </c>
      <c r="H9" s="95" t="s">
        <v>6</v>
      </c>
      <c r="I9" s="96"/>
      <c r="J9" s="96"/>
      <c r="K9" s="97">
        <f>SUM(K4:K8)</f>
        <v>3607</v>
      </c>
      <c r="L9" s="97">
        <f>SUM(L4:L8)</f>
        <v>4584</v>
      </c>
      <c r="M9" s="98">
        <f>SUM(M4:M8)</f>
        <v>4354</v>
      </c>
      <c r="N9" s="99">
        <f>SUM(N4:N8)</f>
        <v>8938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261</v>
      </c>
      <c r="F10" s="84">
        <v>271</v>
      </c>
      <c r="G10" s="85">
        <f t="shared" si="0"/>
        <v>532</v>
      </c>
      <c r="H10" s="17"/>
      <c r="I10" s="15">
        <v>60</v>
      </c>
      <c r="J10" s="18" t="s">
        <v>18</v>
      </c>
      <c r="K10" s="15">
        <v>169</v>
      </c>
      <c r="L10" s="15">
        <v>289</v>
      </c>
      <c r="M10" s="88">
        <v>281</v>
      </c>
      <c r="N10" s="83">
        <f t="shared" ref="N10:N16" si="1">L10+M10</f>
        <v>570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183</v>
      </c>
      <c r="F11" s="84">
        <v>203</v>
      </c>
      <c r="G11" s="85">
        <f t="shared" si="0"/>
        <v>386</v>
      </c>
      <c r="H11" s="23" t="s">
        <v>19</v>
      </c>
      <c r="I11" s="21">
        <v>61</v>
      </c>
      <c r="J11" s="24" t="s">
        <v>20</v>
      </c>
      <c r="K11" s="21">
        <v>133</v>
      </c>
      <c r="L11" s="21">
        <v>196</v>
      </c>
      <c r="M11" s="84">
        <v>212</v>
      </c>
      <c r="N11" s="89">
        <f t="shared" si="1"/>
        <v>408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1319</v>
      </c>
      <c r="E12" s="21">
        <v>1651</v>
      </c>
      <c r="F12" s="84">
        <v>1657</v>
      </c>
      <c r="G12" s="153">
        <f t="shared" si="0"/>
        <v>3308</v>
      </c>
      <c r="H12" s="23"/>
      <c r="I12" s="21">
        <v>62</v>
      </c>
      <c r="J12" s="24" t="s">
        <v>22</v>
      </c>
      <c r="K12" s="21">
        <v>295</v>
      </c>
      <c r="L12" s="21">
        <v>486</v>
      </c>
      <c r="M12" s="84">
        <v>516</v>
      </c>
      <c r="N12" s="89">
        <f t="shared" si="1"/>
        <v>1002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201</v>
      </c>
      <c r="E13" s="91">
        <v>278</v>
      </c>
      <c r="F13" s="93">
        <v>290</v>
      </c>
      <c r="G13" s="153">
        <f t="shared" si="0"/>
        <v>568</v>
      </c>
      <c r="H13" s="23"/>
      <c r="I13" s="21">
        <v>63</v>
      </c>
      <c r="J13" s="24" t="s">
        <v>24</v>
      </c>
      <c r="K13" s="21">
        <v>424</v>
      </c>
      <c r="L13" s="21">
        <v>663</v>
      </c>
      <c r="M13" s="84">
        <v>669</v>
      </c>
      <c r="N13" s="89">
        <f t="shared" si="1"/>
        <v>1332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3624</v>
      </c>
      <c r="E14" s="97">
        <f>SUM(E4:E13)</f>
        <v>4619</v>
      </c>
      <c r="F14" s="98">
        <f>SUM(F4:F13)</f>
        <v>4820</v>
      </c>
      <c r="G14" s="160">
        <f t="shared" si="0"/>
        <v>9439</v>
      </c>
      <c r="H14" s="23" t="s">
        <v>25</v>
      </c>
      <c r="I14" s="21">
        <v>64</v>
      </c>
      <c r="J14" s="24" t="s">
        <v>26</v>
      </c>
      <c r="K14" s="21">
        <v>202</v>
      </c>
      <c r="L14" s="21">
        <v>395</v>
      </c>
      <c r="M14" s="84">
        <v>407</v>
      </c>
      <c r="N14" s="89">
        <f t="shared" si="1"/>
        <v>802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153</v>
      </c>
      <c r="F15" s="88">
        <v>150</v>
      </c>
      <c r="G15" s="82">
        <f t="shared" si="0"/>
        <v>303</v>
      </c>
      <c r="H15" s="23"/>
      <c r="I15" s="21">
        <v>65</v>
      </c>
      <c r="J15" s="24" t="s">
        <v>28</v>
      </c>
      <c r="K15" s="21">
        <v>273</v>
      </c>
      <c r="L15" s="21">
        <v>446</v>
      </c>
      <c r="M15" s="84">
        <v>455</v>
      </c>
      <c r="N15" s="89">
        <f t="shared" si="1"/>
        <v>901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257</v>
      </c>
      <c r="F16" s="84">
        <v>274</v>
      </c>
      <c r="G16" s="85">
        <f t="shared" si="0"/>
        <v>531</v>
      </c>
      <c r="H16" s="90"/>
      <c r="I16" s="91">
        <v>66</v>
      </c>
      <c r="J16" s="92" t="s">
        <v>30</v>
      </c>
      <c r="K16" s="91">
        <v>146</v>
      </c>
      <c r="L16" s="91">
        <v>203</v>
      </c>
      <c r="M16" s="93">
        <v>218</v>
      </c>
      <c r="N16" s="94">
        <f t="shared" si="1"/>
        <v>421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112</v>
      </c>
      <c r="F17" s="84">
        <v>114</v>
      </c>
      <c r="G17" s="85">
        <f t="shared" si="0"/>
        <v>226</v>
      </c>
      <c r="H17" s="95" t="s">
        <v>6</v>
      </c>
      <c r="I17" s="96"/>
      <c r="J17" s="96"/>
      <c r="K17" s="97">
        <f>SUM(K10:K16)</f>
        <v>1642</v>
      </c>
      <c r="L17" s="97">
        <f>SUM(L10:L16)</f>
        <v>2678</v>
      </c>
      <c r="M17" s="98">
        <f>SUM(M10:M16)</f>
        <v>2758</v>
      </c>
      <c r="N17" s="99">
        <f>SUM(N10:N16)</f>
        <v>5436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337</v>
      </c>
      <c r="F18" s="84">
        <v>348</v>
      </c>
      <c r="G18" s="85">
        <f t="shared" si="0"/>
        <v>685</v>
      </c>
      <c r="H18" s="17"/>
      <c r="I18" s="15">
        <v>70</v>
      </c>
      <c r="J18" s="18" t="s">
        <v>35</v>
      </c>
      <c r="K18" s="15">
        <v>625</v>
      </c>
      <c r="L18" s="15">
        <v>836</v>
      </c>
      <c r="M18" s="88">
        <v>841</v>
      </c>
      <c r="N18" s="83">
        <f t="shared" ref="N18:N27" si="2">L18+M18</f>
        <v>1677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126</v>
      </c>
      <c r="F19" s="84">
        <v>128</v>
      </c>
      <c r="G19" s="85">
        <f t="shared" si="0"/>
        <v>254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194</v>
      </c>
      <c r="E20" s="21">
        <v>309</v>
      </c>
      <c r="F20" s="84">
        <v>323</v>
      </c>
      <c r="G20" s="85">
        <f t="shared" si="0"/>
        <v>632</v>
      </c>
      <c r="H20" s="23" t="s">
        <v>31</v>
      </c>
      <c r="I20" s="21">
        <v>72</v>
      </c>
      <c r="J20" s="24" t="s">
        <v>40</v>
      </c>
      <c r="K20" s="21">
        <v>289</v>
      </c>
      <c r="L20" s="21">
        <v>456</v>
      </c>
      <c r="M20" s="84">
        <v>432</v>
      </c>
      <c r="N20" s="89">
        <f t="shared" si="2"/>
        <v>888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314</v>
      </c>
      <c r="E21" s="21">
        <v>439</v>
      </c>
      <c r="F21" s="84">
        <v>465</v>
      </c>
      <c r="G21" s="85">
        <f t="shared" si="0"/>
        <v>904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314</v>
      </c>
      <c r="M21" s="84">
        <v>348</v>
      </c>
      <c r="N21" s="89">
        <f t="shared" si="2"/>
        <v>662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230</v>
      </c>
      <c r="F22" s="84">
        <v>244</v>
      </c>
      <c r="G22" s="85">
        <f t="shared" si="0"/>
        <v>474</v>
      </c>
      <c r="H22" s="23"/>
      <c r="I22" s="21">
        <v>74</v>
      </c>
      <c r="J22" s="24" t="s">
        <v>46</v>
      </c>
      <c r="K22" s="21">
        <v>280</v>
      </c>
      <c r="L22" s="21">
        <v>420</v>
      </c>
      <c r="M22" s="84">
        <v>459</v>
      </c>
      <c r="N22" s="89">
        <f t="shared" si="2"/>
        <v>879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170</v>
      </c>
      <c r="E23" s="21">
        <v>304</v>
      </c>
      <c r="F23" s="84">
        <v>283</v>
      </c>
      <c r="G23" s="85">
        <f t="shared" si="0"/>
        <v>587</v>
      </c>
      <c r="H23" s="23" t="s">
        <v>31</v>
      </c>
      <c r="I23" s="21">
        <v>75</v>
      </c>
      <c r="J23" s="24" t="s">
        <v>48</v>
      </c>
      <c r="K23" s="21">
        <v>151</v>
      </c>
      <c r="L23" s="21">
        <v>237</v>
      </c>
      <c r="M23" s="84">
        <v>248</v>
      </c>
      <c r="N23" s="89">
        <f t="shared" si="2"/>
        <v>485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749</v>
      </c>
      <c r="E24" s="21">
        <v>1061</v>
      </c>
      <c r="F24" s="84">
        <v>1130</v>
      </c>
      <c r="G24" s="85">
        <f t="shared" si="0"/>
        <v>2191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239</v>
      </c>
      <c r="M24" s="84">
        <v>252</v>
      </c>
      <c r="N24" s="89">
        <f t="shared" si="2"/>
        <v>491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104</v>
      </c>
      <c r="E25" s="21">
        <v>79</v>
      </c>
      <c r="F25" s="84">
        <v>105</v>
      </c>
      <c r="G25" s="85">
        <f t="shared" si="0"/>
        <v>184</v>
      </c>
      <c r="H25" s="23"/>
      <c r="I25" s="21">
        <v>77</v>
      </c>
      <c r="J25" s="24" t="s">
        <v>53</v>
      </c>
      <c r="K25" s="21">
        <v>56</v>
      </c>
      <c r="L25" s="21">
        <v>91</v>
      </c>
      <c r="M25" s="84">
        <v>86</v>
      </c>
      <c r="N25" s="89">
        <f t="shared" si="2"/>
        <v>177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166</v>
      </c>
      <c r="F26" s="84">
        <v>166</v>
      </c>
      <c r="G26" s="85">
        <f t="shared" si="0"/>
        <v>332</v>
      </c>
      <c r="H26" s="23"/>
      <c r="I26" s="21">
        <v>78</v>
      </c>
      <c r="J26" s="24" t="s">
        <v>55</v>
      </c>
      <c r="K26" s="21">
        <v>43</v>
      </c>
      <c r="L26" s="21">
        <v>39</v>
      </c>
      <c r="M26" s="84">
        <v>42</v>
      </c>
      <c r="N26" s="89">
        <f t="shared" si="2"/>
        <v>81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217</v>
      </c>
      <c r="E27" s="91">
        <v>388</v>
      </c>
      <c r="F27" s="93">
        <v>375</v>
      </c>
      <c r="G27" s="102">
        <f t="shared" si="0"/>
        <v>763</v>
      </c>
      <c r="H27" s="105"/>
      <c r="I27" s="91">
        <v>79</v>
      </c>
      <c r="J27" s="92" t="s">
        <v>56</v>
      </c>
      <c r="K27" s="91">
        <v>204</v>
      </c>
      <c r="L27" s="91">
        <v>268</v>
      </c>
      <c r="M27" s="93">
        <v>263</v>
      </c>
      <c r="N27" s="94">
        <f t="shared" si="2"/>
        <v>531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2629</v>
      </c>
      <c r="E28" s="97">
        <f>SUM(E15:E27)</f>
        <v>3961</v>
      </c>
      <c r="F28" s="98">
        <f>SUM(F15:F27)</f>
        <v>4105</v>
      </c>
      <c r="G28" s="104">
        <f>SUM(G15:G27)</f>
        <v>8066</v>
      </c>
      <c r="H28" s="95" t="s">
        <v>6</v>
      </c>
      <c r="I28" s="96"/>
      <c r="J28" s="96"/>
      <c r="K28" s="97">
        <f>SUM(K18:K27)</f>
        <v>2029</v>
      </c>
      <c r="L28" s="97">
        <f>SUM(L18:L27)</f>
        <v>2900</v>
      </c>
      <c r="M28" s="98">
        <f>SUM(M18:M27)</f>
        <v>2971</v>
      </c>
      <c r="N28" s="99">
        <f>SUM(N18:N27)</f>
        <v>5871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347</v>
      </c>
      <c r="E29" s="109">
        <v>503</v>
      </c>
      <c r="F29" s="110">
        <v>505</v>
      </c>
      <c r="G29" s="111">
        <f>E29+F29</f>
        <v>1008</v>
      </c>
      <c r="H29" s="17"/>
      <c r="I29" s="15">
        <v>80</v>
      </c>
      <c r="J29" s="18" t="s">
        <v>58</v>
      </c>
      <c r="K29" s="15">
        <v>142</v>
      </c>
      <c r="L29" s="15">
        <v>213</v>
      </c>
      <c r="M29" s="88">
        <v>249</v>
      </c>
      <c r="N29" s="83">
        <f>L29+M29</f>
        <v>462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442</v>
      </c>
      <c r="E30" s="115">
        <v>564</v>
      </c>
      <c r="F30" s="116">
        <v>537</v>
      </c>
      <c r="G30" s="117">
        <f>E30+F30</f>
        <v>1101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128</v>
      </c>
      <c r="M30" s="84">
        <v>119</v>
      </c>
      <c r="N30" s="89">
        <f>L30+M30</f>
        <v>247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665</v>
      </c>
      <c r="E31" s="115">
        <v>873</v>
      </c>
      <c r="F31" s="116">
        <v>820</v>
      </c>
      <c r="G31" s="117">
        <f>E31+F31</f>
        <v>1693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318</v>
      </c>
      <c r="M31" s="84">
        <v>334</v>
      </c>
      <c r="N31" s="89">
        <f>L31+M31</f>
        <v>652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615</v>
      </c>
      <c r="E32" s="115">
        <v>804</v>
      </c>
      <c r="F32" s="116">
        <v>803</v>
      </c>
      <c r="G32" s="117">
        <f>E32+F32</f>
        <v>1607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182</v>
      </c>
      <c r="M32" s="84">
        <v>166</v>
      </c>
      <c r="N32" s="89">
        <f>L32+M32</f>
        <v>348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507</v>
      </c>
      <c r="E33" s="121">
        <v>648</v>
      </c>
      <c r="F33" s="122">
        <v>593</v>
      </c>
      <c r="G33" s="123">
        <f>E33+F33</f>
        <v>1241</v>
      </c>
      <c r="H33" s="90"/>
      <c r="I33" s="91">
        <v>84</v>
      </c>
      <c r="J33" s="92" t="s">
        <v>70</v>
      </c>
      <c r="K33" s="91">
        <v>175</v>
      </c>
      <c r="L33" s="91">
        <v>237</v>
      </c>
      <c r="M33" s="93">
        <v>225</v>
      </c>
      <c r="N33" s="94">
        <f>L33+M33</f>
        <v>462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2576</v>
      </c>
      <c r="E34" s="97">
        <f>SUM(E29:E33)</f>
        <v>3392</v>
      </c>
      <c r="F34" s="98">
        <f>SUM(F29:F33)</f>
        <v>3258</v>
      </c>
      <c r="G34" s="104">
        <f>SUM(G29:G33)</f>
        <v>6650</v>
      </c>
      <c r="H34" s="95" t="s">
        <v>6</v>
      </c>
      <c r="I34" s="96"/>
      <c r="J34" s="96"/>
      <c r="K34" s="98">
        <f>SUM(K29:K33)</f>
        <v>734</v>
      </c>
      <c r="L34" s="98">
        <f>SUM(L29:L33)</f>
        <v>1078</v>
      </c>
      <c r="M34" s="98">
        <f>SUM(M29:M33)</f>
        <v>1093</v>
      </c>
      <c r="N34" s="99">
        <f>SUM(N29:N33)</f>
        <v>2171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505</v>
      </c>
      <c r="E35" s="15">
        <v>660</v>
      </c>
      <c r="F35" s="88">
        <v>739</v>
      </c>
      <c r="G35" s="82">
        <f t="shared" ref="G35:G40" si="3">E35+F35</f>
        <v>1399</v>
      </c>
      <c r="H35" s="530" t="s">
        <v>169</v>
      </c>
      <c r="I35" s="15">
        <v>90</v>
      </c>
      <c r="J35" s="18" t="s">
        <v>142</v>
      </c>
      <c r="K35" s="15">
        <v>275</v>
      </c>
      <c r="L35" s="15">
        <v>421</v>
      </c>
      <c r="M35" s="88">
        <v>426</v>
      </c>
      <c r="N35" s="124">
        <f>L35+M35</f>
        <v>847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737</v>
      </c>
      <c r="F36" s="84">
        <v>772</v>
      </c>
      <c r="G36" s="85">
        <f t="shared" si="3"/>
        <v>1509</v>
      </c>
      <c r="H36" s="579"/>
      <c r="I36" s="21">
        <v>91</v>
      </c>
      <c r="J36" s="24" t="s">
        <v>143</v>
      </c>
      <c r="K36" s="21">
        <v>497</v>
      </c>
      <c r="L36" s="21">
        <v>674</v>
      </c>
      <c r="M36" s="84">
        <v>713</v>
      </c>
      <c r="N36" s="125">
        <f>L36+M36</f>
        <v>1387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332</v>
      </c>
      <c r="F37" s="84">
        <v>319</v>
      </c>
      <c r="G37" s="85">
        <f t="shared" si="3"/>
        <v>651</v>
      </c>
      <c r="H37" s="580"/>
      <c r="I37" s="91">
        <v>92</v>
      </c>
      <c r="J37" s="92" t="s">
        <v>145</v>
      </c>
      <c r="K37" s="91">
        <v>340</v>
      </c>
      <c r="L37" s="91">
        <v>414</v>
      </c>
      <c r="M37" s="93">
        <v>465</v>
      </c>
      <c r="N37" s="126">
        <f>L37+M37</f>
        <v>879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52</v>
      </c>
      <c r="F38" s="84">
        <v>51</v>
      </c>
      <c r="G38" s="85">
        <f t="shared" si="3"/>
        <v>103</v>
      </c>
      <c r="H38" s="95" t="s">
        <v>6</v>
      </c>
      <c r="I38" s="97"/>
      <c r="J38" s="97"/>
      <c r="K38" s="97">
        <f>SUM(K35:K37)</f>
        <v>1112</v>
      </c>
      <c r="L38" s="97">
        <f>SUM(L35:L37)</f>
        <v>1509</v>
      </c>
      <c r="M38" s="98">
        <f>SUM(M35:M37)</f>
        <v>1604</v>
      </c>
      <c r="N38" s="99">
        <f>SUM(N35:N37)</f>
        <v>3113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64</v>
      </c>
      <c r="E39" s="21">
        <v>63</v>
      </c>
      <c r="F39" s="84">
        <v>71</v>
      </c>
      <c r="G39" s="85">
        <f t="shared" si="3"/>
        <v>134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275</v>
      </c>
      <c r="F40" s="93">
        <v>267</v>
      </c>
      <c r="G40" s="102">
        <f t="shared" si="3"/>
        <v>542</v>
      </c>
      <c r="H40" s="72" t="s">
        <v>87</v>
      </c>
      <c r="I40" s="73"/>
      <c r="J40" s="74"/>
      <c r="K40" s="41">
        <f>D14+D28+D34+D41+D46+K9+K17+K28+K34+K38</f>
        <v>24417</v>
      </c>
      <c r="L40" s="41">
        <f>E14+E28+E34+E41+E46+L9+L17+L28+L34+L38</f>
        <v>33287</v>
      </c>
      <c r="M40" s="176">
        <f>F14+F28+F34+F41+F46+M9+M17+M28+M34+M38</f>
        <v>33645</v>
      </c>
      <c r="N40" s="177">
        <f>G14+G28+G34+G41+G46+N9+N17+N28+N34+N38</f>
        <v>66932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1413</v>
      </c>
      <c r="E41" s="97">
        <f>SUM(E35:E40)</f>
        <v>2119</v>
      </c>
      <c r="F41" s="98">
        <f>SUM(F35:F40)</f>
        <v>2219</v>
      </c>
      <c r="G41" s="104">
        <f>SUM(G35:G40)</f>
        <v>4338</v>
      </c>
      <c r="H41" s="576" t="s">
        <v>74</v>
      </c>
      <c r="I41" s="577"/>
      <c r="J41" s="578"/>
      <c r="K41" s="15">
        <v>24418</v>
      </c>
      <c r="L41" s="15">
        <v>33287</v>
      </c>
      <c r="M41" s="173">
        <v>33642</v>
      </c>
      <c r="N41" s="83">
        <v>66929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1632</v>
      </c>
      <c r="E42" s="15">
        <v>2056</v>
      </c>
      <c r="F42" s="88">
        <v>2064</v>
      </c>
      <c r="G42" s="82">
        <f>E42+F42</f>
        <v>4120</v>
      </c>
      <c r="H42" s="534" t="s">
        <v>77</v>
      </c>
      <c r="I42" s="535"/>
      <c r="J42" s="536"/>
      <c r="K42" s="171">
        <f>K40-K41</f>
        <v>-1</v>
      </c>
      <c r="L42" s="171">
        <f>L40-L41</f>
        <v>0</v>
      </c>
      <c r="M42" s="172">
        <f>M40-M41</f>
        <v>3</v>
      </c>
      <c r="N42" s="133">
        <f>N40-N41</f>
        <v>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763</v>
      </c>
      <c r="E43" s="21">
        <v>1088</v>
      </c>
      <c r="F43" s="84">
        <v>1118</v>
      </c>
      <c r="G43" s="85">
        <f>E43+F43</f>
        <v>2206</v>
      </c>
      <c r="H43" s="168" t="s">
        <v>85</v>
      </c>
      <c r="I43" s="167"/>
      <c r="J43" s="167"/>
      <c r="K43" s="178">
        <v>1052</v>
      </c>
      <c r="L43" s="178">
        <v>643</v>
      </c>
      <c r="M43" s="179">
        <v>849</v>
      </c>
      <c r="N43" s="180">
        <f>L43+M43</f>
        <v>1492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606</v>
      </c>
      <c r="E44" s="21">
        <v>733</v>
      </c>
      <c r="F44" s="84">
        <v>814</v>
      </c>
      <c r="G44" s="85">
        <f>E44+F44</f>
        <v>1547</v>
      </c>
      <c r="H44" s="584" t="s">
        <v>74</v>
      </c>
      <c r="I44" s="585"/>
      <c r="J44" s="586"/>
      <c r="K44" s="15">
        <v>1060</v>
      </c>
      <c r="L44" s="15">
        <v>645</v>
      </c>
      <c r="M44" s="173">
        <v>850</v>
      </c>
      <c r="N44" s="83">
        <f>L44+M44</f>
        <v>1495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2050</v>
      </c>
      <c r="E45" s="91">
        <v>2570</v>
      </c>
      <c r="F45" s="93">
        <v>2467</v>
      </c>
      <c r="G45" s="102">
        <f>E45+F45</f>
        <v>5037</v>
      </c>
      <c r="H45" s="540" t="s">
        <v>77</v>
      </c>
      <c r="I45" s="541"/>
      <c r="J45" s="542"/>
      <c r="K45" s="71">
        <f>K43-K44</f>
        <v>-8</v>
      </c>
      <c r="L45" s="71">
        <f>L43-L44</f>
        <v>-2</v>
      </c>
      <c r="M45" s="151">
        <f>M43-M44</f>
        <v>-1</v>
      </c>
      <c r="N45" s="155">
        <f>N43-N44</f>
        <v>-3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5051</v>
      </c>
      <c r="E46" s="140">
        <f>SUM(E42:E45)</f>
        <v>6447</v>
      </c>
      <c r="F46" s="65">
        <f>SUM(F42:F45)</f>
        <v>6463</v>
      </c>
      <c r="G46" s="65">
        <f>SUM(G42:G45)</f>
        <v>12910</v>
      </c>
      <c r="H46" s="575" t="s">
        <v>171</v>
      </c>
      <c r="I46" s="575"/>
      <c r="J46" s="575"/>
      <c r="K46" s="68">
        <f>K40+K43</f>
        <v>25469</v>
      </c>
      <c r="L46" s="68">
        <f>L40+L43</f>
        <v>33930</v>
      </c>
      <c r="M46" s="181">
        <f>M40+M43</f>
        <v>34494</v>
      </c>
      <c r="N46" s="69">
        <f>N40+N43</f>
        <v>68424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7">
    <mergeCell ref="A1:N1"/>
    <mergeCell ref="M2:N2"/>
    <mergeCell ref="H46:J46"/>
    <mergeCell ref="H41:J41"/>
    <mergeCell ref="H42:J42"/>
    <mergeCell ref="H44:J44"/>
    <mergeCell ref="H45:J45"/>
    <mergeCell ref="H35:H37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4A6F1-357C-46BC-BB67-0E02B8FAC170}">
  <sheetPr codeName="Sheet91"/>
  <dimension ref="A1:U81"/>
  <sheetViews>
    <sheetView topLeftCell="A27" zoomScaleNormal="100" workbookViewId="0">
      <selection activeCell="K47" sqref="K47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167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39661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123</v>
      </c>
      <c r="E4" s="15">
        <v>142</v>
      </c>
      <c r="F4" s="88">
        <v>144</v>
      </c>
      <c r="G4" s="82">
        <f t="shared" ref="G4:G27" si="0">E4+F4</f>
        <v>286</v>
      </c>
      <c r="H4" s="17"/>
      <c r="I4" s="15">
        <v>55</v>
      </c>
      <c r="J4" s="18" t="s">
        <v>121</v>
      </c>
      <c r="K4" s="15">
        <v>626</v>
      </c>
      <c r="L4" s="15">
        <v>804</v>
      </c>
      <c r="M4" s="88">
        <v>579</v>
      </c>
      <c r="N4" s="83">
        <f>L4+M4</f>
        <v>1383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297</v>
      </c>
      <c r="E5" s="21">
        <v>395</v>
      </c>
      <c r="F5" s="84">
        <v>421</v>
      </c>
      <c r="G5" s="159">
        <f t="shared" si="0"/>
        <v>816</v>
      </c>
      <c r="H5" s="23" t="s">
        <v>10</v>
      </c>
      <c r="I5" s="21">
        <v>56</v>
      </c>
      <c r="J5" s="24" t="s">
        <v>123</v>
      </c>
      <c r="K5" s="21">
        <v>481</v>
      </c>
      <c r="L5" s="21">
        <v>591</v>
      </c>
      <c r="M5" s="84">
        <v>614</v>
      </c>
      <c r="N5" s="89">
        <f>L5+M5</f>
        <v>1205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321</v>
      </c>
      <c r="E6" s="21">
        <v>422</v>
      </c>
      <c r="F6" s="84">
        <v>446</v>
      </c>
      <c r="G6" s="85">
        <f t="shared" si="0"/>
        <v>868</v>
      </c>
      <c r="H6" s="23"/>
      <c r="I6" s="21">
        <v>57</v>
      </c>
      <c r="J6" s="24" t="s">
        <v>125</v>
      </c>
      <c r="K6" s="21">
        <v>767</v>
      </c>
      <c r="L6" s="21">
        <v>895</v>
      </c>
      <c r="M6" s="84">
        <v>967</v>
      </c>
      <c r="N6" s="89">
        <f>L6+M6</f>
        <v>1862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185</v>
      </c>
      <c r="E7" s="21">
        <v>229</v>
      </c>
      <c r="F7" s="84">
        <v>278</v>
      </c>
      <c r="G7" s="159">
        <f t="shared" si="0"/>
        <v>507</v>
      </c>
      <c r="H7" s="23" t="s">
        <v>14</v>
      </c>
      <c r="I7" s="21">
        <v>58</v>
      </c>
      <c r="J7" s="24" t="s">
        <v>127</v>
      </c>
      <c r="K7" s="21">
        <v>751</v>
      </c>
      <c r="L7" s="21">
        <v>962</v>
      </c>
      <c r="M7" s="84">
        <v>896</v>
      </c>
      <c r="N7" s="89">
        <f>L7+M7</f>
        <v>1858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490</v>
      </c>
      <c r="E8" s="21">
        <v>651</v>
      </c>
      <c r="F8" s="84">
        <v>649</v>
      </c>
      <c r="G8" s="85">
        <f t="shared" si="0"/>
        <v>1300</v>
      </c>
      <c r="H8" s="90"/>
      <c r="I8" s="91">
        <v>59</v>
      </c>
      <c r="J8" s="92" t="s">
        <v>129</v>
      </c>
      <c r="K8" s="91">
        <v>981</v>
      </c>
      <c r="L8" s="91">
        <v>1331</v>
      </c>
      <c r="M8" s="93">
        <v>1286</v>
      </c>
      <c r="N8" s="94">
        <f>L8+M8</f>
        <v>2617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328</v>
      </c>
      <c r="E9" s="21">
        <v>399</v>
      </c>
      <c r="F9" s="84">
        <v>459</v>
      </c>
      <c r="G9" s="159">
        <f t="shared" si="0"/>
        <v>858</v>
      </c>
      <c r="H9" s="95" t="s">
        <v>6</v>
      </c>
      <c r="I9" s="96"/>
      <c r="J9" s="96"/>
      <c r="K9" s="97">
        <f>SUM(K4:K8)</f>
        <v>3606</v>
      </c>
      <c r="L9" s="97">
        <f>SUM(L4:L8)</f>
        <v>4583</v>
      </c>
      <c r="M9" s="98">
        <f>SUM(M4:M8)</f>
        <v>4342</v>
      </c>
      <c r="N9" s="99">
        <f>SUM(N4:N8)</f>
        <v>8925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205</v>
      </c>
      <c r="E10" s="21">
        <v>263</v>
      </c>
      <c r="F10" s="84">
        <v>268</v>
      </c>
      <c r="G10" s="85">
        <f t="shared" si="0"/>
        <v>531</v>
      </c>
      <c r="H10" s="17"/>
      <c r="I10" s="15">
        <v>60</v>
      </c>
      <c r="J10" s="18" t="s">
        <v>18</v>
      </c>
      <c r="K10" s="15">
        <v>169</v>
      </c>
      <c r="L10" s="15">
        <v>289</v>
      </c>
      <c r="M10" s="88">
        <v>281</v>
      </c>
      <c r="N10" s="83">
        <f t="shared" ref="N10:N16" si="1">L10+M10</f>
        <v>570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183</v>
      </c>
      <c r="F11" s="84">
        <v>203</v>
      </c>
      <c r="G11" s="85">
        <f t="shared" si="0"/>
        <v>386</v>
      </c>
      <c r="H11" s="23" t="s">
        <v>19</v>
      </c>
      <c r="I11" s="21">
        <v>61</v>
      </c>
      <c r="J11" s="24" t="s">
        <v>20</v>
      </c>
      <c r="K11" s="21">
        <v>134</v>
      </c>
      <c r="L11" s="21">
        <v>196</v>
      </c>
      <c r="M11" s="84">
        <v>214</v>
      </c>
      <c r="N11" s="89">
        <f t="shared" si="1"/>
        <v>410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1324</v>
      </c>
      <c r="E12" s="21">
        <v>1658</v>
      </c>
      <c r="F12" s="84">
        <v>1665</v>
      </c>
      <c r="G12" s="153">
        <f t="shared" si="0"/>
        <v>3323</v>
      </c>
      <c r="H12" s="23"/>
      <c r="I12" s="21">
        <v>62</v>
      </c>
      <c r="J12" s="24" t="s">
        <v>22</v>
      </c>
      <c r="K12" s="21">
        <v>295</v>
      </c>
      <c r="L12" s="21">
        <v>486</v>
      </c>
      <c r="M12" s="84">
        <v>516</v>
      </c>
      <c r="N12" s="89">
        <f t="shared" si="1"/>
        <v>1002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200</v>
      </c>
      <c r="E13" s="91">
        <v>276</v>
      </c>
      <c r="F13" s="93">
        <v>289</v>
      </c>
      <c r="G13" s="153">
        <f t="shared" si="0"/>
        <v>565</v>
      </c>
      <c r="H13" s="23"/>
      <c r="I13" s="21">
        <v>63</v>
      </c>
      <c r="J13" s="24" t="s">
        <v>24</v>
      </c>
      <c r="K13" s="21">
        <v>424</v>
      </c>
      <c r="L13" s="21">
        <v>664</v>
      </c>
      <c r="M13" s="84">
        <v>670</v>
      </c>
      <c r="N13" s="89">
        <f t="shared" si="1"/>
        <v>1334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3624</v>
      </c>
      <c r="E14" s="97">
        <f>SUM(E4:E13)</f>
        <v>4618</v>
      </c>
      <c r="F14" s="98">
        <f>SUM(F4:F13)</f>
        <v>4822</v>
      </c>
      <c r="G14" s="160">
        <f t="shared" si="0"/>
        <v>9440</v>
      </c>
      <c r="H14" s="23" t="s">
        <v>25</v>
      </c>
      <c r="I14" s="21">
        <v>64</v>
      </c>
      <c r="J14" s="24" t="s">
        <v>26</v>
      </c>
      <c r="K14" s="21">
        <v>202</v>
      </c>
      <c r="L14" s="21">
        <v>396</v>
      </c>
      <c r="M14" s="84">
        <v>407</v>
      </c>
      <c r="N14" s="89">
        <f t="shared" si="1"/>
        <v>803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153</v>
      </c>
      <c r="F15" s="88">
        <v>152</v>
      </c>
      <c r="G15" s="82">
        <f t="shared" si="0"/>
        <v>305</v>
      </c>
      <c r="H15" s="23"/>
      <c r="I15" s="21">
        <v>65</v>
      </c>
      <c r="J15" s="24" t="s">
        <v>28</v>
      </c>
      <c r="K15" s="21">
        <v>273</v>
      </c>
      <c r="L15" s="21">
        <v>446</v>
      </c>
      <c r="M15" s="84">
        <v>455</v>
      </c>
      <c r="N15" s="89">
        <f t="shared" si="1"/>
        <v>901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258</v>
      </c>
      <c r="F16" s="84">
        <v>276</v>
      </c>
      <c r="G16" s="85">
        <f t="shared" si="0"/>
        <v>534</v>
      </c>
      <c r="H16" s="90"/>
      <c r="I16" s="91">
        <v>66</v>
      </c>
      <c r="J16" s="92" t="s">
        <v>30</v>
      </c>
      <c r="K16" s="91">
        <v>146</v>
      </c>
      <c r="L16" s="91">
        <v>204</v>
      </c>
      <c r="M16" s="93">
        <v>219</v>
      </c>
      <c r="N16" s="94">
        <f t="shared" si="1"/>
        <v>423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114</v>
      </c>
      <c r="F17" s="84">
        <v>114</v>
      </c>
      <c r="G17" s="85">
        <f t="shared" si="0"/>
        <v>228</v>
      </c>
      <c r="H17" s="95" t="s">
        <v>6</v>
      </c>
      <c r="I17" s="96"/>
      <c r="J17" s="96"/>
      <c r="K17" s="97">
        <f>SUM(K10:K16)</f>
        <v>1643</v>
      </c>
      <c r="L17" s="97">
        <f>SUM(L10:L16)</f>
        <v>2681</v>
      </c>
      <c r="M17" s="98">
        <f>SUM(M10:M16)</f>
        <v>2762</v>
      </c>
      <c r="N17" s="99">
        <f>SUM(N10:N16)</f>
        <v>5443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337</v>
      </c>
      <c r="F18" s="84">
        <v>349</v>
      </c>
      <c r="G18" s="85">
        <f t="shared" si="0"/>
        <v>686</v>
      </c>
      <c r="H18" s="17"/>
      <c r="I18" s="15">
        <v>70</v>
      </c>
      <c r="J18" s="18" t="s">
        <v>35</v>
      </c>
      <c r="K18" s="15">
        <v>625</v>
      </c>
      <c r="L18" s="15">
        <v>832</v>
      </c>
      <c r="M18" s="88">
        <v>839</v>
      </c>
      <c r="N18" s="83">
        <f t="shared" ref="N18:N27" si="2">L18+M18</f>
        <v>1671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126</v>
      </c>
      <c r="F19" s="84">
        <v>129</v>
      </c>
      <c r="G19" s="85">
        <f t="shared" si="0"/>
        <v>255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194</v>
      </c>
      <c r="E20" s="21">
        <v>308</v>
      </c>
      <c r="F20" s="84">
        <v>323</v>
      </c>
      <c r="G20" s="85">
        <f t="shared" si="0"/>
        <v>631</v>
      </c>
      <c r="H20" s="23" t="s">
        <v>31</v>
      </c>
      <c r="I20" s="21">
        <v>72</v>
      </c>
      <c r="J20" s="24" t="s">
        <v>40</v>
      </c>
      <c r="K20" s="21">
        <v>291</v>
      </c>
      <c r="L20" s="21">
        <v>457</v>
      </c>
      <c r="M20" s="84">
        <v>435</v>
      </c>
      <c r="N20" s="89">
        <f t="shared" si="2"/>
        <v>892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316</v>
      </c>
      <c r="E21" s="21">
        <v>441</v>
      </c>
      <c r="F21" s="84">
        <v>465</v>
      </c>
      <c r="G21" s="85">
        <f t="shared" si="0"/>
        <v>906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315</v>
      </c>
      <c r="M21" s="84">
        <v>349</v>
      </c>
      <c r="N21" s="89">
        <f t="shared" si="2"/>
        <v>664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230</v>
      </c>
      <c r="F22" s="84">
        <v>244</v>
      </c>
      <c r="G22" s="85">
        <f t="shared" si="0"/>
        <v>474</v>
      </c>
      <c r="H22" s="23"/>
      <c r="I22" s="21">
        <v>74</v>
      </c>
      <c r="J22" s="24" t="s">
        <v>46</v>
      </c>
      <c r="K22" s="21">
        <v>279</v>
      </c>
      <c r="L22" s="21">
        <v>419</v>
      </c>
      <c r="M22" s="84">
        <v>461</v>
      </c>
      <c r="N22" s="89">
        <f t="shared" si="2"/>
        <v>880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170</v>
      </c>
      <c r="E23" s="21">
        <v>309</v>
      </c>
      <c r="F23" s="84">
        <v>284</v>
      </c>
      <c r="G23" s="85">
        <f t="shared" si="0"/>
        <v>593</v>
      </c>
      <c r="H23" s="23" t="s">
        <v>31</v>
      </c>
      <c r="I23" s="21">
        <v>75</v>
      </c>
      <c r="J23" s="24" t="s">
        <v>48</v>
      </c>
      <c r="K23" s="21">
        <v>151</v>
      </c>
      <c r="L23" s="21">
        <v>237</v>
      </c>
      <c r="M23" s="84">
        <v>248</v>
      </c>
      <c r="N23" s="89">
        <f t="shared" si="2"/>
        <v>485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748</v>
      </c>
      <c r="E24" s="21">
        <v>1064</v>
      </c>
      <c r="F24" s="84">
        <v>1125</v>
      </c>
      <c r="G24" s="85">
        <f t="shared" si="0"/>
        <v>2189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239</v>
      </c>
      <c r="M24" s="84">
        <v>253</v>
      </c>
      <c r="N24" s="89">
        <f t="shared" si="2"/>
        <v>492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104</v>
      </c>
      <c r="E25" s="21">
        <v>79</v>
      </c>
      <c r="F25" s="84">
        <v>105</v>
      </c>
      <c r="G25" s="85">
        <f t="shared" si="0"/>
        <v>184</v>
      </c>
      <c r="H25" s="23"/>
      <c r="I25" s="21">
        <v>77</v>
      </c>
      <c r="J25" s="24" t="s">
        <v>53</v>
      </c>
      <c r="K25" s="21">
        <v>56</v>
      </c>
      <c r="L25" s="21">
        <v>91</v>
      </c>
      <c r="M25" s="84">
        <v>86</v>
      </c>
      <c r="N25" s="89">
        <f t="shared" si="2"/>
        <v>177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166</v>
      </c>
      <c r="F26" s="84">
        <v>166</v>
      </c>
      <c r="G26" s="85">
        <f t="shared" si="0"/>
        <v>332</v>
      </c>
      <c r="H26" s="23"/>
      <c r="I26" s="21">
        <v>78</v>
      </c>
      <c r="J26" s="24" t="s">
        <v>55</v>
      </c>
      <c r="K26" s="21">
        <v>43</v>
      </c>
      <c r="L26" s="21">
        <v>39</v>
      </c>
      <c r="M26" s="84">
        <v>42</v>
      </c>
      <c r="N26" s="89">
        <f t="shared" si="2"/>
        <v>81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216</v>
      </c>
      <c r="E27" s="91">
        <v>385</v>
      </c>
      <c r="F27" s="93">
        <v>374</v>
      </c>
      <c r="G27" s="102">
        <f t="shared" si="0"/>
        <v>759</v>
      </c>
      <c r="H27" s="105"/>
      <c r="I27" s="91">
        <v>79</v>
      </c>
      <c r="J27" s="92" t="s">
        <v>56</v>
      </c>
      <c r="K27" s="91">
        <v>204</v>
      </c>
      <c r="L27" s="91">
        <v>269</v>
      </c>
      <c r="M27" s="93">
        <v>262</v>
      </c>
      <c r="N27" s="94">
        <f t="shared" si="2"/>
        <v>531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2630</v>
      </c>
      <c r="E28" s="97">
        <f>SUM(E15:E27)</f>
        <v>3970</v>
      </c>
      <c r="F28" s="98">
        <f>SUM(F15:F27)</f>
        <v>4106</v>
      </c>
      <c r="G28" s="104">
        <f>SUM(G15:G27)</f>
        <v>8076</v>
      </c>
      <c r="H28" s="95" t="s">
        <v>6</v>
      </c>
      <c r="I28" s="96"/>
      <c r="J28" s="96"/>
      <c r="K28" s="97">
        <f>SUM(K18:K27)</f>
        <v>2030</v>
      </c>
      <c r="L28" s="97">
        <f>SUM(L18:L27)</f>
        <v>2898</v>
      </c>
      <c r="M28" s="98">
        <f>SUM(M18:M27)</f>
        <v>2975</v>
      </c>
      <c r="N28" s="99">
        <f>SUM(N18:N27)</f>
        <v>5873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347</v>
      </c>
      <c r="E29" s="109">
        <v>505</v>
      </c>
      <c r="F29" s="110">
        <v>505</v>
      </c>
      <c r="G29" s="111">
        <f>E29+F29</f>
        <v>1010</v>
      </c>
      <c r="H29" s="17"/>
      <c r="I29" s="15">
        <v>80</v>
      </c>
      <c r="J29" s="18" t="s">
        <v>58</v>
      </c>
      <c r="K29" s="15">
        <v>142</v>
      </c>
      <c r="L29" s="15">
        <v>212</v>
      </c>
      <c r="M29" s="88">
        <v>250</v>
      </c>
      <c r="N29" s="83">
        <f>L29+M29</f>
        <v>462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445</v>
      </c>
      <c r="E30" s="115">
        <v>563</v>
      </c>
      <c r="F30" s="116">
        <v>536</v>
      </c>
      <c r="G30" s="117">
        <f>E30+F30</f>
        <v>1099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129</v>
      </c>
      <c r="M30" s="84">
        <v>120</v>
      </c>
      <c r="N30" s="89">
        <f>L30+M30</f>
        <v>249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663</v>
      </c>
      <c r="E31" s="115">
        <v>874</v>
      </c>
      <c r="F31" s="116">
        <v>818</v>
      </c>
      <c r="G31" s="117">
        <f>E31+F31</f>
        <v>1692</v>
      </c>
      <c r="H31" s="23" t="s">
        <v>64</v>
      </c>
      <c r="I31" s="21">
        <v>82</v>
      </c>
      <c r="J31" s="24" t="s">
        <v>65</v>
      </c>
      <c r="K31" s="21">
        <v>219</v>
      </c>
      <c r="L31" s="21">
        <v>318</v>
      </c>
      <c r="M31" s="84">
        <v>333</v>
      </c>
      <c r="N31" s="89">
        <f>L31+M31</f>
        <v>651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613</v>
      </c>
      <c r="E32" s="115">
        <v>801</v>
      </c>
      <c r="F32" s="116">
        <v>802</v>
      </c>
      <c r="G32" s="117">
        <f>E32+F32</f>
        <v>1603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182</v>
      </c>
      <c r="M32" s="84">
        <v>166</v>
      </c>
      <c r="N32" s="89">
        <f>L32+M32</f>
        <v>348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509</v>
      </c>
      <c r="E33" s="121">
        <v>648</v>
      </c>
      <c r="F33" s="122">
        <v>597</v>
      </c>
      <c r="G33" s="123">
        <f>E33+F33</f>
        <v>1245</v>
      </c>
      <c r="H33" s="90"/>
      <c r="I33" s="91">
        <v>84</v>
      </c>
      <c r="J33" s="92" t="s">
        <v>70</v>
      </c>
      <c r="K33" s="91">
        <v>175</v>
      </c>
      <c r="L33" s="91">
        <v>237</v>
      </c>
      <c r="M33" s="93">
        <v>225</v>
      </c>
      <c r="N33" s="94">
        <f>L33+M33</f>
        <v>462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2577</v>
      </c>
      <c r="E34" s="97">
        <f>SUM(E29:E33)</f>
        <v>3391</v>
      </c>
      <c r="F34" s="98">
        <f>SUM(F29:F33)</f>
        <v>3258</v>
      </c>
      <c r="G34" s="104">
        <f>SUM(G29:G33)</f>
        <v>6649</v>
      </c>
      <c r="H34" s="95" t="s">
        <v>6</v>
      </c>
      <c r="I34" s="96"/>
      <c r="J34" s="96"/>
      <c r="K34" s="98">
        <f>SUM(K29:K33)</f>
        <v>733</v>
      </c>
      <c r="L34" s="98">
        <f>SUM(L29:L33)</f>
        <v>1078</v>
      </c>
      <c r="M34" s="98">
        <f>SUM(M29:M33)</f>
        <v>1094</v>
      </c>
      <c r="N34" s="99">
        <f>SUM(N29:N33)</f>
        <v>2172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506</v>
      </c>
      <c r="E35" s="15">
        <v>660</v>
      </c>
      <c r="F35" s="88">
        <v>740</v>
      </c>
      <c r="G35" s="82">
        <f t="shared" ref="G35:G40" si="3">E35+F35</f>
        <v>1400</v>
      </c>
      <c r="H35" s="17" t="s">
        <v>141</v>
      </c>
      <c r="I35" s="15">
        <v>90</v>
      </c>
      <c r="J35" s="18" t="s">
        <v>142</v>
      </c>
      <c r="K35" s="15">
        <v>275</v>
      </c>
      <c r="L35" s="15">
        <v>423</v>
      </c>
      <c r="M35" s="88">
        <v>426</v>
      </c>
      <c r="N35" s="124">
        <f>L35+M35</f>
        <v>849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471</v>
      </c>
      <c r="E36" s="21">
        <v>738</v>
      </c>
      <c r="F36" s="84">
        <v>775</v>
      </c>
      <c r="G36" s="85">
        <f t="shared" si="3"/>
        <v>1513</v>
      </c>
      <c r="H36" s="23"/>
      <c r="I36" s="21">
        <v>91</v>
      </c>
      <c r="J36" s="24" t="s">
        <v>143</v>
      </c>
      <c r="K36" s="21">
        <v>500</v>
      </c>
      <c r="L36" s="21">
        <v>678</v>
      </c>
      <c r="M36" s="84">
        <v>716</v>
      </c>
      <c r="N36" s="125">
        <f>L36+M36</f>
        <v>1394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330</v>
      </c>
      <c r="F37" s="84">
        <v>319</v>
      </c>
      <c r="G37" s="85">
        <f t="shared" si="3"/>
        <v>649</v>
      </c>
      <c r="H37" s="90" t="s">
        <v>144</v>
      </c>
      <c r="I37" s="91">
        <v>92</v>
      </c>
      <c r="J37" s="92" t="s">
        <v>145</v>
      </c>
      <c r="K37" s="91">
        <v>339</v>
      </c>
      <c r="L37" s="91">
        <v>413</v>
      </c>
      <c r="M37" s="93">
        <v>463</v>
      </c>
      <c r="N37" s="126">
        <f>L37+M37</f>
        <v>876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52</v>
      </c>
      <c r="F38" s="84">
        <v>51</v>
      </c>
      <c r="G38" s="85">
        <f t="shared" si="3"/>
        <v>103</v>
      </c>
      <c r="H38" s="95" t="s">
        <v>6</v>
      </c>
      <c r="I38" s="97"/>
      <c r="J38" s="97"/>
      <c r="K38" s="97">
        <f>SUM(K35:K37)</f>
        <v>1114</v>
      </c>
      <c r="L38" s="97">
        <f>SUM(L35:L37)</f>
        <v>1514</v>
      </c>
      <c r="M38" s="98">
        <f>SUM(M35:M37)</f>
        <v>1605</v>
      </c>
      <c r="N38" s="99">
        <f>SUM(N35:N37)</f>
        <v>3119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65</v>
      </c>
      <c r="E39" s="21">
        <v>65</v>
      </c>
      <c r="F39" s="84">
        <v>71</v>
      </c>
      <c r="G39" s="85">
        <f t="shared" si="3"/>
        <v>136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145</v>
      </c>
      <c r="E40" s="91">
        <v>275</v>
      </c>
      <c r="F40" s="93">
        <v>267</v>
      </c>
      <c r="G40" s="102">
        <f t="shared" si="3"/>
        <v>542</v>
      </c>
      <c r="H40" s="72" t="s">
        <v>87</v>
      </c>
      <c r="I40" s="73"/>
      <c r="J40" s="74"/>
      <c r="K40" s="41">
        <f>D14+D28+D34+D41+D46+K9+K17+K28+K34+K38</f>
        <v>24418</v>
      </c>
      <c r="L40" s="41">
        <f>E14+E28+E34+E41+E46+L9+L17+L28+L34+L38</f>
        <v>33287</v>
      </c>
      <c r="M40" s="176">
        <f>F14+F28+F34+F41+F46+M9+M17+M28+M34+M38</f>
        <v>33642</v>
      </c>
      <c r="N40" s="177">
        <f>G14+G28+G34+G41+G46+N9+N17+N28+N34+N38</f>
        <v>66929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1416</v>
      </c>
      <c r="E41" s="97">
        <f>SUM(E35:E40)</f>
        <v>2120</v>
      </c>
      <c r="F41" s="98">
        <f>SUM(F35:F40)</f>
        <v>2223</v>
      </c>
      <c r="G41" s="104">
        <f>SUM(G35:G40)</f>
        <v>4343</v>
      </c>
      <c r="H41" s="576" t="s">
        <v>74</v>
      </c>
      <c r="I41" s="577"/>
      <c r="J41" s="578"/>
      <c r="K41" s="15">
        <f>' Ｈ20.7月  '!K40</f>
        <v>24410</v>
      </c>
      <c r="L41" s="15">
        <f>' Ｈ20.7月  '!L40</f>
        <v>33290</v>
      </c>
      <c r="M41" s="173">
        <f>' Ｈ20.7月  '!M40</f>
        <v>33641</v>
      </c>
      <c r="N41" s="83">
        <f>L41+M41</f>
        <v>66931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1631</v>
      </c>
      <c r="E42" s="15">
        <v>2057</v>
      </c>
      <c r="F42" s="88">
        <v>2061</v>
      </c>
      <c r="G42" s="82">
        <f>E42+F42</f>
        <v>4118</v>
      </c>
      <c r="H42" s="534" t="s">
        <v>77</v>
      </c>
      <c r="I42" s="535"/>
      <c r="J42" s="536"/>
      <c r="K42" s="171">
        <f>K40-K41</f>
        <v>8</v>
      </c>
      <c r="L42" s="171">
        <f>L40-L41</f>
        <v>-3</v>
      </c>
      <c r="M42" s="172">
        <f>M40-M41</f>
        <v>1</v>
      </c>
      <c r="N42" s="133">
        <f>N40-N41</f>
        <v>-2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765</v>
      </c>
      <c r="E43" s="21">
        <v>1085</v>
      </c>
      <c r="F43" s="84">
        <v>1125</v>
      </c>
      <c r="G43" s="85">
        <f>E43+F43</f>
        <v>2210</v>
      </c>
      <c r="H43" s="168" t="s">
        <v>85</v>
      </c>
      <c r="I43" s="167"/>
      <c r="J43" s="167"/>
      <c r="K43" s="178">
        <v>1060</v>
      </c>
      <c r="L43" s="178">
        <v>645</v>
      </c>
      <c r="M43" s="179">
        <v>850</v>
      </c>
      <c r="N43" s="180">
        <f>L43+M43</f>
        <v>1495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605</v>
      </c>
      <c r="E44" s="21">
        <v>728</v>
      </c>
      <c r="F44" s="84">
        <v>809</v>
      </c>
      <c r="G44" s="85">
        <f>E44+F44</f>
        <v>1537</v>
      </c>
      <c r="H44" s="584" t="s">
        <v>74</v>
      </c>
      <c r="I44" s="585"/>
      <c r="J44" s="586"/>
      <c r="K44" s="15">
        <v>1059</v>
      </c>
      <c r="L44" s="15">
        <v>651</v>
      </c>
      <c r="M44" s="173">
        <v>844</v>
      </c>
      <c r="N44" s="83">
        <f>L44+M44</f>
        <v>1495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2044</v>
      </c>
      <c r="E45" s="91">
        <v>2564</v>
      </c>
      <c r="F45" s="93">
        <v>2460</v>
      </c>
      <c r="G45" s="102">
        <f>E45+F45</f>
        <v>5024</v>
      </c>
      <c r="H45" s="540" t="s">
        <v>77</v>
      </c>
      <c r="I45" s="541"/>
      <c r="J45" s="542"/>
      <c r="K45" s="71">
        <f>K43-K44</f>
        <v>1</v>
      </c>
      <c r="L45" s="71">
        <f>L43-L44</f>
        <v>-6</v>
      </c>
      <c r="M45" s="151">
        <f>M43-M44</f>
        <v>6</v>
      </c>
      <c r="N45" s="155">
        <f>N43-N44</f>
        <v>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5045</v>
      </c>
      <c r="E46" s="140">
        <f>SUM(E42:E45)</f>
        <v>6434</v>
      </c>
      <c r="F46" s="65">
        <f>SUM(F42:F45)</f>
        <v>6455</v>
      </c>
      <c r="G46" s="65">
        <f>SUM(G42:G45)</f>
        <v>12889</v>
      </c>
      <c r="H46" s="575" t="s">
        <v>171</v>
      </c>
      <c r="I46" s="575"/>
      <c r="J46" s="575"/>
      <c r="K46" s="68">
        <f>K40+K43</f>
        <v>25478</v>
      </c>
      <c r="L46" s="68">
        <f>L40+L43</f>
        <v>33932</v>
      </c>
      <c r="M46" s="181">
        <f>M40+M43</f>
        <v>34492</v>
      </c>
      <c r="N46" s="69">
        <f>N40+N43</f>
        <v>68424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6">
    <mergeCell ref="P14:Q14"/>
    <mergeCell ref="P10:Q10"/>
    <mergeCell ref="P11:Q11"/>
    <mergeCell ref="P12:Q12"/>
    <mergeCell ref="P13:Q13"/>
    <mergeCell ref="P6:Q6"/>
    <mergeCell ref="P7:Q7"/>
    <mergeCell ref="P8:Q8"/>
    <mergeCell ref="P9:Q9"/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AF2D9-2C8C-4685-BC22-F1297B6B0000}">
  <sheetPr codeName="Sheet90"/>
  <dimension ref="A1:U81"/>
  <sheetViews>
    <sheetView topLeftCell="A28" zoomScaleNormal="100" workbookViewId="0">
      <selection activeCell="H46" sqref="H46:J4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21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21" ht="20.25" customHeight="1" thickBot="1" x14ac:dyDescent="0.2">
      <c r="B2" s="1" t="s">
        <v>167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39630</v>
      </c>
      <c r="N2" s="543"/>
    </row>
    <row r="3" spans="1:21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21" ht="19.5" customHeight="1" x14ac:dyDescent="0.15">
      <c r="A4" s="14" t="s">
        <v>7</v>
      </c>
      <c r="B4" s="15">
        <v>1</v>
      </c>
      <c r="C4" s="182" t="s">
        <v>120</v>
      </c>
      <c r="D4" s="15">
        <v>121</v>
      </c>
      <c r="E4" s="15">
        <v>139</v>
      </c>
      <c r="F4" s="88">
        <v>144</v>
      </c>
      <c r="G4" s="82">
        <f t="shared" ref="G4:G27" si="0">E4+F4</f>
        <v>283</v>
      </c>
      <c r="H4" s="17"/>
      <c r="I4" s="15">
        <v>55</v>
      </c>
      <c r="J4" s="18" t="s">
        <v>121</v>
      </c>
      <c r="K4" s="15">
        <v>626</v>
      </c>
      <c r="L4" s="15">
        <v>805</v>
      </c>
      <c r="M4" s="88">
        <v>580</v>
      </c>
      <c r="N4" s="83">
        <f>L4+M4</f>
        <v>1385</v>
      </c>
      <c r="P4" s="189"/>
      <c r="Q4" s="188"/>
      <c r="R4" s="188"/>
      <c r="S4" s="145"/>
      <c r="T4" s="145"/>
      <c r="U4" s="145"/>
    </row>
    <row r="5" spans="1:21" ht="19.5" customHeight="1" x14ac:dyDescent="0.15">
      <c r="A5" s="20"/>
      <c r="B5" s="21">
        <v>2</v>
      </c>
      <c r="C5" s="183" t="s">
        <v>122</v>
      </c>
      <c r="D5" s="21">
        <v>299</v>
      </c>
      <c r="E5" s="21">
        <v>395</v>
      </c>
      <c r="F5" s="84">
        <v>422</v>
      </c>
      <c r="G5" s="159">
        <f t="shared" si="0"/>
        <v>817</v>
      </c>
      <c r="H5" s="23" t="s">
        <v>10</v>
      </c>
      <c r="I5" s="21">
        <v>56</v>
      </c>
      <c r="J5" s="24" t="s">
        <v>123</v>
      </c>
      <c r="K5" s="21">
        <v>486</v>
      </c>
      <c r="L5" s="21">
        <v>593</v>
      </c>
      <c r="M5" s="84">
        <v>620</v>
      </c>
      <c r="N5" s="89">
        <f>L5+M5</f>
        <v>1213</v>
      </c>
      <c r="P5" s="145"/>
      <c r="Q5" s="145"/>
      <c r="R5" s="190"/>
      <c r="S5" s="190"/>
      <c r="T5" s="190"/>
      <c r="U5" s="190"/>
    </row>
    <row r="6" spans="1:21" ht="19.5" customHeight="1" x14ac:dyDescent="0.15">
      <c r="A6" s="20" t="s">
        <v>12</v>
      </c>
      <c r="B6" s="21">
        <v>3</v>
      </c>
      <c r="C6" s="183" t="s">
        <v>124</v>
      </c>
      <c r="D6" s="21">
        <v>317</v>
      </c>
      <c r="E6" s="21">
        <v>418</v>
      </c>
      <c r="F6" s="84">
        <v>442</v>
      </c>
      <c r="G6" s="85">
        <f t="shared" si="0"/>
        <v>860</v>
      </c>
      <c r="H6" s="23"/>
      <c r="I6" s="21">
        <v>57</v>
      </c>
      <c r="J6" s="24" t="s">
        <v>125</v>
      </c>
      <c r="K6" s="21">
        <v>763</v>
      </c>
      <c r="L6" s="21">
        <v>889</v>
      </c>
      <c r="M6" s="84">
        <v>962</v>
      </c>
      <c r="N6" s="89">
        <f>L6+M6</f>
        <v>1851</v>
      </c>
      <c r="P6" s="545"/>
      <c r="Q6" s="545"/>
      <c r="R6" s="145"/>
      <c r="S6" s="145"/>
      <c r="T6" s="145"/>
      <c r="U6" s="145"/>
    </row>
    <row r="7" spans="1:21" ht="19.5" customHeight="1" x14ac:dyDescent="0.15">
      <c r="A7" s="20"/>
      <c r="B7" s="21">
        <v>4</v>
      </c>
      <c r="C7" s="183" t="s">
        <v>126</v>
      </c>
      <c r="D7" s="21">
        <v>184</v>
      </c>
      <c r="E7" s="21">
        <v>228</v>
      </c>
      <c r="F7" s="84">
        <v>275</v>
      </c>
      <c r="G7" s="159">
        <f t="shared" si="0"/>
        <v>503</v>
      </c>
      <c r="H7" s="23" t="s">
        <v>14</v>
      </c>
      <c r="I7" s="21">
        <v>58</v>
      </c>
      <c r="J7" s="24" t="s">
        <v>127</v>
      </c>
      <c r="K7" s="21">
        <v>751</v>
      </c>
      <c r="L7" s="21">
        <v>962</v>
      </c>
      <c r="M7" s="84">
        <v>892</v>
      </c>
      <c r="N7" s="89">
        <f>L7+M7</f>
        <v>1854</v>
      </c>
      <c r="P7" s="545"/>
      <c r="Q7" s="545"/>
      <c r="R7" s="145"/>
      <c r="S7" s="145"/>
      <c r="T7" s="145"/>
      <c r="U7" s="145"/>
    </row>
    <row r="8" spans="1:21" ht="19.5" customHeight="1" x14ac:dyDescent="0.15">
      <c r="A8" s="20"/>
      <c r="B8" s="21">
        <v>5</v>
      </c>
      <c r="C8" s="183" t="s">
        <v>128</v>
      </c>
      <c r="D8" s="21">
        <v>488</v>
      </c>
      <c r="E8" s="21">
        <v>653</v>
      </c>
      <c r="F8" s="84">
        <v>648</v>
      </c>
      <c r="G8" s="85">
        <f t="shared" si="0"/>
        <v>1301</v>
      </c>
      <c r="H8" s="90"/>
      <c r="I8" s="91">
        <v>59</v>
      </c>
      <c r="J8" s="92" t="s">
        <v>129</v>
      </c>
      <c r="K8" s="91">
        <v>984</v>
      </c>
      <c r="L8" s="91">
        <v>1337</v>
      </c>
      <c r="M8" s="93">
        <v>1289</v>
      </c>
      <c r="N8" s="94">
        <f>L8+M8</f>
        <v>2626</v>
      </c>
      <c r="P8" s="545"/>
      <c r="Q8" s="545"/>
      <c r="R8" s="145"/>
      <c r="S8" s="145"/>
      <c r="T8" s="145"/>
      <c r="U8" s="145"/>
    </row>
    <row r="9" spans="1:21" ht="19.5" customHeight="1" x14ac:dyDescent="0.15">
      <c r="A9" s="20"/>
      <c r="B9" s="21">
        <v>6</v>
      </c>
      <c r="C9" s="184" t="s">
        <v>130</v>
      </c>
      <c r="D9" s="21">
        <v>328</v>
      </c>
      <c r="E9" s="21">
        <v>402</v>
      </c>
      <c r="F9" s="84">
        <v>461</v>
      </c>
      <c r="G9" s="159">
        <f t="shared" si="0"/>
        <v>863</v>
      </c>
      <c r="H9" s="95" t="s">
        <v>6</v>
      </c>
      <c r="I9" s="96"/>
      <c r="J9" s="96"/>
      <c r="K9" s="97">
        <f>SUM(K4:K8)</f>
        <v>3610</v>
      </c>
      <c r="L9" s="97">
        <f>SUM(L4:L8)</f>
        <v>4586</v>
      </c>
      <c r="M9" s="98">
        <f>SUM(M4:M8)</f>
        <v>4343</v>
      </c>
      <c r="N9" s="99">
        <f>SUM(N4:N8)</f>
        <v>8929</v>
      </c>
      <c r="P9" s="545"/>
      <c r="Q9" s="545"/>
      <c r="R9" s="145"/>
      <c r="S9" s="145"/>
      <c r="T9" s="145"/>
      <c r="U9" s="145"/>
    </row>
    <row r="10" spans="1:21" ht="19.5" customHeight="1" x14ac:dyDescent="0.15">
      <c r="A10" s="20" t="s">
        <v>17</v>
      </c>
      <c r="B10" s="21">
        <v>7</v>
      </c>
      <c r="C10" s="184" t="s">
        <v>131</v>
      </c>
      <c r="D10" s="21">
        <v>206</v>
      </c>
      <c r="E10" s="21">
        <v>262</v>
      </c>
      <c r="F10" s="84">
        <v>271</v>
      </c>
      <c r="G10" s="85">
        <f t="shared" si="0"/>
        <v>533</v>
      </c>
      <c r="H10" s="17"/>
      <c r="I10" s="15">
        <v>60</v>
      </c>
      <c r="J10" s="18" t="s">
        <v>18</v>
      </c>
      <c r="K10" s="15">
        <v>169</v>
      </c>
      <c r="L10" s="15">
        <v>291</v>
      </c>
      <c r="M10" s="88">
        <v>282</v>
      </c>
      <c r="N10" s="83">
        <f t="shared" ref="N10:N16" si="1">L10+M10</f>
        <v>573</v>
      </c>
      <c r="P10" s="545"/>
      <c r="Q10" s="545"/>
      <c r="R10" s="145"/>
      <c r="S10" s="145"/>
      <c r="T10" s="145"/>
      <c r="U10" s="145"/>
    </row>
    <row r="11" spans="1:21" ht="19.5" customHeight="1" x14ac:dyDescent="0.15">
      <c r="A11" s="20"/>
      <c r="B11" s="21">
        <v>8</v>
      </c>
      <c r="C11" s="184" t="s">
        <v>132</v>
      </c>
      <c r="D11" s="21">
        <v>153</v>
      </c>
      <c r="E11" s="21">
        <v>182</v>
      </c>
      <c r="F11" s="84">
        <v>206</v>
      </c>
      <c r="G11" s="85">
        <f t="shared" si="0"/>
        <v>388</v>
      </c>
      <c r="H11" s="23" t="s">
        <v>19</v>
      </c>
      <c r="I11" s="21">
        <v>61</v>
      </c>
      <c r="J11" s="24" t="s">
        <v>20</v>
      </c>
      <c r="K11" s="21">
        <v>134</v>
      </c>
      <c r="L11" s="21">
        <v>197</v>
      </c>
      <c r="M11" s="84">
        <v>213</v>
      </c>
      <c r="N11" s="89">
        <f t="shared" si="1"/>
        <v>410</v>
      </c>
      <c r="P11" s="545"/>
      <c r="Q11" s="545"/>
      <c r="R11" s="145"/>
      <c r="S11" s="145"/>
      <c r="T11" s="145"/>
      <c r="U11" s="145"/>
    </row>
    <row r="12" spans="1:21" ht="19.5" customHeight="1" x14ac:dyDescent="0.15">
      <c r="A12" s="20"/>
      <c r="B12" s="21">
        <v>9</v>
      </c>
      <c r="C12" s="24" t="s">
        <v>133</v>
      </c>
      <c r="D12" s="21">
        <v>1327</v>
      </c>
      <c r="E12" s="21">
        <v>1664</v>
      </c>
      <c r="F12" s="84">
        <v>1658</v>
      </c>
      <c r="G12" s="153">
        <f t="shared" si="0"/>
        <v>3322</v>
      </c>
      <c r="H12" s="23"/>
      <c r="I12" s="21">
        <v>62</v>
      </c>
      <c r="J12" s="24" t="s">
        <v>22</v>
      </c>
      <c r="K12" s="21">
        <v>294</v>
      </c>
      <c r="L12" s="21">
        <v>486</v>
      </c>
      <c r="M12" s="84">
        <v>517</v>
      </c>
      <c r="N12" s="89">
        <f t="shared" si="1"/>
        <v>1003</v>
      </c>
      <c r="P12" s="545"/>
      <c r="Q12" s="545"/>
      <c r="R12" s="145"/>
      <c r="S12" s="145"/>
      <c r="T12" s="145"/>
      <c r="U12" s="145"/>
    </row>
    <row r="13" spans="1:21" ht="19.5" customHeight="1" x14ac:dyDescent="0.15">
      <c r="A13" s="100"/>
      <c r="B13" s="91">
        <v>13</v>
      </c>
      <c r="C13" s="185" t="s">
        <v>23</v>
      </c>
      <c r="D13" s="91">
        <v>201</v>
      </c>
      <c r="E13" s="91">
        <v>277</v>
      </c>
      <c r="F13" s="93">
        <v>292</v>
      </c>
      <c r="G13" s="153">
        <f t="shared" si="0"/>
        <v>569</v>
      </c>
      <c r="H13" s="23"/>
      <c r="I13" s="21">
        <v>63</v>
      </c>
      <c r="J13" s="24" t="s">
        <v>24</v>
      </c>
      <c r="K13" s="21">
        <v>426</v>
      </c>
      <c r="L13" s="21">
        <v>668</v>
      </c>
      <c r="M13" s="84">
        <v>669</v>
      </c>
      <c r="N13" s="89">
        <f t="shared" si="1"/>
        <v>1337</v>
      </c>
      <c r="P13" s="545"/>
      <c r="Q13" s="545"/>
      <c r="R13" s="145"/>
      <c r="S13" s="145"/>
      <c r="T13" s="145"/>
      <c r="U13" s="145"/>
    </row>
    <row r="14" spans="1:21" ht="19.5" customHeight="1" x14ac:dyDescent="0.15">
      <c r="A14" s="103" t="s">
        <v>6</v>
      </c>
      <c r="B14" s="96"/>
      <c r="C14" s="96"/>
      <c r="D14" s="97">
        <f>SUM(D4:D13)</f>
        <v>3624</v>
      </c>
      <c r="E14" s="97">
        <f>SUM(E4:E13)</f>
        <v>4620</v>
      </c>
      <c r="F14" s="98">
        <f>SUM(F4:F13)</f>
        <v>4819</v>
      </c>
      <c r="G14" s="160">
        <f t="shared" si="0"/>
        <v>9439</v>
      </c>
      <c r="H14" s="23" t="s">
        <v>25</v>
      </c>
      <c r="I14" s="21">
        <v>64</v>
      </c>
      <c r="J14" s="24" t="s">
        <v>26</v>
      </c>
      <c r="K14" s="21">
        <v>202</v>
      </c>
      <c r="L14" s="21">
        <v>398</v>
      </c>
      <c r="M14" s="84">
        <v>408</v>
      </c>
      <c r="N14" s="89">
        <f t="shared" si="1"/>
        <v>806</v>
      </c>
      <c r="P14" s="545"/>
      <c r="Q14" s="545"/>
      <c r="R14" s="145"/>
      <c r="S14" s="145"/>
      <c r="T14" s="145"/>
      <c r="U14" s="145"/>
    </row>
    <row r="15" spans="1:21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152</v>
      </c>
      <c r="F15" s="88">
        <v>151</v>
      </c>
      <c r="G15" s="82">
        <f t="shared" si="0"/>
        <v>303</v>
      </c>
      <c r="H15" s="23"/>
      <c r="I15" s="21">
        <v>65</v>
      </c>
      <c r="J15" s="24" t="s">
        <v>28</v>
      </c>
      <c r="K15" s="21">
        <v>273</v>
      </c>
      <c r="L15" s="21">
        <v>446</v>
      </c>
      <c r="M15" s="84">
        <v>455</v>
      </c>
      <c r="N15" s="89">
        <f t="shared" si="1"/>
        <v>901</v>
      </c>
    </row>
    <row r="16" spans="1:21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260</v>
      </c>
      <c r="F16" s="84">
        <v>276</v>
      </c>
      <c r="G16" s="85">
        <f t="shared" si="0"/>
        <v>536</v>
      </c>
      <c r="H16" s="90"/>
      <c r="I16" s="91">
        <v>66</v>
      </c>
      <c r="J16" s="92" t="s">
        <v>30</v>
      </c>
      <c r="K16" s="91">
        <v>146</v>
      </c>
      <c r="L16" s="91">
        <v>205</v>
      </c>
      <c r="M16" s="93">
        <v>221</v>
      </c>
      <c r="N16" s="94">
        <f t="shared" si="1"/>
        <v>426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113</v>
      </c>
      <c r="F17" s="84">
        <v>114</v>
      </c>
      <c r="G17" s="85">
        <f t="shared" si="0"/>
        <v>227</v>
      </c>
      <c r="H17" s="95" t="s">
        <v>6</v>
      </c>
      <c r="I17" s="96"/>
      <c r="J17" s="96"/>
      <c r="K17" s="97">
        <f>SUM(K10:K16)</f>
        <v>1644</v>
      </c>
      <c r="L17" s="97">
        <f>SUM(L10:L16)</f>
        <v>2691</v>
      </c>
      <c r="M17" s="98">
        <f>SUM(M10:M16)</f>
        <v>2765</v>
      </c>
      <c r="N17" s="99">
        <f>SUM(N10:N16)</f>
        <v>5456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210</v>
      </c>
      <c r="E18" s="21">
        <v>336</v>
      </c>
      <c r="F18" s="84">
        <v>348</v>
      </c>
      <c r="G18" s="85">
        <f t="shared" si="0"/>
        <v>684</v>
      </c>
      <c r="H18" s="17"/>
      <c r="I18" s="15">
        <v>70</v>
      </c>
      <c r="J18" s="18" t="s">
        <v>35</v>
      </c>
      <c r="K18" s="15">
        <v>626</v>
      </c>
      <c r="L18" s="15">
        <v>835</v>
      </c>
      <c r="M18" s="88">
        <v>837</v>
      </c>
      <c r="N18" s="83">
        <f t="shared" ref="N18:N27" si="2">L18+M18</f>
        <v>1672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126</v>
      </c>
      <c r="F19" s="84">
        <v>129</v>
      </c>
      <c r="G19" s="85">
        <f t="shared" si="0"/>
        <v>255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193</v>
      </c>
      <c r="E20" s="21">
        <v>307</v>
      </c>
      <c r="F20" s="84">
        <v>323</v>
      </c>
      <c r="G20" s="85">
        <f t="shared" si="0"/>
        <v>630</v>
      </c>
      <c r="H20" s="23" t="s">
        <v>31</v>
      </c>
      <c r="I20" s="21">
        <v>72</v>
      </c>
      <c r="J20" s="24" t="s">
        <v>40</v>
      </c>
      <c r="K20" s="21">
        <v>290</v>
      </c>
      <c r="L20" s="21">
        <v>457</v>
      </c>
      <c r="M20" s="84">
        <v>433</v>
      </c>
      <c r="N20" s="89">
        <f t="shared" si="2"/>
        <v>890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317</v>
      </c>
      <c r="E21" s="21">
        <v>442</v>
      </c>
      <c r="F21" s="84">
        <v>468</v>
      </c>
      <c r="G21" s="85">
        <f t="shared" si="0"/>
        <v>910</v>
      </c>
      <c r="H21" s="23" t="s">
        <v>42</v>
      </c>
      <c r="I21" s="21">
        <v>73</v>
      </c>
      <c r="J21" s="24" t="s">
        <v>43</v>
      </c>
      <c r="K21" s="21">
        <v>221</v>
      </c>
      <c r="L21" s="21">
        <v>316</v>
      </c>
      <c r="M21" s="84">
        <v>347</v>
      </c>
      <c r="N21" s="89">
        <f t="shared" si="2"/>
        <v>663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230</v>
      </c>
      <c r="F22" s="84">
        <v>245</v>
      </c>
      <c r="G22" s="85">
        <f t="shared" si="0"/>
        <v>475</v>
      </c>
      <c r="H22" s="23"/>
      <c r="I22" s="21">
        <v>74</v>
      </c>
      <c r="J22" s="24" t="s">
        <v>46</v>
      </c>
      <c r="K22" s="21">
        <v>279</v>
      </c>
      <c r="L22" s="21">
        <v>419</v>
      </c>
      <c r="M22" s="84">
        <v>461</v>
      </c>
      <c r="N22" s="89">
        <f t="shared" si="2"/>
        <v>880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310</v>
      </c>
      <c r="F23" s="84">
        <v>285</v>
      </c>
      <c r="G23" s="85">
        <f t="shared" si="0"/>
        <v>595</v>
      </c>
      <c r="H23" s="23" t="s">
        <v>31</v>
      </c>
      <c r="I23" s="21">
        <v>75</v>
      </c>
      <c r="J23" s="24" t="s">
        <v>48</v>
      </c>
      <c r="K23" s="21">
        <v>151</v>
      </c>
      <c r="L23" s="21">
        <v>237</v>
      </c>
      <c r="M23" s="84">
        <v>246</v>
      </c>
      <c r="N23" s="89">
        <f t="shared" si="2"/>
        <v>483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748</v>
      </c>
      <c r="E24" s="21">
        <v>1074</v>
      </c>
      <c r="F24" s="84">
        <v>1129</v>
      </c>
      <c r="G24" s="85">
        <f t="shared" si="0"/>
        <v>2203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239</v>
      </c>
      <c r="M24" s="84">
        <v>253</v>
      </c>
      <c r="N24" s="89">
        <f t="shared" si="2"/>
        <v>492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78</v>
      </c>
      <c r="F25" s="84">
        <v>102</v>
      </c>
      <c r="G25" s="85">
        <f t="shared" si="0"/>
        <v>180</v>
      </c>
      <c r="H25" s="23"/>
      <c r="I25" s="21">
        <v>77</v>
      </c>
      <c r="J25" s="24" t="s">
        <v>53</v>
      </c>
      <c r="K25" s="21">
        <v>56</v>
      </c>
      <c r="L25" s="21">
        <v>91</v>
      </c>
      <c r="M25" s="84">
        <v>87</v>
      </c>
      <c r="N25" s="89">
        <f t="shared" si="2"/>
        <v>178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166</v>
      </c>
      <c r="F26" s="84">
        <v>166</v>
      </c>
      <c r="G26" s="85">
        <f t="shared" si="0"/>
        <v>332</v>
      </c>
      <c r="H26" s="23"/>
      <c r="I26" s="21">
        <v>78</v>
      </c>
      <c r="J26" s="24" t="s">
        <v>55</v>
      </c>
      <c r="K26" s="21">
        <v>43</v>
      </c>
      <c r="L26" s="21">
        <v>39</v>
      </c>
      <c r="M26" s="84">
        <v>42</v>
      </c>
      <c r="N26" s="89">
        <f t="shared" si="2"/>
        <v>81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216</v>
      </c>
      <c r="E27" s="91">
        <v>384</v>
      </c>
      <c r="F27" s="93">
        <v>371</v>
      </c>
      <c r="G27" s="102">
        <f t="shared" si="0"/>
        <v>755</v>
      </c>
      <c r="H27" s="105"/>
      <c r="I27" s="91">
        <v>79</v>
      </c>
      <c r="J27" s="92" t="s">
        <v>56</v>
      </c>
      <c r="K27" s="91">
        <v>201</v>
      </c>
      <c r="L27" s="91">
        <v>267</v>
      </c>
      <c r="M27" s="93">
        <v>261</v>
      </c>
      <c r="N27" s="94">
        <f t="shared" si="2"/>
        <v>528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2626</v>
      </c>
      <c r="E28" s="97">
        <f>SUM(E15:E27)</f>
        <v>3978</v>
      </c>
      <c r="F28" s="98">
        <f>SUM(F15:F27)</f>
        <v>4107</v>
      </c>
      <c r="G28" s="104">
        <f>SUM(G15:G27)</f>
        <v>8085</v>
      </c>
      <c r="H28" s="95" t="s">
        <v>6</v>
      </c>
      <c r="I28" s="96"/>
      <c r="J28" s="96"/>
      <c r="K28" s="97">
        <f>SUM(K18:K27)</f>
        <v>2026</v>
      </c>
      <c r="L28" s="97">
        <f>SUM(L18:L27)</f>
        <v>2900</v>
      </c>
      <c r="M28" s="98">
        <f>SUM(M18:M27)</f>
        <v>2967</v>
      </c>
      <c r="N28" s="99">
        <f>SUM(N18:N27)</f>
        <v>5867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350</v>
      </c>
      <c r="E29" s="109">
        <v>507</v>
      </c>
      <c r="F29" s="110">
        <v>508</v>
      </c>
      <c r="G29" s="111">
        <f>E29+F29</f>
        <v>1015</v>
      </c>
      <c r="H29" s="17"/>
      <c r="I29" s="15">
        <v>80</v>
      </c>
      <c r="J29" s="18" t="s">
        <v>58</v>
      </c>
      <c r="K29" s="15">
        <v>142</v>
      </c>
      <c r="L29" s="15">
        <v>212</v>
      </c>
      <c r="M29" s="88">
        <v>250</v>
      </c>
      <c r="N29" s="83">
        <f>L29+M29</f>
        <v>462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445</v>
      </c>
      <c r="E30" s="115">
        <v>557</v>
      </c>
      <c r="F30" s="116">
        <v>535</v>
      </c>
      <c r="G30" s="117">
        <f>E30+F30</f>
        <v>1092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129</v>
      </c>
      <c r="M30" s="84">
        <v>120</v>
      </c>
      <c r="N30" s="89">
        <f>L30+M30</f>
        <v>249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659</v>
      </c>
      <c r="E31" s="115">
        <v>866</v>
      </c>
      <c r="F31" s="116">
        <v>812</v>
      </c>
      <c r="G31" s="117">
        <f>E31+F31</f>
        <v>1678</v>
      </c>
      <c r="H31" s="23" t="s">
        <v>64</v>
      </c>
      <c r="I31" s="21">
        <v>82</v>
      </c>
      <c r="J31" s="24" t="s">
        <v>65</v>
      </c>
      <c r="K31" s="21">
        <v>219</v>
      </c>
      <c r="L31" s="21">
        <v>319</v>
      </c>
      <c r="M31" s="84">
        <v>333</v>
      </c>
      <c r="N31" s="89">
        <f>L31+M31</f>
        <v>652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609</v>
      </c>
      <c r="E32" s="115">
        <v>800</v>
      </c>
      <c r="F32" s="116">
        <v>805</v>
      </c>
      <c r="G32" s="117">
        <f>E32+F32</f>
        <v>1605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181</v>
      </c>
      <c r="M32" s="84">
        <v>166</v>
      </c>
      <c r="N32" s="89">
        <f>L32+M32</f>
        <v>347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504</v>
      </c>
      <c r="E33" s="121">
        <v>646</v>
      </c>
      <c r="F33" s="122">
        <v>588</v>
      </c>
      <c r="G33" s="123">
        <f>E33+F33</f>
        <v>1234</v>
      </c>
      <c r="H33" s="90"/>
      <c r="I33" s="91">
        <v>84</v>
      </c>
      <c r="J33" s="92" t="s">
        <v>70</v>
      </c>
      <c r="K33" s="91">
        <v>173</v>
      </c>
      <c r="L33" s="91">
        <v>235</v>
      </c>
      <c r="M33" s="93">
        <v>222</v>
      </c>
      <c r="N33" s="94">
        <f>L33+M33</f>
        <v>457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2567</v>
      </c>
      <c r="E34" s="97">
        <f>SUM(E29:E33)</f>
        <v>3376</v>
      </c>
      <c r="F34" s="98">
        <f>SUM(F29:F33)</f>
        <v>3248</v>
      </c>
      <c r="G34" s="104">
        <f>SUM(G29:G33)</f>
        <v>6624</v>
      </c>
      <c r="H34" s="95" t="s">
        <v>6</v>
      </c>
      <c r="I34" s="96"/>
      <c r="J34" s="96"/>
      <c r="K34" s="98">
        <f>SUM(K29:K33)</f>
        <v>732</v>
      </c>
      <c r="L34" s="98">
        <f>SUM(L29:L33)</f>
        <v>1076</v>
      </c>
      <c r="M34" s="98">
        <f>SUM(M29:M33)</f>
        <v>1091</v>
      </c>
      <c r="N34" s="99">
        <f>SUM(N29:N33)</f>
        <v>2167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509</v>
      </c>
      <c r="E35" s="15">
        <v>662</v>
      </c>
      <c r="F35" s="88">
        <v>741</v>
      </c>
      <c r="G35" s="82">
        <f t="shared" ref="G35:G40" si="3">E35+F35</f>
        <v>1403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423</v>
      </c>
      <c r="M35" s="88">
        <v>423</v>
      </c>
      <c r="N35" s="124">
        <f>L35+M35</f>
        <v>846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472</v>
      </c>
      <c r="E36" s="21">
        <v>737</v>
      </c>
      <c r="F36" s="84">
        <v>777</v>
      </c>
      <c r="G36" s="85">
        <f t="shared" si="3"/>
        <v>1514</v>
      </c>
      <c r="H36" s="23"/>
      <c r="I36" s="21">
        <v>91</v>
      </c>
      <c r="J36" s="24" t="s">
        <v>143</v>
      </c>
      <c r="K36" s="21">
        <v>501</v>
      </c>
      <c r="L36" s="21">
        <v>677</v>
      </c>
      <c r="M36" s="84">
        <v>718</v>
      </c>
      <c r="N36" s="125">
        <f>L36+M36</f>
        <v>1395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330</v>
      </c>
      <c r="F37" s="84">
        <v>320</v>
      </c>
      <c r="G37" s="85">
        <f t="shared" si="3"/>
        <v>650</v>
      </c>
      <c r="H37" s="90" t="s">
        <v>144</v>
      </c>
      <c r="I37" s="91">
        <v>92</v>
      </c>
      <c r="J37" s="92" t="s">
        <v>145</v>
      </c>
      <c r="K37" s="91">
        <v>340</v>
      </c>
      <c r="L37" s="91">
        <v>415</v>
      </c>
      <c r="M37" s="93">
        <v>465</v>
      </c>
      <c r="N37" s="126">
        <f>L37+M37</f>
        <v>880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52</v>
      </c>
      <c r="F38" s="84">
        <v>52</v>
      </c>
      <c r="G38" s="85">
        <f t="shared" si="3"/>
        <v>104</v>
      </c>
      <c r="H38" s="95" t="s">
        <v>6</v>
      </c>
      <c r="I38" s="97"/>
      <c r="J38" s="97"/>
      <c r="K38" s="97">
        <f>SUM(K35:K37)</f>
        <v>1117</v>
      </c>
      <c r="L38" s="97">
        <f>SUM(L35:L37)</f>
        <v>1515</v>
      </c>
      <c r="M38" s="98">
        <f>SUM(M35:M37)</f>
        <v>1606</v>
      </c>
      <c r="N38" s="99">
        <f>SUM(N35:N37)</f>
        <v>3121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65</v>
      </c>
      <c r="E39" s="21">
        <v>65</v>
      </c>
      <c r="F39" s="84">
        <v>73</v>
      </c>
      <c r="G39" s="85">
        <f t="shared" si="3"/>
        <v>138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144</v>
      </c>
      <c r="E40" s="91">
        <v>275</v>
      </c>
      <c r="F40" s="93">
        <v>266</v>
      </c>
      <c r="G40" s="102">
        <f t="shared" si="3"/>
        <v>541</v>
      </c>
      <c r="H40" s="72" t="s">
        <v>87</v>
      </c>
      <c r="I40" s="73"/>
      <c r="J40" s="74"/>
      <c r="K40" s="41">
        <f>D14+D28+D34+D41+D46+K9+K17+K28+K34+K38</f>
        <v>24410</v>
      </c>
      <c r="L40" s="41">
        <f>E14+E28+E34+E41+E46+L9+L17+L28+L34+L38</f>
        <v>33290</v>
      </c>
      <c r="M40" s="176">
        <f>F14+F28+F34+F41+F46+M9+M17+M28+M34+M38</f>
        <v>33641</v>
      </c>
      <c r="N40" s="177">
        <f>G14+G28+G34+G41+G46+N9+N17+N28+N34+N38</f>
        <v>66931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1420</v>
      </c>
      <c r="E41" s="97">
        <f>SUM(E35:E40)</f>
        <v>2121</v>
      </c>
      <c r="F41" s="98">
        <f>SUM(F35:F40)</f>
        <v>2229</v>
      </c>
      <c r="G41" s="104">
        <f>SUM(G35:G40)</f>
        <v>4350</v>
      </c>
      <c r="H41" s="576" t="s">
        <v>74</v>
      </c>
      <c r="I41" s="577"/>
      <c r="J41" s="578"/>
      <c r="K41" s="15">
        <f>' Ｈ20.6月  '!K40</f>
        <v>24393</v>
      </c>
      <c r="L41" s="15">
        <f>' Ｈ20.6月  '!L40</f>
        <v>33284</v>
      </c>
      <c r="M41" s="173">
        <f>' Ｈ20.6月  '!M40</f>
        <v>33651</v>
      </c>
      <c r="N41" s="83">
        <f>L41+M41</f>
        <v>66935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1631</v>
      </c>
      <c r="E42" s="15">
        <v>2053</v>
      </c>
      <c r="F42" s="88">
        <v>2062</v>
      </c>
      <c r="G42" s="82">
        <f>E42+F42</f>
        <v>4115</v>
      </c>
      <c r="H42" s="534" t="s">
        <v>77</v>
      </c>
      <c r="I42" s="535"/>
      <c r="J42" s="536"/>
      <c r="K42" s="171">
        <f>K40-K41</f>
        <v>17</v>
      </c>
      <c r="L42" s="171">
        <f>L40-L41</f>
        <v>6</v>
      </c>
      <c r="M42" s="172">
        <f>M40-M41</f>
        <v>-10</v>
      </c>
      <c r="N42" s="133">
        <f>N40-N41</f>
        <v>-4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770</v>
      </c>
      <c r="E43" s="21">
        <v>1088</v>
      </c>
      <c r="F43" s="84">
        <v>1131</v>
      </c>
      <c r="G43" s="85">
        <f>E43+F43</f>
        <v>2219</v>
      </c>
      <c r="H43" s="168" t="s">
        <v>85</v>
      </c>
      <c r="I43" s="167"/>
      <c r="J43" s="167"/>
      <c r="K43" s="178">
        <v>1059</v>
      </c>
      <c r="L43" s="178">
        <v>651</v>
      </c>
      <c r="M43" s="179">
        <v>844</v>
      </c>
      <c r="N43" s="180">
        <f>L43+M43</f>
        <v>1495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607</v>
      </c>
      <c r="E44" s="21">
        <v>734</v>
      </c>
      <c r="F44" s="84">
        <v>815</v>
      </c>
      <c r="G44" s="85">
        <f>E44+F44</f>
        <v>1549</v>
      </c>
      <c r="H44" s="584" t="s">
        <v>74</v>
      </c>
      <c r="I44" s="585"/>
      <c r="J44" s="586"/>
      <c r="K44" s="15">
        <v>1049</v>
      </c>
      <c r="L44" s="15">
        <f>' Ｈ20.6月  '!L43</f>
        <v>640</v>
      </c>
      <c r="M44" s="173">
        <f>' Ｈ20.6月  '!M43</f>
        <v>836</v>
      </c>
      <c r="N44" s="83">
        <f>L44+M44</f>
        <v>1476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2036</v>
      </c>
      <c r="E45" s="91">
        <v>2552</v>
      </c>
      <c r="F45" s="93">
        <v>2458</v>
      </c>
      <c r="G45" s="102">
        <f>E45+F45</f>
        <v>5010</v>
      </c>
      <c r="H45" s="540" t="s">
        <v>77</v>
      </c>
      <c r="I45" s="541"/>
      <c r="J45" s="542"/>
      <c r="K45" s="71">
        <f>K43-K44</f>
        <v>10</v>
      </c>
      <c r="L45" s="71">
        <f>L43-L44</f>
        <v>11</v>
      </c>
      <c r="M45" s="151">
        <f>M43-M44</f>
        <v>8</v>
      </c>
      <c r="N45" s="155">
        <f>N43-N44</f>
        <v>19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5044</v>
      </c>
      <c r="E46" s="140">
        <f>SUM(E42:E45)</f>
        <v>6427</v>
      </c>
      <c r="F46" s="65">
        <f>SUM(F42:F45)</f>
        <v>6466</v>
      </c>
      <c r="G46" s="65">
        <f>SUM(G42:G45)</f>
        <v>12893</v>
      </c>
      <c r="H46" s="575" t="s">
        <v>171</v>
      </c>
      <c r="I46" s="575"/>
      <c r="J46" s="575"/>
      <c r="K46" s="68">
        <f>K40+K43</f>
        <v>25469</v>
      </c>
      <c r="L46" s="68">
        <f>L40+L43</f>
        <v>33941</v>
      </c>
      <c r="M46" s="181">
        <f>M40+M43</f>
        <v>34485</v>
      </c>
      <c r="N46" s="69">
        <f>N40+N43</f>
        <v>68426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16">
    <mergeCell ref="A1:N1"/>
    <mergeCell ref="M2:N2"/>
    <mergeCell ref="H46:J46"/>
    <mergeCell ref="H41:J41"/>
    <mergeCell ref="H42:J42"/>
    <mergeCell ref="H44:J44"/>
    <mergeCell ref="H45:J45"/>
    <mergeCell ref="P6:Q6"/>
    <mergeCell ref="P7:Q7"/>
    <mergeCell ref="P8:Q8"/>
    <mergeCell ref="P9:Q9"/>
    <mergeCell ref="P14:Q14"/>
    <mergeCell ref="P10:Q10"/>
    <mergeCell ref="P11:Q11"/>
    <mergeCell ref="P12:Q12"/>
    <mergeCell ref="P13:Q13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605E1-20D4-41EF-85EC-1FEBA0EA98D0}">
  <sheetPr codeName="Sheet89"/>
  <dimension ref="A1:Q81"/>
  <sheetViews>
    <sheetView topLeftCell="A25" zoomScaleNormal="100" workbookViewId="0">
      <selection activeCell="H46" sqref="H46:J4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166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39600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82" t="s">
        <v>120</v>
      </c>
      <c r="D4" s="15">
        <v>121</v>
      </c>
      <c r="E4" s="15">
        <v>139</v>
      </c>
      <c r="F4" s="88">
        <v>144</v>
      </c>
      <c r="G4" s="82">
        <f t="shared" ref="G4:G27" si="0">E4+F4</f>
        <v>283</v>
      </c>
      <c r="H4" s="17"/>
      <c r="I4" s="15">
        <v>55</v>
      </c>
      <c r="J4" s="18" t="s">
        <v>121</v>
      </c>
      <c r="K4" s="15">
        <v>624</v>
      </c>
      <c r="L4" s="15">
        <v>802</v>
      </c>
      <c r="M4" s="88">
        <v>581</v>
      </c>
      <c r="N4" s="83">
        <f>L4+M4</f>
        <v>1383</v>
      </c>
    </row>
    <row r="5" spans="1:15" ht="19.5" customHeight="1" x14ac:dyDescent="0.15">
      <c r="A5" s="20"/>
      <c r="B5" s="21">
        <v>2</v>
      </c>
      <c r="C5" s="183" t="s">
        <v>122</v>
      </c>
      <c r="D5" s="21">
        <v>299</v>
      </c>
      <c r="E5" s="21">
        <v>395</v>
      </c>
      <c r="F5" s="84">
        <v>427</v>
      </c>
      <c r="G5" s="159">
        <f t="shared" si="0"/>
        <v>822</v>
      </c>
      <c r="H5" s="23" t="s">
        <v>10</v>
      </c>
      <c r="I5" s="21">
        <v>56</v>
      </c>
      <c r="J5" s="24" t="s">
        <v>123</v>
      </c>
      <c r="K5" s="21">
        <v>489</v>
      </c>
      <c r="L5" s="21">
        <v>593</v>
      </c>
      <c r="M5" s="84">
        <v>627</v>
      </c>
      <c r="N5" s="89">
        <f>L5+M5</f>
        <v>1220</v>
      </c>
    </row>
    <row r="6" spans="1:15" ht="19.5" customHeight="1" x14ac:dyDescent="0.15">
      <c r="A6" s="20" t="s">
        <v>12</v>
      </c>
      <c r="B6" s="21">
        <v>3</v>
      </c>
      <c r="C6" s="183" t="s">
        <v>124</v>
      </c>
      <c r="D6" s="21">
        <v>315</v>
      </c>
      <c r="E6" s="21">
        <v>417</v>
      </c>
      <c r="F6" s="84">
        <v>439</v>
      </c>
      <c r="G6" s="85">
        <f t="shared" si="0"/>
        <v>856</v>
      </c>
      <c r="H6" s="23"/>
      <c r="I6" s="21">
        <v>57</v>
      </c>
      <c r="J6" s="24" t="s">
        <v>125</v>
      </c>
      <c r="K6" s="21">
        <v>762</v>
      </c>
      <c r="L6" s="21">
        <v>892</v>
      </c>
      <c r="M6" s="84">
        <v>964</v>
      </c>
      <c r="N6" s="89">
        <f>L6+M6</f>
        <v>1856</v>
      </c>
    </row>
    <row r="7" spans="1:15" ht="19.5" customHeight="1" x14ac:dyDescent="0.15">
      <c r="A7" s="20"/>
      <c r="B7" s="21">
        <v>4</v>
      </c>
      <c r="C7" s="183" t="s">
        <v>126</v>
      </c>
      <c r="D7" s="21">
        <v>184</v>
      </c>
      <c r="E7" s="21">
        <v>228</v>
      </c>
      <c r="F7" s="84">
        <v>276</v>
      </c>
      <c r="G7" s="159">
        <f t="shared" si="0"/>
        <v>504</v>
      </c>
      <c r="H7" s="23" t="s">
        <v>14</v>
      </c>
      <c r="I7" s="21">
        <v>58</v>
      </c>
      <c r="J7" s="24" t="s">
        <v>127</v>
      </c>
      <c r="K7" s="21">
        <v>755</v>
      </c>
      <c r="L7" s="21">
        <v>965</v>
      </c>
      <c r="M7" s="84">
        <v>893</v>
      </c>
      <c r="N7" s="89">
        <f>L7+M7</f>
        <v>1858</v>
      </c>
    </row>
    <row r="8" spans="1:15" ht="19.5" customHeight="1" x14ac:dyDescent="0.15">
      <c r="A8" s="20"/>
      <c r="B8" s="21">
        <v>5</v>
      </c>
      <c r="C8" s="183" t="s">
        <v>128</v>
      </c>
      <c r="D8" s="21">
        <v>488</v>
      </c>
      <c r="E8" s="21">
        <v>654</v>
      </c>
      <c r="F8" s="84">
        <v>646</v>
      </c>
      <c r="G8" s="85">
        <f t="shared" si="0"/>
        <v>1300</v>
      </c>
      <c r="H8" s="90"/>
      <c r="I8" s="91">
        <v>59</v>
      </c>
      <c r="J8" s="92" t="s">
        <v>129</v>
      </c>
      <c r="K8" s="91">
        <v>979</v>
      </c>
      <c r="L8" s="91">
        <v>1329</v>
      </c>
      <c r="M8" s="93">
        <v>1288</v>
      </c>
      <c r="N8" s="94">
        <f>L8+M8</f>
        <v>2617</v>
      </c>
    </row>
    <row r="9" spans="1:15" ht="19.5" customHeight="1" x14ac:dyDescent="0.15">
      <c r="A9" s="20"/>
      <c r="B9" s="21">
        <v>6</v>
      </c>
      <c r="C9" s="184" t="s">
        <v>130</v>
      </c>
      <c r="D9" s="21">
        <v>331</v>
      </c>
      <c r="E9" s="21">
        <v>403</v>
      </c>
      <c r="F9" s="84">
        <v>463</v>
      </c>
      <c r="G9" s="159">
        <f t="shared" si="0"/>
        <v>866</v>
      </c>
      <c r="H9" s="95" t="s">
        <v>6</v>
      </c>
      <c r="I9" s="96"/>
      <c r="J9" s="96"/>
      <c r="K9" s="97">
        <f>SUM(K4:K8)</f>
        <v>3609</v>
      </c>
      <c r="L9" s="97">
        <f>SUM(L4:L8)</f>
        <v>4581</v>
      </c>
      <c r="M9" s="98">
        <f>SUM(M4:M8)</f>
        <v>4353</v>
      </c>
      <c r="N9" s="99">
        <f>SUM(N4:N8)</f>
        <v>8934</v>
      </c>
    </row>
    <row r="10" spans="1:15" ht="19.5" customHeight="1" x14ac:dyDescent="0.15">
      <c r="A10" s="20" t="s">
        <v>17</v>
      </c>
      <c r="B10" s="21">
        <v>7</v>
      </c>
      <c r="C10" s="184" t="s">
        <v>131</v>
      </c>
      <c r="D10" s="21">
        <v>206</v>
      </c>
      <c r="E10" s="21">
        <v>263</v>
      </c>
      <c r="F10" s="84">
        <v>272</v>
      </c>
      <c r="G10" s="85">
        <f t="shared" si="0"/>
        <v>535</v>
      </c>
      <c r="H10" s="17"/>
      <c r="I10" s="15">
        <v>60</v>
      </c>
      <c r="J10" s="18" t="s">
        <v>18</v>
      </c>
      <c r="K10" s="15">
        <v>169</v>
      </c>
      <c r="L10" s="15">
        <v>293</v>
      </c>
      <c r="M10" s="88">
        <v>284</v>
      </c>
      <c r="N10" s="83">
        <f t="shared" ref="N10:N16" si="1">L10+M10</f>
        <v>577</v>
      </c>
    </row>
    <row r="11" spans="1:15" ht="19.5" customHeight="1" x14ac:dyDescent="0.15">
      <c r="A11" s="20"/>
      <c r="B11" s="21">
        <v>8</v>
      </c>
      <c r="C11" s="184" t="s">
        <v>132</v>
      </c>
      <c r="D11" s="21">
        <v>153</v>
      </c>
      <c r="E11" s="21">
        <v>183</v>
      </c>
      <c r="F11" s="84">
        <v>207</v>
      </c>
      <c r="G11" s="85">
        <f t="shared" si="0"/>
        <v>390</v>
      </c>
      <c r="H11" s="23" t="s">
        <v>19</v>
      </c>
      <c r="I11" s="21">
        <v>61</v>
      </c>
      <c r="J11" s="24" t="s">
        <v>20</v>
      </c>
      <c r="K11" s="21">
        <v>134</v>
      </c>
      <c r="L11" s="21">
        <v>195</v>
      </c>
      <c r="M11" s="84">
        <v>212</v>
      </c>
      <c r="N11" s="89">
        <f t="shared" si="1"/>
        <v>407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1317</v>
      </c>
      <c r="E12" s="21">
        <v>1652</v>
      </c>
      <c r="F12" s="84">
        <v>1649</v>
      </c>
      <c r="G12" s="153">
        <f t="shared" si="0"/>
        <v>3301</v>
      </c>
      <c r="H12" s="23"/>
      <c r="I12" s="21">
        <v>62</v>
      </c>
      <c r="J12" s="24" t="s">
        <v>22</v>
      </c>
      <c r="K12" s="21">
        <v>293</v>
      </c>
      <c r="L12" s="21">
        <v>483</v>
      </c>
      <c r="M12" s="84">
        <v>517</v>
      </c>
      <c r="N12" s="89">
        <f t="shared" si="1"/>
        <v>1000</v>
      </c>
    </row>
    <row r="13" spans="1:15" ht="19.5" customHeight="1" x14ac:dyDescent="0.15">
      <c r="A13" s="100"/>
      <c r="B13" s="91">
        <v>13</v>
      </c>
      <c r="C13" s="185" t="s">
        <v>23</v>
      </c>
      <c r="D13" s="91">
        <v>202</v>
      </c>
      <c r="E13" s="91">
        <v>278</v>
      </c>
      <c r="F13" s="93">
        <v>293</v>
      </c>
      <c r="G13" s="153">
        <f t="shared" si="0"/>
        <v>571</v>
      </c>
      <c r="H13" s="23"/>
      <c r="I13" s="21">
        <v>63</v>
      </c>
      <c r="J13" s="24" t="s">
        <v>24</v>
      </c>
      <c r="K13" s="21">
        <v>426</v>
      </c>
      <c r="L13" s="21">
        <v>669</v>
      </c>
      <c r="M13" s="84">
        <v>670</v>
      </c>
      <c r="N13" s="89">
        <f t="shared" si="1"/>
        <v>1339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3616</v>
      </c>
      <c r="E14" s="97">
        <f>SUM(E4:E13)</f>
        <v>4612</v>
      </c>
      <c r="F14" s="98">
        <f>SUM(F4:F13)</f>
        <v>4816</v>
      </c>
      <c r="G14" s="160">
        <f t="shared" si="0"/>
        <v>9428</v>
      </c>
      <c r="H14" s="23" t="s">
        <v>25</v>
      </c>
      <c r="I14" s="21">
        <v>64</v>
      </c>
      <c r="J14" s="24" t="s">
        <v>26</v>
      </c>
      <c r="K14" s="21">
        <v>203</v>
      </c>
      <c r="L14" s="21">
        <v>397</v>
      </c>
      <c r="M14" s="84">
        <v>409</v>
      </c>
      <c r="N14" s="89">
        <f t="shared" si="1"/>
        <v>806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152</v>
      </c>
      <c r="F15" s="88">
        <v>151</v>
      </c>
      <c r="G15" s="82">
        <f t="shared" si="0"/>
        <v>303</v>
      </c>
      <c r="H15" s="23"/>
      <c r="I15" s="21">
        <v>65</v>
      </c>
      <c r="J15" s="24" t="s">
        <v>28</v>
      </c>
      <c r="K15" s="21">
        <v>273</v>
      </c>
      <c r="L15" s="21">
        <v>446</v>
      </c>
      <c r="M15" s="84">
        <v>455</v>
      </c>
      <c r="N15" s="89">
        <f t="shared" si="1"/>
        <v>901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152</v>
      </c>
      <c r="E16" s="21">
        <v>257</v>
      </c>
      <c r="F16" s="84">
        <v>274</v>
      </c>
      <c r="G16" s="85">
        <f t="shared" si="0"/>
        <v>531</v>
      </c>
      <c r="H16" s="90"/>
      <c r="I16" s="91">
        <v>66</v>
      </c>
      <c r="J16" s="92" t="s">
        <v>30</v>
      </c>
      <c r="K16" s="91">
        <v>146</v>
      </c>
      <c r="L16" s="91">
        <v>206</v>
      </c>
      <c r="M16" s="93">
        <v>222</v>
      </c>
      <c r="N16" s="94">
        <f t="shared" si="1"/>
        <v>428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113</v>
      </c>
      <c r="F17" s="84">
        <v>115</v>
      </c>
      <c r="G17" s="85">
        <f t="shared" si="0"/>
        <v>228</v>
      </c>
      <c r="H17" s="95" t="s">
        <v>6</v>
      </c>
      <c r="I17" s="96"/>
      <c r="J17" s="96"/>
      <c r="K17" s="97">
        <f>SUM(K10:K16)</f>
        <v>1644</v>
      </c>
      <c r="L17" s="97">
        <f>SUM(L10:L16)</f>
        <v>2689</v>
      </c>
      <c r="M17" s="98">
        <f>SUM(M10:M16)</f>
        <v>2769</v>
      </c>
      <c r="N17" s="99">
        <f>SUM(N10:N16)</f>
        <v>5458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336</v>
      </c>
      <c r="F18" s="84">
        <v>350</v>
      </c>
      <c r="G18" s="85">
        <f t="shared" si="0"/>
        <v>686</v>
      </c>
      <c r="H18" s="17"/>
      <c r="I18" s="15">
        <v>70</v>
      </c>
      <c r="J18" s="18" t="s">
        <v>35</v>
      </c>
      <c r="K18" s="15">
        <v>625</v>
      </c>
      <c r="L18" s="15">
        <v>838</v>
      </c>
      <c r="M18" s="88">
        <v>837</v>
      </c>
      <c r="N18" s="83">
        <f t="shared" ref="N18:N27" si="2">L18+M18</f>
        <v>1675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126</v>
      </c>
      <c r="F19" s="84">
        <v>129</v>
      </c>
      <c r="G19" s="85">
        <f t="shared" si="0"/>
        <v>255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193</v>
      </c>
      <c r="E20" s="21">
        <v>306</v>
      </c>
      <c r="F20" s="84">
        <v>324</v>
      </c>
      <c r="G20" s="85">
        <f t="shared" si="0"/>
        <v>630</v>
      </c>
      <c r="H20" s="23" t="s">
        <v>31</v>
      </c>
      <c r="I20" s="21">
        <v>72</v>
      </c>
      <c r="J20" s="24" t="s">
        <v>40</v>
      </c>
      <c r="K20" s="21">
        <v>290</v>
      </c>
      <c r="L20" s="21">
        <v>455</v>
      </c>
      <c r="M20" s="84">
        <v>436</v>
      </c>
      <c r="N20" s="89">
        <f t="shared" si="2"/>
        <v>891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317</v>
      </c>
      <c r="E21" s="21">
        <v>443</v>
      </c>
      <c r="F21" s="84">
        <v>468</v>
      </c>
      <c r="G21" s="85">
        <f t="shared" si="0"/>
        <v>911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318</v>
      </c>
      <c r="M21" s="84">
        <v>347</v>
      </c>
      <c r="N21" s="89">
        <f t="shared" si="2"/>
        <v>665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231</v>
      </c>
      <c r="F22" s="84">
        <v>245</v>
      </c>
      <c r="G22" s="85">
        <f t="shared" si="0"/>
        <v>476</v>
      </c>
      <c r="H22" s="23"/>
      <c r="I22" s="21">
        <v>74</v>
      </c>
      <c r="J22" s="24" t="s">
        <v>46</v>
      </c>
      <c r="K22" s="21">
        <v>279</v>
      </c>
      <c r="L22" s="21">
        <v>421</v>
      </c>
      <c r="M22" s="84">
        <v>462</v>
      </c>
      <c r="N22" s="89">
        <f t="shared" si="2"/>
        <v>883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312</v>
      </c>
      <c r="F23" s="84">
        <v>287</v>
      </c>
      <c r="G23" s="85">
        <f t="shared" si="0"/>
        <v>599</v>
      </c>
      <c r="H23" s="23" t="s">
        <v>31</v>
      </c>
      <c r="I23" s="21">
        <v>75</v>
      </c>
      <c r="J23" s="24" t="s">
        <v>48</v>
      </c>
      <c r="K23" s="21">
        <v>151</v>
      </c>
      <c r="L23" s="21">
        <v>237</v>
      </c>
      <c r="M23" s="84">
        <v>246</v>
      </c>
      <c r="N23" s="89">
        <f t="shared" si="2"/>
        <v>483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749</v>
      </c>
      <c r="E24" s="21">
        <v>1075</v>
      </c>
      <c r="F24" s="84">
        <v>1130</v>
      </c>
      <c r="G24" s="85">
        <f t="shared" si="0"/>
        <v>2205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240</v>
      </c>
      <c r="M24" s="84">
        <v>253</v>
      </c>
      <c r="N24" s="89">
        <f t="shared" si="2"/>
        <v>493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77</v>
      </c>
      <c r="F25" s="84">
        <v>101</v>
      </c>
      <c r="G25" s="85">
        <f t="shared" si="0"/>
        <v>178</v>
      </c>
      <c r="H25" s="23"/>
      <c r="I25" s="21">
        <v>77</v>
      </c>
      <c r="J25" s="24" t="s">
        <v>53</v>
      </c>
      <c r="K25" s="21">
        <v>56</v>
      </c>
      <c r="L25" s="21">
        <v>91</v>
      </c>
      <c r="M25" s="84">
        <v>87</v>
      </c>
      <c r="N25" s="89">
        <f t="shared" si="2"/>
        <v>178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166</v>
      </c>
      <c r="F26" s="84">
        <v>166</v>
      </c>
      <c r="G26" s="85">
        <f t="shared" si="0"/>
        <v>332</v>
      </c>
      <c r="H26" s="23"/>
      <c r="I26" s="21">
        <v>78</v>
      </c>
      <c r="J26" s="24" t="s">
        <v>55</v>
      </c>
      <c r="K26" s="21">
        <v>43</v>
      </c>
      <c r="L26" s="21">
        <v>39</v>
      </c>
      <c r="M26" s="84">
        <v>42</v>
      </c>
      <c r="N26" s="89">
        <f t="shared" si="2"/>
        <v>81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216</v>
      </c>
      <c r="E27" s="91">
        <v>383</v>
      </c>
      <c r="F27" s="93">
        <v>373</v>
      </c>
      <c r="G27" s="102">
        <f t="shared" si="0"/>
        <v>756</v>
      </c>
      <c r="H27" s="105"/>
      <c r="I27" s="91">
        <v>79</v>
      </c>
      <c r="J27" s="92" t="s">
        <v>56</v>
      </c>
      <c r="K27" s="91">
        <v>200</v>
      </c>
      <c r="L27" s="91">
        <v>264</v>
      </c>
      <c r="M27" s="93">
        <v>261</v>
      </c>
      <c r="N27" s="94">
        <f t="shared" si="2"/>
        <v>525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2625</v>
      </c>
      <c r="E28" s="97">
        <f>SUM(E15:E27)</f>
        <v>3977</v>
      </c>
      <c r="F28" s="98">
        <f>SUM(F15:F27)</f>
        <v>4113</v>
      </c>
      <c r="G28" s="104">
        <f>SUM(G15:G27)</f>
        <v>8090</v>
      </c>
      <c r="H28" s="95" t="s">
        <v>6</v>
      </c>
      <c r="I28" s="96"/>
      <c r="J28" s="96"/>
      <c r="K28" s="97">
        <f>SUM(K18:K27)</f>
        <v>2025</v>
      </c>
      <c r="L28" s="97">
        <f>SUM(L18:L27)</f>
        <v>2903</v>
      </c>
      <c r="M28" s="98">
        <f>SUM(M18:M27)</f>
        <v>2971</v>
      </c>
      <c r="N28" s="99">
        <f>SUM(N18:N27)</f>
        <v>5874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347</v>
      </c>
      <c r="E29" s="109">
        <v>504</v>
      </c>
      <c r="F29" s="110">
        <v>505</v>
      </c>
      <c r="G29" s="111">
        <f>E29+F29</f>
        <v>1009</v>
      </c>
      <c r="H29" s="17"/>
      <c r="I29" s="15">
        <v>80</v>
      </c>
      <c r="J29" s="18" t="s">
        <v>58</v>
      </c>
      <c r="K29" s="15">
        <v>142</v>
      </c>
      <c r="L29" s="15">
        <v>212</v>
      </c>
      <c r="M29" s="88">
        <v>249</v>
      </c>
      <c r="N29" s="83">
        <f>L29+M29</f>
        <v>461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447</v>
      </c>
      <c r="E30" s="115">
        <v>558</v>
      </c>
      <c r="F30" s="116">
        <v>534</v>
      </c>
      <c r="G30" s="117">
        <f>E30+F30</f>
        <v>1092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129</v>
      </c>
      <c r="M30" s="84">
        <v>121</v>
      </c>
      <c r="N30" s="89">
        <f>L30+M30</f>
        <v>250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662</v>
      </c>
      <c r="E31" s="115">
        <v>869</v>
      </c>
      <c r="F31" s="116">
        <v>814</v>
      </c>
      <c r="G31" s="117">
        <f>E31+F31</f>
        <v>1683</v>
      </c>
      <c r="H31" s="23" t="s">
        <v>64</v>
      </c>
      <c r="I31" s="21">
        <v>82</v>
      </c>
      <c r="J31" s="24" t="s">
        <v>65</v>
      </c>
      <c r="K31" s="21">
        <v>219</v>
      </c>
      <c r="L31" s="21">
        <v>318</v>
      </c>
      <c r="M31" s="84">
        <v>334</v>
      </c>
      <c r="N31" s="89">
        <f>L31+M31</f>
        <v>652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612</v>
      </c>
      <c r="E32" s="115">
        <v>805</v>
      </c>
      <c r="F32" s="116">
        <v>805</v>
      </c>
      <c r="G32" s="117">
        <f>E32+F32</f>
        <v>1610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181</v>
      </c>
      <c r="M32" s="84">
        <v>167</v>
      </c>
      <c r="N32" s="89">
        <f>L32+M32</f>
        <v>348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502</v>
      </c>
      <c r="E33" s="121">
        <v>641</v>
      </c>
      <c r="F33" s="122">
        <v>584</v>
      </c>
      <c r="G33" s="123">
        <f>E33+F33</f>
        <v>1225</v>
      </c>
      <c r="H33" s="90"/>
      <c r="I33" s="91">
        <v>84</v>
      </c>
      <c r="J33" s="92" t="s">
        <v>70</v>
      </c>
      <c r="K33" s="91">
        <v>172</v>
      </c>
      <c r="L33" s="91">
        <v>235</v>
      </c>
      <c r="M33" s="93">
        <v>219</v>
      </c>
      <c r="N33" s="94">
        <f>L33+M33</f>
        <v>454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2570</v>
      </c>
      <c r="E34" s="97">
        <f>SUM(E29:E33)</f>
        <v>3377</v>
      </c>
      <c r="F34" s="98">
        <f>SUM(F29:F33)</f>
        <v>3242</v>
      </c>
      <c r="G34" s="104">
        <f>SUM(G29:G33)</f>
        <v>6619</v>
      </c>
      <c r="H34" s="95" t="s">
        <v>6</v>
      </c>
      <c r="I34" s="96"/>
      <c r="J34" s="96"/>
      <c r="K34" s="98">
        <f>SUM(K29:K33)</f>
        <v>731</v>
      </c>
      <c r="L34" s="98">
        <f>SUM(L29:L33)</f>
        <v>1075</v>
      </c>
      <c r="M34" s="98">
        <f>SUM(M29:M33)</f>
        <v>1090</v>
      </c>
      <c r="N34" s="99">
        <f>SUM(N29:N33)</f>
        <v>2165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663</v>
      </c>
      <c r="F35" s="88">
        <v>741</v>
      </c>
      <c r="G35" s="82">
        <f t="shared" ref="G35:G40" si="3">E35+F35</f>
        <v>1404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423</v>
      </c>
      <c r="M35" s="88">
        <v>425</v>
      </c>
      <c r="N35" s="124">
        <f>L35+M35</f>
        <v>848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472</v>
      </c>
      <c r="E36" s="21">
        <v>737</v>
      </c>
      <c r="F36" s="84">
        <v>774</v>
      </c>
      <c r="G36" s="85">
        <f t="shared" si="3"/>
        <v>1511</v>
      </c>
      <c r="H36" s="23"/>
      <c r="I36" s="21">
        <v>91</v>
      </c>
      <c r="J36" s="24" t="s">
        <v>143</v>
      </c>
      <c r="K36" s="21">
        <v>501</v>
      </c>
      <c r="L36" s="21">
        <v>678</v>
      </c>
      <c r="M36" s="84">
        <v>718</v>
      </c>
      <c r="N36" s="125">
        <f>L36+M36</f>
        <v>1396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331</v>
      </c>
      <c r="F37" s="84">
        <v>321</v>
      </c>
      <c r="G37" s="85">
        <f t="shared" si="3"/>
        <v>652</v>
      </c>
      <c r="H37" s="90" t="s">
        <v>144</v>
      </c>
      <c r="I37" s="91">
        <v>92</v>
      </c>
      <c r="J37" s="92" t="s">
        <v>145</v>
      </c>
      <c r="K37" s="91">
        <v>342</v>
      </c>
      <c r="L37" s="91">
        <v>417</v>
      </c>
      <c r="M37" s="93">
        <v>465</v>
      </c>
      <c r="N37" s="126">
        <f>L37+M37</f>
        <v>882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52</v>
      </c>
      <c r="F38" s="84">
        <v>52</v>
      </c>
      <c r="G38" s="85">
        <f t="shared" si="3"/>
        <v>104</v>
      </c>
      <c r="H38" s="95" t="s">
        <v>6</v>
      </c>
      <c r="I38" s="97"/>
      <c r="J38" s="97"/>
      <c r="K38" s="97">
        <f>SUM(K35:K37)</f>
        <v>1119</v>
      </c>
      <c r="L38" s="97">
        <f>SUM(L35:L37)</f>
        <v>1518</v>
      </c>
      <c r="M38" s="98">
        <f>SUM(M35:M37)</f>
        <v>1608</v>
      </c>
      <c r="N38" s="99">
        <f>SUM(N35:N37)</f>
        <v>3126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65</v>
      </c>
      <c r="E39" s="21">
        <v>65</v>
      </c>
      <c r="F39" s="84">
        <v>73</v>
      </c>
      <c r="G39" s="85">
        <f t="shared" si="3"/>
        <v>138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144</v>
      </c>
      <c r="E40" s="91">
        <v>275</v>
      </c>
      <c r="F40" s="93">
        <v>266</v>
      </c>
      <c r="G40" s="102">
        <f t="shared" si="3"/>
        <v>541</v>
      </c>
      <c r="H40" s="72" t="s">
        <v>87</v>
      </c>
      <c r="I40" s="73"/>
      <c r="J40" s="74"/>
      <c r="K40" s="41">
        <f>D14+D28+D34+D41+D46+K9+K17+K28+K34+K38</f>
        <v>24393</v>
      </c>
      <c r="L40" s="41">
        <f>E14+E28+E34+E41+E46+L9+L17+L28+L34+L38</f>
        <v>33284</v>
      </c>
      <c r="M40" s="176">
        <f>F14+F28+F34+F41+F46+M9+M17+M28+M34+M38</f>
        <v>33651</v>
      </c>
      <c r="N40" s="177">
        <f>G14+G28+G34+G41+G46+N9+N17+N28+N34+N38</f>
        <v>66935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1420</v>
      </c>
      <c r="E41" s="97">
        <f>SUM(E35:E40)</f>
        <v>2123</v>
      </c>
      <c r="F41" s="98">
        <f>SUM(F35:F40)</f>
        <v>2227</v>
      </c>
      <c r="G41" s="104">
        <f>SUM(G35:G40)</f>
        <v>4350</v>
      </c>
      <c r="H41" s="576" t="s">
        <v>74</v>
      </c>
      <c r="I41" s="577"/>
      <c r="J41" s="578"/>
      <c r="K41" s="15">
        <f>' Ｈ20.5月  '!K40</f>
        <v>24374</v>
      </c>
      <c r="L41" s="15">
        <f>' Ｈ20.5月  '!L40</f>
        <v>33280</v>
      </c>
      <c r="M41" s="173">
        <f>' Ｈ20.5月  '!M40</f>
        <v>33663</v>
      </c>
      <c r="N41" s="83">
        <f>L41+M41</f>
        <v>66943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1628</v>
      </c>
      <c r="E42" s="15">
        <v>2056</v>
      </c>
      <c r="F42" s="88">
        <v>2064</v>
      </c>
      <c r="G42" s="82">
        <f>E42+F42</f>
        <v>4120</v>
      </c>
      <c r="H42" s="534" t="s">
        <v>77</v>
      </c>
      <c r="I42" s="535"/>
      <c r="J42" s="536"/>
      <c r="K42" s="171">
        <f>K40-K41</f>
        <v>19</v>
      </c>
      <c r="L42" s="171">
        <f>L40-L41</f>
        <v>4</v>
      </c>
      <c r="M42" s="172">
        <f>M40-M41</f>
        <v>-12</v>
      </c>
      <c r="N42" s="133">
        <f>N40-N41</f>
        <v>-8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770</v>
      </c>
      <c r="E43" s="21">
        <v>1094</v>
      </c>
      <c r="F43" s="84">
        <v>1135</v>
      </c>
      <c r="G43" s="85">
        <f>E43+F43</f>
        <v>2229</v>
      </c>
      <c r="H43" s="168" t="s">
        <v>85</v>
      </c>
      <c r="I43" s="167"/>
      <c r="J43" s="167"/>
      <c r="K43" s="178">
        <v>1049</v>
      </c>
      <c r="L43" s="178">
        <v>640</v>
      </c>
      <c r="M43" s="179">
        <v>836</v>
      </c>
      <c r="N43" s="180">
        <f>L43+M43</f>
        <v>1476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606</v>
      </c>
      <c r="E44" s="21">
        <v>734</v>
      </c>
      <c r="F44" s="84">
        <v>815</v>
      </c>
      <c r="G44" s="85">
        <f>E44+F44</f>
        <v>1549</v>
      </c>
      <c r="H44" s="584" t="s">
        <v>74</v>
      </c>
      <c r="I44" s="585"/>
      <c r="J44" s="586"/>
      <c r="K44" s="15">
        <f>' Ｈ20.5月  '!K43</f>
        <v>1034</v>
      </c>
      <c r="L44" s="15">
        <f>' Ｈ20.5月  '!L43</f>
        <v>640</v>
      </c>
      <c r="M44" s="173">
        <f>' Ｈ20.5月  '!M43</f>
        <v>828</v>
      </c>
      <c r="N44" s="83">
        <f>L44+M44</f>
        <v>1468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2030</v>
      </c>
      <c r="E45" s="91">
        <v>2545</v>
      </c>
      <c r="F45" s="93">
        <v>2448</v>
      </c>
      <c r="G45" s="102">
        <f>E45+F45</f>
        <v>4993</v>
      </c>
      <c r="H45" s="540" t="s">
        <v>77</v>
      </c>
      <c r="I45" s="541"/>
      <c r="J45" s="542"/>
      <c r="K45" s="71">
        <f>K43-K44</f>
        <v>15</v>
      </c>
      <c r="L45" s="71">
        <f>L43-L44</f>
        <v>0</v>
      </c>
      <c r="M45" s="151">
        <f>M43-M44</f>
        <v>8</v>
      </c>
      <c r="N45" s="155">
        <f>N43-N44</f>
        <v>8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5034</v>
      </c>
      <c r="E46" s="140">
        <f>SUM(E42:E45)</f>
        <v>6429</v>
      </c>
      <c r="F46" s="65">
        <f>SUM(F42:F45)</f>
        <v>6462</v>
      </c>
      <c r="G46" s="65">
        <f>SUM(G42:G45)</f>
        <v>12891</v>
      </c>
      <c r="H46" s="575" t="s">
        <v>171</v>
      </c>
      <c r="I46" s="575"/>
      <c r="J46" s="575"/>
      <c r="K46" s="68">
        <f>K40+K43</f>
        <v>25442</v>
      </c>
      <c r="L46" s="68">
        <f>L40+L43</f>
        <v>33924</v>
      </c>
      <c r="M46" s="181">
        <f>M40+M43</f>
        <v>34487</v>
      </c>
      <c r="N46" s="69">
        <f>N40+N43</f>
        <v>68411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49E90-9746-4821-AE2F-3A6AF4EB299C}">
  <sheetPr codeName="Sheet88"/>
  <dimension ref="A1:Q81"/>
  <sheetViews>
    <sheetView zoomScaleNormal="100" workbookViewId="0">
      <selection activeCell="H46" sqref="H46:J4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165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39569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82" t="s">
        <v>120</v>
      </c>
      <c r="D4" s="15">
        <v>122</v>
      </c>
      <c r="E4" s="15">
        <v>140</v>
      </c>
      <c r="F4" s="88">
        <v>144</v>
      </c>
      <c r="G4" s="82">
        <f t="shared" ref="G4:G27" si="0">E4+F4</f>
        <v>284</v>
      </c>
      <c r="H4" s="17"/>
      <c r="I4" s="15">
        <v>55</v>
      </c>
      <c r="J4" s="18" t="s">
        <v>121</v>
      </c>
      <c r="K4" s="15">
        <v>626</v>
      </c>
      <c r="L4" s="15">
        <v>803</v>
      </c>
      <c r="M4" s="88">
        <v>580</v>
      </c>
      <c r="N4" s="83">
        <f>L4+M4</f>
        <v>1383</v>
      </c>
    </row>
    <row r="5" spans="1:15" ht="19.5" customHeight="1" x14ac:dyDescent="0.15">
      <c r="A5" s="20"/>
      <c r="B5" s="21">
        <v>2</v>
      </c>
      <c r="C5" s="183" t="s">
        <v>122</v>
      </c>
      <c r="D5" s="21">
        <v>299</v>
      </c>
      <c r="E5" s="21">
        <v>396</v>
      </c>
      <c r="F5" s="84">
        <v>428</v>
      </c>
      <c r="G5" s="159">
        <f t="shared" si="0"/>
        <v>824</v>
      </c>
      <c r="H5" s="23" t="s">
        <v>10</v>
      </c>
      <c r="I5" s="21">
        <v>56</v>
      </c>
      <c r="J5" s="24" t="s">
        <v>123</v>
      </c>
      <c r="K5" s="21">
        <v>485</v>
      </c>
      <c r="L5" s="21">
        <v>587</v>
      </c>
      <c r="M5" s="84">
        <v>621</v>
      </c>
      <c r="N5" s="89">
        <f>L5+M5</f>
        <v>1208</v>
      </c>
    </row>
    <row r="6" spans="1:15" ht="19.5" customHeight="1" x14ac:dyDescent="0.15">
      <c r="A6" s="20" t="s">
        <v>12</v>
      </c>
      <c r="B6" s="21">
        <v>3</v>
      </c>
      <c r="C6" s="183" t="s">
        <v>124</v>
      </c>
      <c r="D6" s="21">
        <v>312</v>
      </c>
      <c r="E6" s="21">
        <v>412</v>
      </c>
      <c r="F6" s="84">
        <v>440</v>
      </c>
      <c r="G6" s="85">
        <f t="shared" si="0"/>
        <v>852</v>
      </c>
      <c r="H6" s="23"/>
      <c r="I6" s="21">
        <v>57</v>
      </c>
      <c r="J6" s="24" t="s">
        <v>125</v>
      </c>
      <c r="K6" s="21">
        <v>762</v>
      </c>
      <c r="L6" s="21">
        <v>891</v>
      </c>
      <c r="M6" s="84">
        <v>961</v>
      </c>
      <c r="N6" s="89">
        <f>L6+M6</f>
        <v>1852</v>
      </c>
    </row>
    <row r="7" spans="1:15" ht="19.5" customHeight="1" x14ac:dyDescent="0.15">
      <c r="A7" s="20"/>
      <c r="B7" s="21">
        <v>4</v>
      </c>
      <c r="C7" s="183" t="s">
        <v>126</v>
      </c>
      <c r="D7" s="21">
        <v>187</v>
      </c>
      <c r="E7" s="21">
        <v>229</v>
      </c>
      <c r="F7" s="84">
        <v>280</v>
      </c>
      <c r="G7" s="159">
        <f t="shared" si="0"/>
        <v>509</v>
      </c>
      <c r="H7" s="23" t="s">
        <v>14</v>
      </c>
      <c r="I7" s="21">
        <v>58</v>
      </c>
      <c r="J7" s="24" t="s">
        <v>127</v>
      </c>
      <c r="K7" s="21">
        <v>754</v>
      </c>
      <c r="L7" s="21">
        <v>961</v>
      </c>
      <c r="M7" s="84">
        <v>892</v>
      </c>
      <c r="N7" s="89">
        <f>L7+M7</f>
        <v>1853</v>
      </c>
    </row>
    <row r="8" spans="1:15" ht="19.5" customHeight="1" x14ac:dyDescent="0.15">
      <c r="A8" s="20"/>
      <c r="B8" s="21">
        <v>5</v>
      </c>
      <c r="C8" s="183" t="s">
        <v>128</v>
      </c>
      <c r="D8" s="21">
        <v>486</v>
      </c>
      <c r="E8" s="21">
        <v>650</v>
      </c>
      <c r="F8" s="84">
        <v>647</v>
      </c>
      <c r="G8" s="85">
        <f t="shared" si="0"/>
        <v>1297</v>
      </c>
      <c r="H8" s="90"/>
      <c r="I8" s="91">
        <v>59</v>
      </c>
      <c r="J8" s="92" t="s">
        <v>129</v>
      </c>
      <c r="K8" s="91">
        <v>978</v>
      </c>
      <c r="L8" s="91">
        <v>1326</v>
      </c>
      <c r="M8" s="93">
        <v>1284</v>
      </c>
      <c r="N8" s="94">
        <f>L8+M8</f>
        <v>2610</v>
      </c>
    </row>
    <row r="9" spans="1:15" ht="19.5" customHeight="1" x14ac:dyDescent="0.15">
      <c r="A9" s="20"/>
      <c r="B9" s="21">
        <v>6</v>
      </c>
      <c r="C9" s="184" t="s">
        <v>130</v>
      </c>
      <c r="D9" s="21">
        <v>330</v>
      </c>
      <c r="E9" s="21">
        <v>402</v>
      </c>
      <c r="F9" s="84">
        <v>462</v>
      </c>
      <c r="G9" s="159">
        <f t="shared" si="0"/>
        <v>864</v>
      </c>
      <c r="H9" s="95" t="s">
        <v>6</v>
      </c>
      <c r="I9" s="96"/>
      <c r="J9" s="96"/>
      <c r="K9" s="97">
        <f>SUM(K4:K8)</f>
        <v>3605</v>
      </c>
      <c r="L9" s="97">
        <f>SUM(L4:L8)</f>
        <v>4568</v>
      </c>
      <c r="M9" s="98">
        <f>SUM(M4:M8)</f>
        <v>4338</v>
      </c>
      <c r="N9" s="99">
        <f>SUM(N4:N8)</f>
        <v>8906</v>
      </c>
    </row>
    <row r="10" spans="1:15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260</v>
      </c>
      <c r="F10" s="84">
        <v>270</v>
      </c>
      <c r="G10" s="85">
        <f t="shared" si="0"/>
        <v>530</v>
      </c>
      <c r="H10" s="17"/>
      <c r="I10" s="15">
        <v>60</v>
      </c>
      <c r="J10" s="18" t="s">
        <v>18</v>
      </c>
      <c r="K10" s="15">
        <v>168</v>
      </c>
      <c r="L10" s="15">
        <v>293</v>
      </c>
      <c r="M10" s="88">
        <v>281</v>
      </c>
      <c r="N10" s="83">
        <f t="shared" ref="N10:N16" si="1">L10+M10</f>
        <v>574</v>
      </c>
    </row>
    <row r="11" spans="1:15" ht="19.5" customHeight="1" x14ac:dyDescent="0.15">
      <c r="A11" s="20"/>
      <c r="B11" s="21">
        <v>8</v>
      </c>
      <c r="C11" s="184" t="s">
        <v>132</v>
      </c>
      <c r="D11" s="21">
        <v>153</v>
      </c>
      <c r="E11" s="21">
        <v>186</v>
      </c>
      <c r="F11" s="84">
        <v>208</v>
      </c>
      <c r="G11" s="85">
        <f t="shared" si="0"/>
        <v>394</v>
      </c>
      <c r="H11" s="23" t="s">
        <v>19</v>
      </c>
      <c r="I11" s="21">
        <v>61</v>
      </c>
      <c r="J11" s="24" t="s">
        <v>20</v>
      </c>
      <c r="K11" s="21">
        <v>134</v>
      </c>
      <c r="L11" s="21">
        <v>195</v>
      </c>
      <c r="M11" s="84">
        <v>213</v>
      </c>
      <c r="N11" s="89">
        <f t="shared" si="1"/>
        <v>408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1311</v>
      </c>
      <c r="E12" s="21">
        <v>1650</v>
      </c>
      <c r="F12" s="84">
        <v>1654</v>
      </c>
      <c r="G12" s="153">
        <f t="shared" si="0"/>
        <v>3304</v>
      </c>
      <c r="H12" s="23"/>
      <c r="I12" s="21">
        <v>62</v>
      </c>
      <c r="J12" s="24" t="s">
        <v>22</v>
      </c>
      <c r="K12" s="21">
        <v>293</v>
      </c>
      <c r="L12" s="21">
        <v>485</v>
      </c>
      <c r="M12" s="84">
        <v>518</v>
      </c>
      <c r="N12" s="89">
        <f t="shared" si="1"/>
        <v>1003</v>
      </c>
    </row>
    <row r="13" spans="1:15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279</v>
      </c>
      <c r="F13" s="93">
        <v>293</v>
      </c>
      <c r="G13" s="153">
        <f t="shared" si="0"/>
        <v>572</v>
      </c>
      <c r="H13" s="23"/>
      <c r="I13" s="21">
        <v>63</v>
      </c>
      <c r="J13" s="24" t="s">
        <v>24</v>
      </c>
      <c r="K13" s="21">
        <v>428</v>
      </c>
      <c r="L13" s="21">
        <v>671</v>
      </c>
      <c r="M13" s="84">
        <v>672</v>
      </c>
      <c r="N13" s="89">
        <f t="shared" si="1"/>
        <v>1343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3606</v>
      </c>
      <c r="E14" s="97">
        <f>SUM(E4:E13)</f>
        <v>4604</v>
      </c>
      <c r="F14" s="98">
        <f>SUM(F4:F13)</f>
        <v>4826</v>
      </c>
      <c r="G14" s="160">
        <f t="shared" si="0"/>
        <v>9430</v>
      </c>
      <c r="H14" s="23" t="s">
        <v>25</v>
      </c>
      <c r="I14" s="21">
        <v>64</v>
      </c>
      <c r="J14" s="24" t="s">
        <v>26</v>
      </c>
      <c r="K14" s="21">
        <v>203</v>
      </c>
      <c r="L14" s="21">
        <v>397</v>
      </c>
      <c r="M14" s="84">
        <v>410</v>
      </c>
      <c r="N14" s="89">
        <f t="shared" si="1"/>
        <v>807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152</v>
      </c>
      <c r="F15" s="88">
        <v>150</v>
      </c>
      <c r="G15" s="82">
        <f t="shared" si="0"/>
        <v>302</v>
      </c>
      <c r="H15" s="23"/>
      <c r="I15" s="21">
        <v>65</v>
      </c>
      <c r="J15" s="24" t="s">
        <v>28</v>
      </c>
      <c r="K15" s="21">
        <v>272</v>
      </c>
      <c r="L15" s="21">
        <v>446</v>
      </c>
      <c r="M15" s="84">
        <v>454</v>
      </c>
      <c r="N15" s="89">
        <f t="shared" si="1"/>
        <v>900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152</v>
      </c>
      <c r="E16" s="21">
        <v>258</v>
      </c>
      <c r="F16" s="84">
        <v>274</v>
      </c>
      <c r="G16" s="85">
        <f t="shared" si="0"/>
        <v>532</v>
      </c>
      <c r="H16" s="90"/>
      <c r="I16" s="91">
        <v>66</v>
      </c>
      <c r="J16" s="92" t="s">
        <v>30</v>
      </c>
      <c r="K16" s="91">
        <v>146</v>
      </c>
      <c r="L16" s="91">
        <v>206</v>
      </c>
      <c r="M16" s="93">
        <v>222</v>
      </c>
      <c r="N16" s="94">
        <f t="shared" si="1"/>
        <v>428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113</v>
      </c>
      <c r="F17" s="84">
        <v>116</v>
      </c>
      <c r="G17" s="85">
        <f t="shared" si="0"/>
        <v>229</v>
      </c>
      <c r="H17" s="95" t="s">
        <v>6</v>
      </c>
      <c r="I17" s="96"/>
      <c r="J17" s="96"/>
      <c r="K17" s="97">
        <f>SUM(K10:K16)</f>
        <v>1644</v>
      </c>
      <c r="L17" s="97">
        <f>SUM(L10:L16)</f>
        <v>2693</v>
      </c>
      <c r="M17" s="98">
        <f>SUM(M10:M16)</f>
        <v>2770</v>
      </c>
      <c r="N17" s="99">
        <f>SUM(N10:N16)</f>
        <v>5463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336</v>
      </c>
      <c r="F18" s="84">
        <v>348</v>
      </c>
      <c r="G18" s="85">
        <f t="shared" si="0"/>
        <v>684</v>
      </c>
      <c r="H18" s="17"/>
      <c r="I18" s="15">
        <v>70</v>
      </c>
      <c r="J18" s="18" t="s">
        <v>35</v>
      </c>
      <c r="K18" s="15">
        <v>626</v>
      </c>
      <c r="L18" s="15">
        <v>840</v>
      </c>
      <c r="M18" s="88">
        <v>838</v>
      </c>
      <c r="N18" s="83">
        <f t="shared" ref="N18:N27" si="2">L18+M18</f>
        <v>1678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125</v>
      </c>
      <c r="F19" s="84">
        <v>129</v>
      </c>
      <c r="G19" s="85">
        <f t="shared" si="0"/>
        <v>254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193</v>
      </c>
      <c r="E20" s="21">
        <v>306</v>
      </c>
      <c r="F20" s="84">
        <v>324</v>
      </c>
      <c r="G20" s="85">
        <f t="shared" si="0"/>
        <v>630</v>
      </c>
      <c r="H20" s="23" t="s">
        <v>31</v>
      </c>
      <c r="I20" s="21">
        <v>72</v>
      </c>
      <c r="J20" s="24" t="s">
        <v>40</v>
      </c>
      <c r="K20" s="21">
        <v>293</v>
      </c>
      <c r="L20" s="21">
        <v>457</v>
      </c>
      <c r="M20" s="84">
        <v>441</v>
      </c>
      <c r="N20" s="89">
        <f t="shared" si="2"/>
        <v>898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318</v>
      </c>
      <c r="E21" s="21">
        <v>444</v>
      </c>
      <c r="F21" s="84">
        <v>469</v>
      </c>
      <c r="G21" s="85">
        <f t="shared" si="0"/>
        <v>913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318</v>
      </c>
      <c r="M21" s="84">
        <v>348</v>
      </c>
      <c r="N21" s="89">
        <f t="shared" si="2"/>
        <v>666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231</v>
      </c>
      <c r="F22" s="84">
        <v>244</v>
      </c>
      <c r="G22" s="85">
        <f t="shared" si="0"/>
        <v>475</v>
      </c>
      <c r="H22" s="23"/>
      <c r="I22" s="21">
        <v>74</v>
      </c>
      <c r="J22" s="24" t="s">
        <v>46</v>
      </c>
      <c r="K22" s="21">
        <v>279</v>
      </c>
      <c r="L22" s="21">
        <v>422</v>
      </c>
      <c r="M22" s="84">
        <v>463</v>
      </c>
      <c r="N22" s="89">
        <f t="shared" si="2"/>
        <v>885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174</v>
      </c>
      <c r="E23" s="21">
        <v>315</v>
      </c>
      <c r="F23" s="84">
        <v>289</v>
      </c>
      <c r="G23" s="85">
        <f t="shared" si="0"/>
        <v>604</v>
      </c>
      <c r="H23" s="23" t="s">
        <v>31</v>
      </c>
      <c r="I23" s="21">
        <v>75</v>
      </c>
      <c r="J23" s="24" t="s">
        <v>48</v>
      </c>
      <c r="K23" s="21">
        <v>150</v>
      </c>
      <c r="L23" s="21">
        <v>235</v>
      </c>
      <c r="M23" s="84">
        <v>245</v>
      </c>
      <c r="N23" s="89">
        <f t="shared" si="2"/>
        <v>480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750</v>
      </c>
      <c r="E24" s="21">
        <v>1075</v>
      </c>
      <c r="F24" s="84">
        <v>1132</v>
      </c>
      <c r="G24" s="85">
        <f t="shared" si="0"/>
        <v>2207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240</v>
      </c>
      <c r="M24" s="84">
        <v>253</v>
      </c>
      <c r="N24" s="89">
        <f t="shared" si="2"/>
        <v>493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77</v>
      </c>
      <c r="F25" s="84">
        <v>103</v>
      </c>
      <c r="G25" s="85">
        <f t="shared" si="0"/>
        <v>180</v>
      </c>
      <c r="H25" s="23"/>
      <c r="I25" s="21">
        <v>77</v>
      </c>
      <c r="J25" s="24" t="s">
        <v>53</v>
      </c>
      <c r="K25" s="21">
        <v>56</v>
      </c>
      <c r="L25" s="21">
        <v>91</v>
      </c>
      <c r="M25" s="84">
        <v>88</v>
      </c>
      <c r="N25" s="89">
        <f t="shared" si="2"/>
        <v>179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167</v>
      </c>
      <c r="F26" s="84">
        <v>166</v>
      </c>
      <c r="G26" s="85">
        <f t="shared" si="0"/>
        <v>333</v>
      </c>
      <c r="H26" s="23"/>
      <c r="I26" s="21">
        <v>78</v>
      </c>
      <c r="J26" s="24" t="s">
        <v>55</v>
      </c>
      <c r="K26" s="21">
        <v>43</v>
      </c>
      <c r="L26" s="21">
        <v>39</v>
      </c>
      <c r="M26" s="84">
        <v>42</v>
      </c>
      <c r="N26" s="89">
        <f t="shared" si="2"/>
        <v>81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216</v>
      </c>
      <c r="E27" s="91">
        <v>383</v>
      </c>
      <c r="F27" s="93">
        <v>373</v>
      </c>
      <c r="G27" s="102">
        <f t="shared" si="0"/>
        <v>756</v>
      </c>
      <c r="H27" s="105"/>
      <c r="I27" s="91">
        <v>79</v>
      </c>
      <c r="J27" s="92" t="s">
        <v>56</v>
      </c>
      <c r="K27" s="91">
        <v>199</v>
      </c>
      <c r="L27" s="91">
        <v>264</v>
      </c>
      <c r="M27" s="93">
        <v>261</v>
      </c>
      <c r="N27" s="94">
        <f t="shared" si="2"/>
        <v>525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2629</v>
      </c>
      <c r="E28" s="97">
        <f>SUM(E15:E27)</f>
        <v>3982</v>
      </c>
      <c r="F28" s="98">
        <f>SUM(F15:F27)</f>
        <v>4117</v>
      </c>
      <c r="G28" s="104">
        <f>SUM(G15:G27)</f>
        <v>8099</v>
      </c>
      <c r="H28" s="95" t="s">
        <v>6</v>
      </c>
      <c r="I28" s="96"/>
      <c r="J28" s="96"/>
      <c r="K28" s="97">
        <f>SUM(K18:K27)</f>
        <v>2027</v>
      </c>
      <c r="L28" s="97">
        <f>SUM(L18:L27)</f>
        <v>2906</v>
      </c>
      <c r="M28" s="98">
        <f>SUM(M18:M27)</f>
        <v>2979</v>
      </c>
      <c r="N28" s="99">
        <f>SUM(N18:N27)</f>
        <v>5885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345</v>
      </c>
      <c r="E29" s="109">
        <v>500</v>
      </c>
      <c r="F29" s="110">
        <v>501</v>
      </c>
      <c r="G29" s="111">
        <f>E29+F29</f>
        <v>1001</v>
      </c>
      <c r="H29" s="17"/>
      <c r="I29" s="15">
        <v>80</v>
      </c>
      <c r="J29" s="18" t="s">
        <v>58</v>
      </c>
      <c r="K29" s="15">
        <v>141</v>
      </c>
      <c r="L29" s="15">
        <v>211</v>
      </c>
      <c r="M29" s="88">
        <v>250</v>
      </c>
      <c r="N29" s="83">
        <f>L29+M29</f>
        <v>461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445</v>
      </c>
      <c r="E30" s="115">
        <v>557</v>
      </c>
      <c r="F30" s="116">
        <v>529</v>
      </c>
      <c r="G30" s="117">
        <f>E30+F30</f>
        <v>1086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128</v>
      </c>
      <c r="M30" s="84">
        <v>119</v>
      </c>
      <c r="N30" s="89">
        <f>L30+M30</f>
        <v>247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664</v>
      </c>
      <c r="E31" s="115">
        <v>870</v>
      </c>
      <c r="F31" s="116">
        <v>813</v>
      </c>
      <c r="G31" s="117">
        <f>E31+F31</f>
        <v>1683</v>
      </c>
      <c r="H31" s="23" t="s">
        <v>64</v>
      </c>
      <c r="I31" s="21">
        <v>82</v>
      </c>
      <c r="J31" s="24" t="s">
        <v>65</v>
      </c>
      <c r="K31" s="21">
        <v>219</v>
      </c>
      <c r="L31" s="21">
        <v>319</v>
      </c>
      <c r="M31" s="84">
        <v>335</v>
      </c>
      <c r="N31" s="89">
        <f>L31+M31</f>
        <v>654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612</v>
      </c>
      <c r="E32" s="115">
        <v>808</v>
      </c>
      <c r="F32" s="116">
        <v>804</v>
      </c>
      <c r="G32" s="117">
        <f>E32+F32</f>
        <v>1612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182</v>
      </c>
      <c r="M32" s="84">
        <v>168</v>
      </c>
      <c r="N32" s="89">
        <f>L32+M32</f>
        <v>350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506</v>
      </c>
      <c r="E33" s="121">
        <v>644</v>
      </c>
      <c r="F33" s="122">
        <v>586</v>
      </c>
      <c r="G33" s="123">
        <f>E33+F33</f>
        <v>1230</v>
      </c>
      <c r="H33" s="90"/>
      <c r="I33" s="91">
        <v>84</v>
      </c>
      <c r="J33" s="92" t="s">
        <v>70</v>
      </c>
      <c r="K33" s="91">
        <v>173</v>
      </c>
      <c r="L33" s="91">
        <v>237</v>
      </c>
      <c r="M33" s="93">
        <v>221</v>
      </c>
      <c r="N33" s="94">
        <f>L33+M33</f>
        <v>458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2572</v>
      </c>
      <c r="E34" s="97">
        <f>SUM(E29:E33)</f>
        <v>3379</v>
      </c>
      <c r="F34" s="98">
        <f>SUM(F29:F33)</f>
        <v>3233</v>
      </c>
      <c r="G34" s="104">
        <f>SUM(G29:G33)</f>
        <v>6612</v>
      </c>
      <c r="H34" s="95" t="s">
        <v>6</v>
      </c>
      <c r="I34" s="96"/>
      <c r="J34" s="96"/>
      <c r="K34" s="98">
        <f>SUM(K29:K33)</f>
        <v>731</v>
      </c>
      <c r="L34" s="98">
        <f>SUM(L29:L33)</f>
        <v>1077</v>
      </c>
      <c r="M34" s="98">
        <f>SUM(M29:M33)</f>
        <v>1093</v>
      </c>
      <c r="N34" s="99">
        <f>SUM(N29:N33)</f>
        <v>2170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510</v>
      </c>
      <c r="E35" s="15">
        <v>666</v>
      </c>
      <c r="F35" s="88">
        <v>749</v>
      </c>
      <c r="G35" s="82">
        <f t="shared" ref="G35:G40" si="3">E35+F35</f>
        <v>1415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424</v>
      </c>
      <c r="M35" s="88">
        <v>426</v>
      </c>
      <c r="N35" s="124">
        <f>L35+M35</f>
        <v>850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472</v>
      </c>
      <c r="E36" s="21">
        <v>738</v>
      </c>
      <c r="F36" s="84">
        <v>776</v>
      </c>
      <c r="G36" s="85">
        <f t="shared" si="3"/>
        <v>1514</v>
      </c>
      <c r="H36" s="23"/>
      <c r="I36" s="21">
        <v>91</v>
      </c>
      <c r="J36" s="24" t="s">
        <v>143</v>
      </c>
      <c r="K36" s="21">
        <v>502</v>
      </c>
      <c r="L36" s="21">
        <v>678</v>
      </c>
      <c r="M36" s="84">
        <v>722</v>
      </c>
      <c r="N36" s="125">
        <f>L36+M36</f>
        <v>1400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330</v>
      </c>
      <c r="F37" s="84">
        <v>319</v>
      </c>
      <c r="G37" s="85">
        <f t="shared" si="3"/>
        <v>649</v>
      </c>
      <c r="H37" s="90" t="s">
        <v>144</v>
      </c>
      <c r="I37" s="91">
        <v>92</v>
      </c>
      <c r="J37" s="92" t="s">
        <v>145</v>
      </c>
      <c r="K37" s="91">
        <v>343</v>
      </c>
      <c r="L37" s="91">
        <v>419</v>
      </c>
      <c r="M37" s="93">
        <v>466</v>
      </c>
      <c r="N37" s="126">
        <f>L37+M37</f>
        <v>885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52</v>
      </c>
      <c r="F38" s="84">
        <v>54</v>
      </c>
      <c r="G38" s="85">
        <f t="shared" si="3"/>
        <v>106</v>
      </c>
      <c r="H38" s="95" t="s">
        <v>6</v>
      </c>
      <c r="I38" s="97"/>
      <c r="J38" s="97"/>
      <c r="K38" s="97">
        <f>SUM(K35:K37)</f>
        <v>1121</v>
      </c>
      <c r="L38" s="97">
        <f>SUM(L35:L37)</f>
        <v>1521</v>
      </c>
      <c r="M38" s="98">
        <f>SUM(M35:M37)</f>
        <v>1614</v>
      </c>
      <c r="N38" s="99">
        <f>SUM(N35:N37)</f>
        <v>3135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65</v>
      </c>
      <c r="E39" s="21">
        <v>66</v>
      </c>
      <c r="F39" s="84">
        <v>73</v>
      </c>
      <c r="G39" s="85">
        <f t="shared" si="3"/>
        <v>139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272</v>
      </c>
      <c r="F40" s="93">
        <v>265</v>
      </c>
      <c r="G40" s="102">
        <f t="shared" si="3"/>
        <v>537</v>
      </c>
      <c r="H40" s="72" t="s">
        <v>87</v>
      </c>
      <c r="I40" s="73"/>
      <c r="J40" s="74"/>
      <c r="K40" s="41">
        <f>D14+D28+D34+D41+D46+K9+K17+K28+K34+K38</f>
        <v>24374</v>
      </c>
      <c r="L40" s="41">
        <f>E14+E28+E34+E41+E46+L9+L17+L28+L34+L38</f>
        <v>33280</v>
      </c>
      <c r="M40" s="176">
        <f>F14+F28+F34+F41+F46+M9+M17+M28+M34+M38</f>
        <v>33663</v>
      </c>
      <c r="N40" s="177">
        <f>G14+G28+G34+G41+G46+N9+N17+N28+N34+N38</f>
        <v>66943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1420</v>
      </c>
      <c r="E41" s="97">
        <f>SUM(E35:E40)</f>
        <v>2124</v>
      </c>
      <c r="F41" s="98">
        <f>SUM(F35:F40)</f>
        <v>2236</v>
      </c>
      <c r="G41" s="104">
        <f>SUM(G35:G40)</f>
        <v>4360</v>
      </c>
      <c r="H41" s="576" t="s">
        <v>74</v>
      </c>
      <c r="I41" s="577"/>
      <c r="J41" s="578"/>
      <c r="K41" s="15">
        <f>' Ｈ20.4月 '!K40</f>
        <v>24325</v>
      </c>
      <c r="L41" s="15">
        <f>' Ｈ20.4月 '!L40</f>
        <v>33275</v>
      </c>
      <c r="M41" s="173">
        <f>' Ｈ20.4月 '!M40</f>
        <v>33671</v>
      </c>
      <c r="N41" s="83">
        <f>L41+M41</f>
        <v>66946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1626</v>
      </c>
      <c r="E42" s="15">
        <v>2058</v>
      </c>
      <c r="F42" s="88">
        <v>2067</v>
      </c>
      <c r="G42" s="82">
        <f>E42+F42</f>
        <v>4125</v>
      </c>
      <c r="H42" s="534" t="s">
        <v>77</v>
      </c>
      <c r="I42" s="535"/>
      <c r="J42" s="536"/>
      <c r="K42" s="171">
        <f>K40-K41</f>
        <v>49</v>
      </c>
      <c r="L42" s="171">
        <f>L40-L41</f>
        <v>5</v>
      </c>
      <c r="M42" s="172">
        <f>M40-M41</f>
        <v>-8</v>
      </c>
      <c r="N42" s="133">
        <f>N40-N41</f>
        <v>-3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768</v>
      </c>
      <c r="E43" s="21">
        <v>1088</v>
      </c>
      <c r="F43" s="84">
        <v>1132</v>
      </c>
      <c r="G43" s="85">
        <f>E43+F43</f>
        <v>2220</v>
      </c>
      <c r="H43" s="168" t="s">
        <v>85</v>
      </c>
      <c r="I43" s="167"/>
      <c r="J43" s="167"/>
      <c r="K43" s="178">
        <v>1034</v>
      </c>
      <c r="L43" s="178">
        <v>640</v>
      </c>
      <c r="M43" s="179">
        <v>828</v>
      </c>
      <c r="N43" s="180">
        <f>L43+M43</f>
        <v>1468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608</v>
      </c>
      <c r="E44" s="21">
        <v>739</v>
      </c>
      <c r="F44" s="84">
        <v>817</v>
      </c>
      <c r="G44" s="85">
        <f>E44+F44</f>
        <v>1556</v>
      </c>
      <c r="H44" s="584" t="s">
        <v>74</v>
      </c>
      <c r="I44" s="585"/>
      <c r="J44" s="586"/>
      <c r="K44" s="15">
        <f>' Ｈ20.4月 '!K43</f>
        <v>1021</v>
      </c>
      <c r="L44" s="15">
        <f>' Ｈ20.4月 '!L43</f>
        <v>644</v>
      </c>
      <c r="M44" s="173">
        <f>' Ｈ20.4月 '!M43</f>
        <v>821</v>
      </c>
      <c r="N44" s="83">
        <f>L44+M44</f>
        <v>1465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2017</v>
      </c>
      <c r="E45" s="91">
        <v>2541</v>
      </c>
      <c r="F45" s="93">
        <v>2441</v>
      </c>
      <c r="G45" s="102">
        <f>E45+F45</f>
        <v>4982</v>
      </c>
      <c r="H45" s="540" t="s">
        <v>77</v>
      </c>
      <c r="I45" s="541"/>
      <c r="J45" s="542"/>
      <c r="K45" s="71">
        <f>K43-K44</f>
        <v>13</v>
      </c>
      <c r="L45" s="71">
        <f>L43-L44</f>
        <v>-4</v>
      </c>
      <c r="M45" s="151">
        <f>M43-M44</f>
        <v>7</v>
      </c>
      <c r="N45" s="155">
        <f>N43-N44</f>
        <v>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5019</v>
      </c>
      <c r="E46" s="140">
        <f>SUM(E42:E45)</f>
        <v>6426</v>
      </c>
      <c r="F46" s="65">
        <f>SUM(F42:F45)</f>
        <v>6457</v>
      </c>
      <c r="G46" s="65">
        <f>SUM(G42:G45)</f>
        <v>12883</v>
      </c>
      <c r="H46" s="575" t="s">
        <v>171</v>
      </c>
      <c r="I46" s="575"/>
      <c r="J46" s="575"/>
      <c r="K46" s="68">
        <f>K40+K43</f>
        <v>25408</v>
      </c>
      <c r="L46" s="68">
        <f>L40+L43</f>
        <v>33920</v>
      </c>
      <c r="M46" s="181">
        <f>M40+M43</f>
        <v>34491</v>
      </c>
      <c r="N46" s="69">
        <f>N40+N43</f>
        <v>68411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94F2A-95A0-4229-B747-46A8E450B399}">
  <sheetPr codeName="Sheet87"/>
  <dimension ref="A1:Q81"/>
  <sheetViews>
    <sheetView topLeftCell="A34" zoomScaleNormal="100" workbookViewId="0">
      <selection activeCell="F47" sqref="F47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164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39539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82" t="s">
        <v>120</v>
      </c>
      <c r="D4" s="15">
        <v>123</v>
      </c>
      <c r="E4" s="15">
        <v>141</v>
      </c>
      <c r="F4" s="88">
        <v>147</v>
      </c>
      <c r="G4" s="82">
        <f t="shared" ref="G4:G27" si="0">E4+F4</f>
        <v>288</v>
      </c>
      <c r="H4" s="17"/>
      <c r="I4" s="15">
        <v>55</v>
      </c>
      <c r="J4" s="18" t="s">
        <v>121</v>
      </c>
      <c r="K4" s="15">
        <v>629</v>
      </c>
      <c r="L4" s="15">
        <v>810</v>
      </c>
      <c r="M4" s="88">
        <v>580</v>
      </c>
      <c r="N4" s="83">
        <f>L4+M4</f>
        <v>1390</v>
      </c>
    </row>
    <row r="5" spans="1:15" ht="19.5" customHeight="1" x14ac:dyDescent="0.15">
      <c r="A5" s="20"/>
      <c r="B5" s="21">
        <v>2</v>
      </c>
      <c r="C5" s="183" t="s">
        <v>122</v>
      </c>
      <c r="D5" s="21">
        <v>298</v>
      </c>
      <c r="E5" s="21">
        <v>396</v>
      </c>
      <c r="F5" s="84">
        <v>424</v>
      </c>
      <c r="G5" s="159">
        <f t="shared" si="0"/>
        <v>820</v>
      </c>
      <c r="H5" s="23" t="s">
        <v>10</v>
      </c>
      <c r="I5" s="21">
        <v>56</v>
      </c>
      <c r="J5" s="24" t="s">
        <v>123</v>
      </c>
      <c r="K5" s="21">
        <v>481</v>
      </c>
      <c r="L5" s="21">
        <v>589</v>
      </c>
      <c r="M5" s="84">
        <v>619</v>
      </c>
      <c r="N5" s="89">
        <f>L5+M5</f>
        <v>1208</v>
      </c>
    </row>
    <row r="6" spans="1:15" ht="19.5" customHeight="1" x14ac:dyDescent="0.15">
      <c r="A6" s="20" t="s">
        <v>12</v>
      </c>
      <c r="B6" s="21">
        <v>3</v>
      </c>
      <c r="C6" s="183" t="s">
        <v>124</v>
      </c>
      <c r="D6" s="21">
        <v>310</v>
      </c>
      <c r="E6" s="21">
        <v>413</v>
      </c>
      <c r="F6" s="84">
        <v>440</v>
      </c>
      <c r="G6" s="85">
        <f t="shared" si="0"/>
        <v>853</v>
      </c>
      <c r="H6" s="23"/>
      <c r="I6" s="21">
        <v>57</v>
      </c>
      <c r="J6" s="24" t="s">
        <v>125</v>
      </c>
      <c r="K6" s="21">
        <v>763</v>
      </c>
      <c r="L6" s="21">
        <v>893</v>
      </c>
      <c r="M6" s="84">
        <v>966</v>
      </c>
      <c r="N6" s="89">
        <f>L6+M6</f>
        <v>1859</v>
      </c>
    </row>
    <row r="7" spans="1:15" ht="19.5" customHeight="1" x14ac:dyDescent="0.15">
      <c r="A7" s="20"/>
      <c r="B7" s="21">
        <v>4</v>
      </c>
      <c r="C7" s="183" t="s">
        <v>126</v>
      </c>
      <c r="D7" s="21">
        <v>190</v>
      </c>
      <c r="E7" s="21">
        <v>232</v>
      </c>
      <c r="F7" s="84">
        <v>285</v>
      </c>
      <c r="G7" s="159">
        <f t="shared" si="0"/>
        <v>517</v>
      </c>
      <c r="H7" s="23" t="s">
        <v>14</v>
      </c>
      <c r="I7" s="21">
        <v>58</v>
      </c>
      <c r="J7" s="24" t="s">
        <v>127</v>
      </c>
      <c r="K7" s="21">
        <v>756</v>
      </c>
      <c r="L7" s="21">
        <v>965</v>
      </c>
      <c r="M7" s="84">
        <v>888</v>
      </c>
      <c r="N7" s="89">
        <f>L7+M7</f>
        <v>1853</v>
      </c>
    </row>
    <row r="8" spans="1:15" ht="19.5" customHeight="1" x14ac:dyDescent="0.15">
      <c r="A8" s="20"/>
      <c r="B8" s="21">
        <v>5</v>
      </c>
      <c r="C8" s="183" t="s">
        <v>128</v>
      </c>
      <c r="D8" s="21">
        <v>484</v>
      </c>
      <c r="E8" s="21">
        <v>648</v>
      </c>
      <c r="F8" s="84">
        <v>647</v>
      </c>
      <c r="G8" s="85">
        <f t="shared" si="0"/>
        <v>1295</v>
      </c>
      <c r="H8" s="90"/>
      <c r="I8" s="91">
        <v>59</v>
      </c>
      <c r="J8" s="92" t="s">
        <v>129</v>
      </c>
      <c r="K8" s="91">
        <v>977</v>
      </c>
      <c r="L8" s="91">
        <v>1322</v>
      </c>
      <c r="M8" s="93">
        <v>1281</v>
      </c>
      <c r="N8" s="94">
        <f>L8+M8</f>
        <v>2603</v>
      </c>
    </row>
    <row r="9" spans="1:15" ht="19.5" customHeight="1" x14ac:dyDescent="0.15">
      <c r="A9" s="20"/>
      <c r="B9" s="21">
        <v>6</v>
      </c>
      <c r="C9" s="184" t="s">
        <v>130</v>
      </c>
      <c r="D9" s="21">
        <v>330</v>
      </c>
      <c r="E9" s="21">
        <v>404</v>
      </c>
      <c r="F9" s="84">
        <v>462</v>
      </c>
      <c r="G9" s="159">
        <f t="shared" si="0"/>
        <v>866</v>
      </c>
      <c r="H9" s="95" t="s">
        <v>6</v>
      </c>
      <c r="I9" s="96"/>
      <c r="J9" s="96"/>
      <c r="K9" s="97">
        <f>SUM(K4:K8)</f>
        <v>3606</v>
      </c>
      <c r="L9" s="97">
        <f>SUM(L4:L8)</f>
        <v>4579</v>
      </c>
      <c r="M9" s="98">
        <f>SUM(M4:M8)</f>
        <v>4334</v>
      </c>
      <c r="N9" s="99">
        <f>SUM(N4:N8)</f>
        <v>8913</v>
      </c>
    </row>
    <row r="10" spans="1:15" ht="19.5" customHeight="1" x14ac:dyDescent="0.15">
      <c r="A10" s="20" t="s">
        <v>17</v>
      </c>
      <c r="B10" s="21">
        <v>7</v>
      </c>
      <c r="C10" s="184" t="s">
        <v>131</v>
      </c>
      <c r="D10" s="21">
        <v>205</v>
      </c>
      <c r="E10" s="21">
        <v>260</v>
      </c>
      <c r="F10" s="84">
        <v>270</v>
      </c>
      <c r="G10" s="85">
        <f t="shared" si="0"/>
        <v>530</v>
      </c>
      <c r="H10" s="17"/>
      <c r="I10" s="15">
        <v>60</v>
      </c>
      <c r="J10" s="18" t="s">
        <v>18</v>
      </c>
      <c r="K10" s="15">
        <v>169</v>
      </c>
      <c r="L10" s="15">
        <v>297</v>
      </c>
      <c r="M10" s="88">
        <v>284</v>
      </c>
      <c r="N10" s="83">
        <f t="shared" ref="N10:N16" si="1">L10+M10</f>
        <v>581</v>
      </c>
    </row>
    <row r="11" spans="1:15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179</v>
      </c>
      <c r="F11" s="84">
        <v>207</v>
      </c>
      <c r="G11" s="85">
        <f t="shared" si="0"/>
        <v>386</v>
      </c>
      <c r="H11" s="23" t="s">
        <v>19</v>
      </c>
      <c r="I11" s="21">
        <v>61</v>
      </c>
      <c r="J11" s="24" t="s">
        <v>20</v>
      </c>
      <c r="K11" s="21">
        <v>135</v>
      </c>
      <c r="L11" s="21">
        <v>199</v>
      </c>
      <c r="M11" s="84">
        <v>213</v>
      </c>
      <c r="N11" s="89">
        <f t="shared" si="1"/>
        <v>412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1320</v>
      </c>
      <c r="E12" s="21">
        <v>1657</v>
      </c>
      <c r="F12" s="84">
        <v>1659</v>
      </c>
      <c r="G12" s="153">
        <f t="shared" si="0"/>
        <v>3316</v>
      </c>
      <c r="H12" s="23"/>
      <c r="I12" s="21">
        <v>62</v>
      </c>
      <c r="J12" s="24" t="s">
        <v>22</v>
      </c>
      <c r="K12" s="21">
        <v>295</v>
      </c>
      <c r="L12" s="21">
        <v>487</v>
      </c>
      <c r="M12" s="84">
        <v>520</v>
      </c>
      <c r="N12" s="89">
        <f t="shared" si="1"/>
        <v>1007</v>
      </c>
    </row>
    <row r="13" spans="1:15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282</v>
      </c>
      <c r="F13" s="93">
        <v>297</v>
      </c>
      <c r="G13" s="153">
        <f t="shared" si="0"/>
        <v>579</v>
      </c>
      <c r="H13" s="23"/>
      <c r="I13" s="21">
        <v>63</v>
      </c>
      <c r="J13" s="24" t="s">
        <v>24</v>
      </c>
      <c r="K13" s="21">
        <v>427</v>
      </c>
      <c r="L13" s="21">
        <v>667</v>
      </c>
      <c r="M13" s="84">
        <v>672</v>
      </c>
      <c r="N13" s="89">
        <f t="shared" si="1"/>
        <v>1339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3614</v>
      </c>
      <c r="E14" s="97">
        <f>SUM(E4:E13)</f>
        <v>4612</v>
      </c>
      <c r="F14" s="98">
        <f>SUM(F4:F13)</f>
        <v>4838</v>
      </c>
      <c r="G14" s="160">
        <f t="shared" si="0"/>
        <v>9450</v>
      </c>
      <c r="H14" s="23" t="s">
        <v>25</v>
      </c>
      <c r="I14" s="21">
        <v>64</v>
      </c>
      <c r="J14" s="24" t="s">
        <v>26</v>
      </c>
      <c r="K14" s="21">
        <v>203</v>
      </c>
      <c r="L14" s="21">
        <v>397</v>
      </c>
      <c r="M14" s="84">
        <v>409</v>
      </c>
      <c r="N14" s="89">
        <f t="shared" si="1"/>
        <v>806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152</v>
      </c>
      <c r="F15" s="88">
        <v>148</v>
      </c>
      <c r="G15" s="82">
        <f t="shared" si="0"/>
        <v>300</v>
      </c>
      <c r="H15" s="23"/>
      <c r="I15" s="21">
        <v>65</v>
      </c>
      <c r="J15" s="24" t="s">
        <v>28</v>
      </c>
      <c r="K15" s="21">
        <v>271</v>
      </c>
      <c r="L15" s="21">
        <v>449</v>
      </c>
      <c r="M15" s="84">
        <v>455</v>
      </c>
      <c r="N15" s="89">
        <f t="shared" si="1"/>
        <v>904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152</v>
      </c>
      <c r="E16" s="21">
        <v>259</v>
      </c>
      <c r="F16" s="84">
        <v>275</v>
      </c>
      <c r="G16" s="85">
        <f t="shared" si="0"/>
        <v>534</v>
      </c>
      <c r="H16" s="90"/>
      <c r="I16" s="91">
        <v>66</v>
      </c>
      <c r="J16" s="92" t="s">
        <v>30</v>
      </c>
      <c r="K16" s="91">
        <v>146</v>
      </c>
      <c r="L16" s="91">
        <v>206</v>
      </c>
      <c r="M16" s="93">
        <v>223</v>
      </c>
      <c r="N16" s="94">
        <f t="shared" si="1"/>
        <v>429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113</v>
      </c>
      <c r="F17" s="84">
        <v>116</v>
      </c>
      <c r="G17" s="85">
        <f t="shared" si="0"/>
        <v>229</v>
      </c>
      <c r="H17" s="95" t="s">
        <v>6</v>
      </c>
      <c r="I17" s="96"/>
      <c r="J17" s="96"/>
      <c r="K17" s="97">
        <f>SUM(K10:K16)</f>
        <v>1646</v>
      </c>
      <c r="L17" s="97">
        <f>SUM(L10:L16)</f>
        <v>2702</v>
      </c>
      <c r="M17" s="98">
        <f>SUM(M10:M16)</f>
        <v>2776</v>
      </c>
      <c r="N17" s="99">
        <f>SUM(N10:N16)</f>
        <v>5478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338</v>
      </c>
      <c r="F18" s="84">
        <v>350</v>
      </c>
      <c r="G18" s="85">
        <f t="shared" si="0"/>
        <v>688</v>
      </c>
      <c r="H18" s="17"/>
      <c r="I18" s="15">
        <v>70</v>
      </c>
      <c r="J18" s="18" t="s">
        <v>35</v>
      </c>
      <c r="K18" s="15">
        <v>621</v>
      </c>
      <c r="L18" s="15">
        <v>836</v>
      </c>
      <c r="M18" s="88">
        <v>836</v>
      </c>
      <c r="N18" s="83">
        <f t="shared" ref="N18:N27" si="2">L18+M18</f>
        <v>1672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125</v>
      </c>
      <c r="F19" s="84">
        <v>129</v>
      </c>
      <c r="G19" s="85">
        <f t="shared" si="0"/>
        <v>254</v>
      </c>
      <c r="H19" s="23"/>
      <c r="I19" s="21">
        <v>71</v>
      </c>
      <c r="J19" s="24" t="s">
        <v>37</v>
      </c>
      <c r="K19" s="21">
        <v>0</v>
      </c>
      <c r="L19" s="21">
        <v>0</v>
      </c>
      <c r="M19" s="84">
        <v>0</v>
      </c>
      <c r="N19" s="89">
        <f t="shared" si="2"/>
        <v>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193</v>
      </c>
      <c r="E20" s="21">
        <v>306</v>
      </c>
      <c r="F20" s="84">
        <v>324</v>
      </c>
      <c r="G20" s="85">
        <f t="shared" si="0"/>
        <v>630</v>
      </c>
      <c r="H20" s="23" t="s">
        <v>31</v>
      </c>
      <c r="I20" s="21">
        <v>72</v>
      </c>
      <c r="J20" s="24" t="s">
        <v>40</v>
      </c>
      <c r="K20" s="21">
        <v>291</v>
      </c>
      <c r="L20" s="21">
        <v>455</v>
      </c>
      <c r="M20" s="84">
        <v>448</v>
      </c>
      <c r="N20" s="89">
        <f t="shared" si="2"/>
        <v>903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316</v>
      </c>
      <c r="E21" s="21">
        <v>445</v>
      </c>
      <c r="F21" s="84">
        <v>474</v>
      </c>
      <c r="G21" s="85">
        <f t="shared" si="0"/>
        <v>919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319</v>
      </c>
      <c r="M21" s="84">
        <v>348</v>
      </c>
      <c r="N21" s="89">
        <f t="shared" si="2"/>
        <v>667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231</v>
      </c>
      <c r="F22" s="84">
        <v>245</v>
      </c>
      <c r="G22" s="85">
        <f t="shared" si="0"/>
        <v>476</v>
      </c>
      <c r="H22" s="23"/>
      <c r="I22" s="21">
        <v>74</v>
      </c>
      <c r="J22" s="24" t="s">
        <v>46</v>
      </c>
      <c r="K22" s="21">
        <v>277</v>
      </c>
      <c r="L22" s="21">
        <v>419</v>
      </c>
      <c r="M22" s="84">
        <v>462</v>
      </c>
      <c r="N22" s="89">
        <f t="shared" si="2"/>
        <v>881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174</v>
      </c>
      <c r="E23" s="21">
        <v>317</v>
      </c>
      <c r="F23" s="84">
        <v>295</v>
      </c>
      <c r="G23" s="85">
        <f t="shared" si="0"/>
        <v>612</v>
      </c>
      <c r="H23" s="23" t="s">
        <v>31</v>
      </c>
      <c r="I23" s="21">
        <v>75</v>
      </c>
      <c r="J23" s="24" t="s">
        <v>48</v>
      </c>
      <c r="K23" s="21">
        <v>150</v>
      </c>
      <c r="L23" s="21">
        <v>235</v>
      </c>
      <c r="M23" s="84">
        <v>247</v>
      </c>
      <c r="N23" s="89">
        <f t="shared" si="2"/>
        <v>482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749</v>
      </c>
      <c r="E24" s="21">
        <v>1073</v>
      </c>
      <c r="F24" s="84">
        <v>1134</v>
      </c>
      <c r="G24" s="85">
        <f t="shared" si="0"/>
        <v>2207</v>
      </c>
      <c r="H24" s="23" t="s">
        <v>50</v>
      </c>
      <c r="I24" s="21">
        <v>76</v>
      </c>
      <c r="J24" s="24" t="s">
        <v>51</v>
      </c>
      <c r="K24" s="21">
        <v>158</v>
      </c>
      <c r="L24" s="21">
        <v>241</v>
      </c>
      <c r="M24" s="84">
        <v>254</v>
      </c>
      <c r="N24" s="89">
        <f t="shared" si="2"/>
        <v>495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81</v>
      </c>
      <c r="F25" s="84">
        <v>106</v>
      </c>
      <c r="G25" s="85">
        <f t="shared" si="0"/>
        <v>187</v>
      </c>
      <c r="H25" s="23"/>
      <c r="I25" s="21">
        <v>77</v>
      </c>
      <c r="J25" s="24" t="s">
        <v>53</v>
      </c>
      <c r="K25" s="21">
        <v>56</v>
      </c>
      <c r="L25" s="21">
        <v>91</v>
      </c>
      <c r="M25" s="84">
        <v>89</v>
      </c>
      <c r="N25" s="89">
        <f t="shared" si="2"/>
        <v>180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167</v>
      </c>
      <c r="F26" s="84">
        <v>166</v>
      </c>
      <c r="G26" s="85">
        <f t="shared" si="0"/>
        <v>333</v>
      </c>
      <c r="H26" s="23"/>
      <c r="I26" s="21">
        <v>78</v>
      </c>
      <c r="J26" s="24" t="s">
        <v>55</v>
      </c>
      <c r="K26" s="21">
        <v>43</v>
      </c>
      <c r="L26" s="21">
        <v>37</v>
      </c>
      <c r="M26" s="84">
        <v>42</v>
      </c>
      <c r="N26" s="89">
        <f t="shared" si="2"/>
        <v>79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216</v>
      </c>
      <c r="E27" s="91">
        <v>382</v>
      </c>
      <c r="F27" s="93">
        <v>371</v>
      </c>
      <c r="G27" s="102">
        <f t="shared" si="0"/>
        <v>753</v>
      </c>
      <c r="H27" s="105"/>
      <c r="I27" s="91">
        <v>79</v>
      </c>
      <c r="J27" s="92" t="s">
        <v>56</v>
      </c>
      <c r="K27" s="91">
        <v>198</v>
      </c>
      <c r="L27" s="91">
        <v>262</v>
      </c>
      <c r="M27" s="93">
        <v>261</v>
      </c>
      <c r="N27" s="94">
        <f t="shared" si="2"/>
        <v>523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2628</v>
      </c>
      <c r="E28" s="97">
        <f>SUM(E15:E27)</f>
        <v>3989</v>
      </c>
      <c r="F28" s="98">
        <f>SUM(F15:F27)</f>
        <v>4133</v>
      </c>
      <c r="G28" s="104">
        <f>SUM(G15:G27)</f>
        <v>8122</v>
      </c>
      <c r="H28" s="95" t="s">
        <v>6</v>
      </c>
      <c r="I28" s="96"/>
      <c r="J28" s="96"/>
      <c r="K28" s="97">
        <f>SUM(K18:K27)</f>
        <v>2016</v>
      </c>
      <c r="L28" s="97">
        <f>SUM(L18:L27)</f>
        <v>2895</v>
      </c>
      <c r="M28" s="98">
        <f>SUM(M18:M27)</f>
        <v>2987</v>
      </c>
      <c r="N28" s="99">
        <f>SUM(N18:N27)</f>
        <v>5882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342</v>
      </c>
      <c r="E29" s="109">
        <v>497</v>
      </c>
      <c r="F29" s="110">
        <v>502</v>
      </c>
      <c r="G29" s="111">
        <f>E29+F29</f>
        <v>999</v>
      </c>
      <c r="H29" s="17"/>
      <c r="I29" s="15">
        <v>80</v>
      </c>
      <c r="J29" s="18" t="s">
        <v>58</v>
      </c>
      <c r="K29" s="15">
        <v>140</v>
      </c>
      <c r="L29" s="15">
        <v>211</v>
      </c>
      <c r="M29" s="88">
        <v>249</v>
      </c>
      <c r="N29" s="83">
        <f>L29+M29</f>
        <v>460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441</v>
      </c>
      <c r="E30" s="115">
        <v>554</v>
      </c>
      <c r="F30" s="116">
        <v>525</v>
      </c>
      <c r="G30" s="117">
        <f>E30+F30</f>
        <v>1079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128</v>
      </c>
      <c r="M30" s="84">
        <v>119</v>
      </c>
      <c r="N30" s="89">
        <f>L30+M30</f>
        <v>247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653</v>
      </c>
      <c r="E31" s="115">
        <v>858</v>
      </c>
      <c r="F31" s="116">
        <v>808</v>
      </c>
      <c r="G31" s="117">
        <f>E31+F31</f>
        <v>1666</v>
      </c>
      <c r="H31" s="23" t="s">
        <v>64</v>
      </c>
      <c r="I31" s="21">
        <v>82</v>
      </c>
      <c r="J31" s="24" t="s">
        <v>65</v>
      </c>
      <c r="K31" s="21">
        <v>219</v>
      </c>
      <c r="L31" s="21">
        <v>318</v>
      </c>
      <c r="M31" s="84">
        <v>338</v>
      </c>
      <c r="N31" s="89">
        <f>L31+M31</f>
        <v>656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615</v>
      </c>
      <c r="E32" s="115">
        <v>812</v>
      </c>
      <c r="F32" s="116">
        <v>802</v>
      </c>
      <c r="G32" s="117">
        <f>E32+F32</f>
        <v>1614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182</v>
      </c>
      <c r="M32" s="84">
        <v>168</v>
      </c>
      <c r="N32" s="89">
        <f>L32+M32</f>
        <v>350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502</v>
      </c>
      <c r="E33" s="121">
        <v>643</v>
      </c>
      <c r="F33" s="122">
        <v>580</v>
      </c>
      <c r="G33" s="123">
        <f>E33+F33</f>
        <v>1223</v>
      </c>
      <c r="H33" s="90"/>
      <c r="I33" s="91">
        <v>84</v>
      </c>
      <c r="J33" s="92" t="s">
        <v>70</v>
      </c>
      <c r="K33" s="91">
        <v>172</v>
      </c>
      <c r="L33" s="91">
        <v>235</v>
      </c>
      <c r="M33" s="93">
        <v>220</v>
      </c>
      <c r="N33" s="94">
        <f>L33+M33</f>
        <v>455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2553</v>
      </c>
      <c r="E34" s="97">
        <f>SUM(E29:E33)</f>
        <v>3364</v>
      </c>
      <c r="F34" s="98">
        <f>SUM(F29:F33)</f>
        <v>3217</v>
      </c>
      <c r="G34" s="104">
        <f>SUM(G29:G33)</f>
        <v>6581</v>
      </c>
      <c r="H34" s="95" t="s">
        <v>6</v>
      </c>
      <c r="I34" s="96"/>
      <c r="J34" s="96"/>
      <c r="K34" s="98">
        <f>SUM(K29:K33)</f>
        <v>728</v>
      </c>
      <c r="L34" s="98">
        <f>SUM(L29:L33)</f>
        <v>1074</v>
      </c>
      <c r="M34" s="98">
        <f>SUM(M29:M33)</f>
        <v>1094</v>
      </c>
      <c r="N34" s="99">
        <f>SUM(N29:N33)</f>
        <v>2168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668</v>
      </c>
      <c r="F35" s="88">
        <v>750</v>
      </c>
      <c r="G35" s="82">
        <f t="shared" ref="G35:G40" si="3">E35+F35</f>
        <v>1418</v>
      </c>
      <c r="H35" s="17" t="s">
        <v>141</v>
      </c>
      <c r="I35" s="15">
        <v>90</v>
      </c>
      <c r="J35" s="18" t="s">
        <v>142</v>
      </c>
      <c r="K35" s="15">
        <v>275</v>
      </c>
      <c r="L35" s="15">
        <v>421</v>
      </c>
      <c r="M35" s="88">
        <v>425</v>
      </c>
      <c r="N35" s="124">
        <f>L35+M35</f>
        <v>846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472</v>
      </c>
      <c r="E36" s="21">
        <v>739</v>
      </c>
      <c r="F36" s="84">
        <v>778</v>
      </c>
      <c r="G36" s="85">
        <f t="shared" si="3"/>
        <v>1517</v>
      </c>
      <c r="H36" s="23"/>
      <c r="I36" s="21">
        <v>91</v>
      </c>
      <c r="J36" s="24" t="s">
        <v>143</v>
      </c>
      <c r="K36" s="21">
        <v>502</v>
      </c>
      <c r="L36" s="21">
        <v>679</v>
      </c>
      <c r="M36" s="84">
        <v>723</v>
      </c>
      <c r="N36" s="125">
        <f>L36+M36</f>
        <v>1402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196</v>
      </c>
      <c r="E37" s="21">
        <v>328</v>
      </c>
      <c r="F37" s="84">
        <v>317</v>
      </c>
      <c r="G37" s="85">
        <f t="shared" si="3"/>
        <v>645</v>
      </c>
      <c r="H37" s="90" t="s">
        <v>144</v>
      </c>
      <c r="I37" s="91">
        <v>92</v>
      </c>
      <c r="J37" s="92" t="s">
        <v>145</v>
      </c>
      <c r="K37" s="91">
        <v>344</v>
      </c>
      <c r="L37" s="91">
        <v>418</v>
      </c>
      <c r="M37" s="93">
        <v>469</v>
      </c>
      <c r="N37" s="126">
        <f>L37+M37</f>
        <v>887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52</v>
      </c>
      <c r="F38" s="84">
        <v>54</v>
      </c>
      <c r="G38" s="85">
        <f t="shared" si="3"/>
        <v>106</v>
      </c>
      <c r="H38" s="95" t="s">
        <v>6</v>
      </c>
      <c r="I38" s="97"/>
      <c r="J38" s="97"/>
      <c r="K38" s="97">
        <f>SUM(K35:K37)</f>
        <v>1121</v>
      </c>
      <c r="L38" s="97">
        <f>SUM(L35:L37)</f>
        <v>1518</v>
      </c>
      <c r="M38" s="98">
        <f>SUM(M35:M37)</f>
        <v>1617</v>
      </c>
      <c r="N38" s="99">
        <f>SUM(N35:N37)</f>
        <v>3135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65</v>
      </c>
      <c r="E39" s="21">
        <v>65</v>
      </c>
      <c r="F39" s="84">
        <v>71</v>
      </c>
      <c r="G39" s="85">
        <f t="shared" si="3"/>
        <v>136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272</v>
      </c>
      <c r="F40" s="93">
        <v>264</v>
      </c>
      <c r="G40" s="102">
        <f t="shared" si="3"/>
        <v>536</v>
      </c>
      <c r="H40" s="72" t="s">
        <v>87</v>
      </c>
      <c r="I40" s="73"/>
      <c r="J40" s="74"/>
      <c r="K40" s="41">
        <f>D14+D28+D34+D41+D46+K9+K17+K28+K34+K38</f>
        <v>24325</v>
      </c>
      <c r="L40" s="41">
        <f>E14+E28+E34+E41+E46+L9+L17+L28+L34+L38</f>
        <v>33275</v>
      </c>
      <c r="M40" s="176">
        <f>F14+F28+F34+F41+F46+M9+M17+M28+M34+M38</f>
        <v>33671</v>
      </c>
      <c r="N40" s="177">
        <f>G14+G28+G34+G41+G46+N9+N17+N28+N34+N38</f>
        <v>66946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1415</v>
      </c>
      <c r="E41" s="97">
        <f>SUM(E35:E40)</f>
        <v>2124</v>
      </c>
      <c r="F41" s="98">
        <f>SUM(F35:F40)</f>
        <v>2234</v>
      </c>
      <c r="G41" s="104">
        <f>SUM(G35:G40)</f>
        <v>4358</v>
      </c>
      <c r="H41" s="576" t="s">
        <v>74</v>
      </c>
      <c r="I41" s="577"/>
      <c r="J41" s="578"/>
      <c r="K41" s="15">
        <f>' Ｈ20.3月 '!K40</f>
        <v>24205</v>
      </c>
      <c r="L41" s="15">
        <f>' Ｈ20.3月 '!L40</f>
        <v>33267</v>
      </c>
      <c r="M41" s="173">
        <f>' Ｈ20.3月 '!M40</f>
        <v>33700</v>
      </c>
      <c r="N41" s="83">
        <f>L41+M41</f>
        <v>66967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1622</v>
      </c>
      <c r="E42" s="15">
        <v>2059</v>
      </c>
      <c r="F42" s="88">
        <v>2060</v>
      </c>
      <c r="G42" s="82">
        <f>E42+F42</f>
        <v>4119</v>
      </c>
      <c r="H42" s="534" t="s">
        <v>77</v>
      </c>
      <c r="I42" s="535"/>
      <c r="J42" s="536"/>
      <c r="K42" s="171">
        <f>K40-K41</f>
        <v>120</v>
      </c>
      <c r="L42" s="171">
        <f>L40-L41</f>
        <v>8</v>
      </c>
      <c r="M42" s="172">
        <f>M40-M41</f>
        <v>-29</v>
      </c>
      <c r="N42" s="133">
        <f>N40-N41</f>
        <v>-21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766</v>
      </c>
      <c r="E43" s="21">
        <v>1087</v>
      </c>
      <c r="F43" s="84">
        <v>1133</v>
      </c>
      <c r="G43" s="85">
        <f>E43+F43</f>
        <v>2220</v>
      </c>
      <c r="H43" s="168" t="s">
        <v>85</v>
      </c>
      <c r="I43" s="167"/>
      <c r="J43" s="167"/>
      <c r="K43" s="178">
        <v>1021</v>
      </c>
      <c r="L43" s="178">
        <v>644</v>
      </c>
      <c r="M43" s="179">
        <v>821</v>
      </c>
      <c r="N43" s="180">
        <f>L43+M43</f>
        <v>1465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602</v>
      </c>
      <c r="E44" s="21">
        <v>736</v>
      </c>
      <c r="F44" s="84">
        <v>812</v>
      </c>
      <c r="G44" s="85">
        <f>E44+F44</f>
        <v>1548</v>
      </c>
      <c r="H44" s="584" t="s">
        <v>74</v>
      </c>
      <c r="I44" s="585"/>
      <c r="J44" s="586"/>
      <c r="K44" s="15">
        <f>' Ｈ20.3月 '!K43</f>
        <v>1016</v>
      </c>
      <c r="L44" s="15">
        <f>' Ｈ20.3月 '!L43</f>
        <v>648</v>
      </c>
      <c r="M44" s="173">
        <f>' Ｈ20.3月 '!M43</f>
        <v>814</v>
      </c>
      <c r="N44" s="83">
        <f>L44+M44</f>
        <v>1462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2008</v>
      </c>
      <c r="E45" s="91">
        <v>2536</v>
      </c>
      <c r="F45" s="93">
        <v>2436</v>
      </c>
      <c r="G45" s="102">
        <f>E45+F45</f>
        <v>4972</v>
      </c>
      <c r="H45" s="540" t="s">
        <v>77</v>
      </c>
      <c r="I45" s="541"/>
      <c r="J45" s="542"/>
      <c r="K45" s="71">
        <f>K43-K44</f>
        <v>5</v>
      </c>
      <c r="L45" s="71">
        <f>L43-L44</f>
        <v>-4</v>
      </c>
      <c r="M45" s="151">
        <f>M43-M44</f>
        <v>7</v>
      </c>
      <c r="N45" s="155">
        <f>N43-N44</f>
        <v>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4998</v>
      </c>
      <c r="E46" s="140">
        <f>SUM(E42:E45)</f>
        <v>6418</v>
      </c>
      <c r="F46" s="65">
        <f>SUM(F42:F45)</f>
        <v>6441</v>
      </c>
      <c r="G46" s="65">
        <f>SUM(G42:G45)</f>
        <v>12859</v>
      </c>
      <c r="H46" s="575" t="s">
        <v>171</v>
      </c>
      <c r="I46" s="575"/>
      <c r="J46" s="575"/>
      <c r="K46" s="68">
        <f>K40+K43</f>
        <v>25346</v>
      </c>
      <c r="L46" s="68">
        <f>L40+L43</f>
        <v>33919</v>
      </c>
      <c r="M46" s="181">
        <f>M40+M43</f>
        <v>34492</v>
      </c>
      <c r="N46" s="69">
        <f>N40+N43</f>
        <v>68411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21507-4CF8-4CF2-9E92-37C2ACFA6EEC}">
  <sheetPr codeName="Sheet86"/>
  <dimension ref="A1:Q81"/>
  <sheetViews>
    <sheetView topLeftCell="A22" zoomScaleNormal="100" workbookViewId="0">
      <selection activeCell="G4" sqref="G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160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39508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82" t="s">
        <v>120</v>
      </c>
      <c r="D4" s="15">
        <v>124</v>
      </c>
      <c r="E4" s="15">
        <v>143</v>
      </c>
      <c r="F4" s="88">
        <v>145</v>
      </c>
      <c r="G4" s="82">
        <f t="shared" ref="G4:G27" si="0">E4+F4</f>
        <v>288</v>
      </c>
      <c r="H4" s="17"/>
      <c r="I4" s="15">
        <v>55</v>
      </c>
      <c r="J4" s="18" t="s">
        <v>121</v>
      </c>
      <c r="K4" s="15">
        <v>574</v>
      </c>
      <c r="L4" s="15">
        <v>753</v>
      </c>
      <c r="M4" s="88">
        <v>584</v>
      </c>
      <c r="N4" s="83">
        <f>L4+M4</f>
        <v>1337</v>
      </c>
    </row>
    <row r="5" spans="1:15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390</v>
      </c>
      <c r="F5" s="84">
        <v>415</v>
      </c>
      <c r="G5" s="159">
        <f t="shared" si="0"/>
        <v>805</v>
      </c>
      <c r="H5" s="23" t="s">
        <v>10</v>
      </c>
      <c r="I5" s="21">
        <v>56</v>
      </c>
      <c r="J5" s="24" t="s">
        <v>123</v>
      </c>
      <c r="K5" s="21">
        <v>480</v>
      </c>
      <c r="L5" s="21">
        <v>595</v>
      </c>
      <c r="M5" s="84">
        <v>621</v>
      </c>
      <c r="N5" s="89">
        <f>L5+M5</f>
        <v>1216</v>
      </c>
    </row>
    <row r="6" spans="1:15" ht="19.5" customHeight="1" x14ac:dyDescent="0.15">
      <c r="A6" s="20" t="s">
        <v>12</v>
      </c>
      <c r="B6" s="21">
        <v>3</v>
      </c>
      <c r="C6" s="183" t="s">
        <v>124</v>
      </c>
      <c r="D6" s="21">
        <v>306</v>
      </c>
      <c r="E6" s="21">
        <v>414</v>
      </c>
      <c r="F6" s="84">
        <v>440</v>
      </c>
      <c r="G6" s="85">
        <f t="shared" si="0"/>
        <v>854</v>
      </c>
      <c r="H6" s="23"/>
      <c r="I6" s="21">
        <v>57</v>
      </c>
      <c r="J6" s="24" t="s">
        <v>125</v>
      </c>
      <c r="K6" s="21">
        <v>763</v>
      </c>
      <c r="L6" s="21">
        <v>897</v>
      </c>
      <c r="M6" s="84">
        <v>963</v>
      </c>
      <c r="N6" s="89">
        <f>L6+M6</f>
        <v>1860</v>
      </c>
    </row>
    <row r="7" spans="1:15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244</v>
      </c>
      <c r="F7" s="84">
        <v>296</v>
      </c>
      <c r="G7" s="159">
        <f t="shared" si="0"/>
        <v>540</v>
      </c>
      <c r="H7" s="23" t="s">
        <v>14</v>
      </c>
      <c r="I7" s="21">
        <v>58</v>
      </c>
      <c r="J7" s="24" t="s">
        <v>127</v>
      </c>
      <c r="K7" s="21">
        <v>752</v>
      </c>
      <c r="L7" s="21">
        <v>967</v>
      </c>
      <c r="M7" s="84">
        <v>887</v>
      </c>
      <c r="N7" s="89">
        <f>L7+M7</f>
        <v>1854</v>
      </c>
    </row>
    <row r="8" spans="1:15" ht="19.5" customHeight="1" x14ac:dyDescent="0.15">
      <c r="A8" s="20"/>
      <c r="B8" s="21">
        <v>5</v>
      </c>
      <c r="C8" s="183" t="s">
        <v>128</v>
      </c>
      <c r="D8" s="21">
        <v>485</v>
      </c>
      <c r="E8" s="21">
        <v>652</v>
      </c>
      <c r="F8" s="84">
        <v>645</v>
      </c>
      <c r="G8" s="85">
        <f t="shared" si="0"/>
        <v>1297</v>
      </c>
      <c r="H8" s="90"/>
      <c r="I8" s="91">
        <v>59</v>
      </c>
      <c r="J8" s="92" t="s">
        <v>129</v>
      </c>
      <c r="K8" s="91">
        <v>977</v>
      </c>
      <c r="L8" s="91">
        <v>1326</v>
      </c>
      <c r="M8" s="93">
        <v>1284</v>
      </c>
      <c r="N8" s="94">
        <f>L8+M8</f>
        <v>2610</v>
      </c>
    </row>
    <row r="9" spans="1:15" ht="19.5" customHeight="1" x14ac:dyDescent="0.15">
      <c r="A9" s="20"/>
      <c r="B9" s="21">
        <v>6</v>
      </c>
      <c r="C9" s="184" t="s">
        <v>130</v>
      </c>
      <c r="D9" s="21">
        <v>333</v>
      </c>
      <c r="E9" s="21">
        <v>407</v>
      </c>
      <c r="F9" s="84">
        <v>466</v>
      </c>
      <c r="G9" s="159">
        <f t="shared" si="0"/>
        <v>873</v>
      </c>
      <c r="H9" s="95" t="s">
        <v>6</v>
      </c>
      <c r="I9" s="96"/>
      <c r="J9" s="96"/>
      <c r="K9" s="97">
        <f>SUM(K4:K8)</f>
        <v>3546</v>
      </c>
      <c r="L9" s="97">
        <f>SUM(L4:L8)</f>
        <v>4538</v>
      </c>
      <c r="M9" s="98">
        <f>SUM(M4:M8)</f>
        <v>4339</v>
      </c>
      <c r="N9" s="99">
        <f>SUM(N4:N8)</f>
        <v>8877</v>
      </c>
    </row>
    <row r="10" spans="1:15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258</v>
      </c>
      <c r="F10" s="84">
        <v>266</v>
      </c>
      <c r="G10" s="85">
        <f t="shared" si="0"/>
        <v>524</v>
      </c>
      <c r="H10" s="17"/>
      <c r="I10" s="15">
        <v>60</v>
      </c>
      <c r="J10" s="18" t="s">
        <v>18</v>
      </c>
      <c r="K10" s="15">
        <v>170</v>
      </c>
      <c r="L10" s="15">
        <v>298</v>
      </c>
      <c r="M10" s="88">
        <v>286</v>
      </c>
      <c r="N10" s="83">
        <f t="shared" ref="N10:N16" si="1">L10+M10</f>
        <v>584</v>
      </c>
    </row>
    <row r="11" spans="1:15" ht="19.5" customHeight="1" x14ac:dyDescent="0.15">
      <c r="A11" s="20"/>
      <c r="B11" s="21">
        <v>8</v>
      </c>
      <c r="C11" s="184" t="s">
        <v>132</v>
      </c>
      <c r="D11" s="21">
        <v>150</v>
      </c>
      <c r="E11" s="21">
        <v>179</v>
      </c>
      <c r="F11" s="84">
        <v>206</v>
      </c>
      <c r="G11" s="85">
        <f t="shared" si="0"/>
        <v>385</v>
      </c>
      <c r="H11" s="23" t="s">
        <v>19</v>
      </c>
      <c r="I11" s="21">
        <v>61</v>
      </c>
      <c r="J11" s="24" t="s">
        <v>20</v>
      </c>
      <c r="K11" s="21">
        <v>135</v>
      </c>
      <c r="L11" s="21">
        <v>198</v>
      </c>
      <c r="M11" s="84">
        <v>213</v>
      </c>
      <c r="N11" s="89">
        <f t="shared" si="1"/>
        <v>411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1309</v>
      </c>
      <c r="E12" s="21">
        <v>1656</v>
      </c>
      <c r="F12" s="84">
        <v>1655</v>
      </c>
      <c r="G12" s="153">
        <f t="shared" si="0"/>
        <v>3311</v>
      </c>
      <c r="H12" s="23"/>
      <c r="I12" s="21">
        <v>62</v>
      </c>
      <c r="J12" s="24" t="s">
        <v>22</v>
      </c>
      <c r="K12" s="21">
        <v>294</v>
      </c>
      <c r="L12" s="21">
        <v>488</v>
      </c>
      <c r="M12" s="84">
        <v>521</v>
      </c>
      <c r="N12" s="89">
        <f t="shared" si="1"/>
        <v>1009</v>
      </c>
    </row>
    <row r="13" spans="1:15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283</v>
      </c>
      <c r="F13" s="93">
        <v>297</v>
      </c>
      <c r="G13" s="153">
        <f t="shared" si="0"/>
        <v>580</v>
      </c>
      <c r="H13" s="23"/>
      <c r="I13" s="21">
        <v>63</v>
      </c>
      <c r="J13" s="24" t="s">
        <v>24</v>
      </c>
      <c r="K13" s="21">
        <v>429</v>
      </c>
      <c r="L13" s="21">
        <v>670</v>
      </c>
      <c r="M13" s="84">
        <v>678</v>
      </c>
      <c r="N13" s="89">
        <f t="shared" si="1"/>
        <v>1348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3599</v>
      </c>
      <c r="E14" s="97">
        <f>SUM(E4:E13)</f>
        <v>4626</v>
      </c>
      <c r="F14" s="98">
        <f>SUM(F4:F13)</f>
        <v>4831</v>
      </c>
      <c r="G14" s="160">
        <f t="shared" si="0"/>
        <v>9457</v>
      </c>
      <c r="H14" s="23" t="s">
        <v>25</v>
      </c>
      <c r="I14" s="21">
        <v>64</v>
      </c>
      <c r="J14" s="24" t="s">
        <v>26</v>
      </c>
      <c r="K14" s="21">
        <v>205</v>
      </c>
      <c r="L14" s="21">
        <v>400</v>
      </c>
      <c r="M14" s="84">
        <v>410</v>
      </c>
      <c r="N14" s="89">
        <f t="shared" si="1"/>
        <v>810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154</v>
      </c>
      <c r="F15" s="88">
        <v>149</v>
      </c>
      <c r="G15" s="82">
        <f t="shared" si="0"/>
        <v>303</v>
      </c>
      <c r="H15" s="23"/>
      <c r="I15" s="21">
        <v>65</v>
      </c>
      <c r="J15" s="24" t="s">
        <v>28</v>
      </c>
      <c r="K15" s="21">
        <v>270</v>
      </c>
      <c r="L15" s="21">
        <v>447</v>
      </c>
      <c r="M15" s="84">
        <v>457</v>
      </c>
      <c r="N15" s="89">
        <f t="shared" si="1"/>
        <v>904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150</v>
      </c>
      <c r="E16" s="21">
        <v>258</v>
      </c>
      <c r="F16" s="84">
        <v>271</v>
      </c>
      <c r="G16" s="85">
        <f t="shared" si="0"/>
        <v>529</v>
      </c>
      <c r="H16" s="90"/>
      <c r="I16" s="91">
        <v>66</v>
      </c>
      <c r="J16" s="92" t="s">
        <v>30</v>
      </c>
      <c r="K16" s="91">
        <v>146</v>
      </c>
      <c r="L16" s="91">
        <v>209</v>
      </c>
      <c r="M16" s="93">
        <v>223</v>
      </c>
      <c r="N16" s="94">
        <f t="shared" si="1"/>
        <v>432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114</v>
      </c>
      <c r="F17" s="84">
        <v>117</v>
      </c>
      <c r="G17" s="85">
        <f t="shared" si="0"/>
        <v>231</v>
      </c>
      <c r="H17" s="95" t="s">
        <v>6</v>
      </c>
      <c r="I17" s="96"/>
      <c r="J17" s="96"/>
      <c r="K17" s="97">
        <f>SUM(K10:K16)</f>
        <v>1649</v>
      </c>
      <c r="L17" s="97">
        <f>SUM(L10:L16)</f>
        <v>2710</v>
      </c>
      <c r="M17" s="98">
        <f>SUM(M10:M16)</f>
        <v>2788</v>
      </c>
      <c r="N17" s="99">
        <f>SUM(N10:N16)</f>
        <v>5498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339</v>
      </c>
      <c r="F18" s="84">
        <v>345</v>
      </c>
      <c r="G18" s="85">
        <f t="shared" si="0"/>
        <v>684</v>
      </c>
      <c r="H18" s="17"/>
      <c r="I18" s="15">
        <v>70</v>
      </c>
      <c r="J18" s="18" t="s">
        <v>35</v>
      </c>
      <c r="K18" s="15">
        <v>615</v>
      </c>
      <c r="L18" s="15">
        <v>842</v>
      </c>
      <c r="M18" s="88">
        <v>828</v>
      </c>
      <c r="N18" s="83">
        <f t="shared" ref="N18:N27" si="2">L18+M18</f>
        <v>1670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72</v>
      </c>
      <c r="E19" s="21">
        <v>127</v>
      </c>
      <c r="F19" s="84">
        <v>129</v>
      </c>
      <c r="G19" s="85">
        <f t="shared" si="0"/>
        <v>256</v>
      </c>
      <c r="H19" s="23"/>
      <c r="I19" s="21">
        <v>71</v>
      </c>
      <c r="J19" s="24" t="s">
        <v>37</v>
      </c>
      <c r="K19" s="21">
        <v>18</v>
      </c>
      <c r="L19" s="21">
        <v>26</v>
      </c>
      <c r="M19" s="84">
        <v>16</v>
      </c>
      <c r="N19" s="89">
        <f t="shared" si="2"/>
        <v>42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193</v>
      </c>
      <c r="E20" s="21">
        <v>304</v>
      </c>
      <c r="F20" s="84">
        <v>327</v>
      </c>
      <c r="G20" s="85">
        <f t="shared" si="0"/>
        <v>631</v>
      </c>
      <c r="H20" s="23" t="s">
        <v>31</v>
      </c>
      <c r="I20" s="21">
        <v>72</v>
      </c>
      <c r="J20" s="24" t="s">
        <v>40</v>
      </c>
      <c r="K20" s="21">
        <v>272</v>
      </c>
      <c r="L20" s="21">
        <v>430</v>
      </c>
      <c r="M20" s="84">
        <v>433</v>
      </c>
      <c r="N20" s="89">
        <f t="shared" si="2"/>
        <v>863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314</v>
      </c>
      <c r="E21" s="21">
        <v>445</v>
      </c>
      <c r="F21" s="84">
        <v>473</v>
      </c>
      <c r="G21" s="85">
        <f t="shared" si="0"/>
        <v>918</v>
      </c>
      <c r="H21" s="23" t="s">
        <v>42</v>
      </c>
      <c r="I21" s="21">
        <v>73</v>
      </c>
      <c r="J21" s="24" t="s">
        <v>43</v>
      </c>
      <c r="K21" s="21">
        <v>221</v>
      </c>
      <c r="L21" s="21">
        <v>318</v>
      </c>
      <c r="M21" s="84">
        <v>345</v>
      </c>
      <c r="N21" s="89">
        <f t="shared" si="2"/>
        <v>663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150</v>
      </c>
      <c r="E22" s="21">
        <v>231</v>
      </c>
      <c r="F22" s="84">
        <v>245</v>
      </c>
      <c r="G22" s="85">
        <f t="shared" si="0"/>
        <v>476</v>
      </c>
      <c r="H22" s="23"/>
      <c r="I22" s="21">
        <v>74</v>
      </c>
      <c r="J22" s="24" t="s">
        <v>46</v>
      </c>
      <c r="K22" s="21">
        <v>277</v>
      </c>
      <c r="L22" s="21">
        <v>420</v>
      </c>
      <c r="M22" s="84">
        <v>462</v>
      </c>
      <c r="N22" s="89">
        <f t="shared" si="2"/>
        <v>882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173</v>
      </c>
      <c r="E23" s="21">
        <v>316</v>
      </c>
      <c r="F23" s="84">
        <v>291</v>
      </c>
      <c r="G23" s="85">
        <f t="shared" si="0"/>
        <v>607</v>
      </c>
      <c r="H23" s="23" t="s">
        <v>31</v>
      </c>
      <c r="I23" s="21">
        <v>75</v>
      </c>
      <c r="J23" s="24" t="s">
        <v>48</v>
      </c>
      <c r="K23" s="21">
        <v>150</v>
      </c>
      <c r="L23" s="21">
        <v>234</v>
      </c>
      <c r="M23" s="84">
        <v>246</v>
      </c>
      <c r="N23" s="89">
        <f t="shared" si="2"/>
        <v>480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747</v>
      </c>
      <c r="E24" s="21">
        <v>1069</v>
      </c>
      <c r="F24" s="84">
        <v>1139</v>
      </c>
      <c r="G24" s="85">
        <f t="shared" si="0"/>
        <v>2208</v>
      </c>
      <c r="H24" s="23" t="s">
        <v>50</v>
      </c>
      <c r="I24" s="21">
        <v>76</v>
      </c>
      <c r="J24" s="24" t="s">
        <v>51</v>
      </c>
      <c r="K24" s="21">
        <v>157</v>
      </c>
      <c r="L24" s="21">
        <v>242</v>
      </c>
      <c r="M24" s="84">
        <v>253</v>
      </c>
      <c r="N24" s="89">
        <f t="shared" si="2"/>
        <v>495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80</v>
      </c>
      <c r="F25" s="84">
        <v>106</v>
      </c>
      <c r="G25" s="85">
        <f t="shared" si="0"/>
        <v>186</v>
      </c>
      <c r="H25" s="23"/>
      <c r="I25" s="21">
        <v>77</v>
      </c>
      <c r="J25" s="24" t="s">
        <v>53</v>
      </c>
      <c r="K25" s="21">
        <v>56</v>
      </c>
      <c r="L25" s="21">
        <v>92</v>
      </c>
      <c r="M25" s="84">
        <v>89</v>
      </c>
      <c r="N25" s="89">
        <f t="shared" si="2"/>
        <v>181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167</v>
      </c>
      <c r="F26" s="84">
        <v>167</v>
      </c>
      <c r="G26" s="85">
        <f t="shared" si="0"/>
        <v>334</v>
      </c>
      <c r="H26" s="23"/>
      <c r="I26" s="21">
        <v>78</v>
      </c>
      <c r="J26" s="24" t="s">
        <v>55</v>
      </c>
      <c r="K26" s="21">
        <v>43</v>
      </c>
      <c r="L26" s="21">
        <v>37</v>
      </c>
      <c r="M26" s="84">
        <v>43</v>
      </c>
      <c r="N26" s="89">
        <f t="shared" si="2"/>
        <v>80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214</v>
      </c>
      <c r="E27" s="91">
        <v>380</v>
      </c>
      <c r="F27" s="93">
        <v>367</v>
      </c>
      <c r="G27" s="102">
        <f t="shared" si="0"/>
        <v>747</v>
      </c>
      <c r="H27" s="105"/>
      <c r="I27" s="91">
        <v>79</v>
      </c>
      <c r="J27" s="92" t="s">
        <v>56</v>
      </c>
      <c r="K27" s="91">
        <v>195</v>
      </c>
      <c r="L27" s="91">
        <v>261</v>
      </c>
      <c r="M27" s="93">
        <v>259</v>
      </c>
      <c r="N27" s="94">
        <f t="shared" si="2"/>
        <v>520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2617</v>
      </c>
      <c r="E28" s="97">
        <f>SUM(E15:E27)</f>
        <v>3984</v>
      </c>
      <c r="F28" s="98">
        <f>SUM(F15:F27)</f>
        <v>4126</v>
      </c>
      <c r="G28" s="104">
        <f>SUM(G15:G27)</f>
        <v>8110</v>
      </c>
      <c r="H28" s="95" t="s">
        <v>6</v>
      </c>
      <c r="I28" s="96"/>
      <c r="J28" s="96"/>
      <c r="K28" s="97">
        <f>SUM(K18:K27)</f>
        <v>2004</v>
      </c>
      <c r="L28" s="97">
        <f>SUM(L18:L27)</f>
        <v>2902</v>
      </c>
      <c r="M28" s="98">
        <f>SUM(M18:M27)</f>
        <v>2974</v>
      </c>
      <c r="N28" s="99">
        <f>SUM(N18:N27)</f>
        <v>5876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335</v>
      </c>
      <c r="E29" s="109">
        <v>494</v>
      </c>
      <c r="F29" s="110">
        <v>500</v>
      </c>
      <c r="G29" s="111">
        <f>E29+F29</f>
        <v>994</v>
      </c>
      <c r="H29" s="17"/>
      <c r="I29" s="15">
        <v>80</v>
      </c>
      <c r="J29" s="18" t="s">
        <v>58</v>
      </c>
      <c r="K29" s="15">
        <v>140</v>
      </c>
      <c r="L29" s="15">
        <v>214</v>
      </c>
      <c r="M29" s="88">
        <v>250</v>
      </c>
      <c r="N29" s="83">
        <f>L29+M29</f>
        <v>464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436</v>
      </c>
      <c r="E30" s="115">
        <v>549</v>
      </c>
      <c r="F30" s="116">
        <v>521</v>
      </c>
      <c r="G30" s="117">
        <f>E30+F30</f>
        <v>1070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128</v>
      </c>
      <c r="M30" s="84">
        <v>119</v>
      </c>
      <c r="N30" s="89">
        <f>L30+M30</f>
        <v>247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646</v>
      </c>
      <c r="E31" s="115">
        <v>856</v>
      </c>
      <c r="F31" s="116">
        <v>810</v>
      </c>
      <c r="G31" s="117">
        <f>E31+F31</f>
        <v>1666</v>
      </c>
      <c r="H31" s="23" t="s">
        <v>64</v>
      </c>
      <c r="I31" s="21">
        <v>82</v>
      </c>
      <c r="J31" s="24" t="s">
        <v>65</v>
      </c>
      <c r="K31" s="21">
        <v>219</v>
      </c>
      <c r="L31" s="21">
        <v>319</v>
      </c>
      <c r="M31" s="84">
        <v>343</v>
      </c>
      <c r="N31" s="89">
        <f>L31+M31</f>
        <v>662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612</v>
      </c>
      <c r="E32" s="115">
        <v>807</v>
      </c>
      <c r="F32" s="116">
        <v>804</v>
      </c>
      <c r="G32" s="117">
        <f>E32+F32</f>
        <v>1611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181</v>
      </c>
      <c r="M32" s="84">
        <v>167</v>
      </c>
      <c r="N32" s="89">
        <f>L32+M32</f>
        <v>348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511</v>
      </c>
      <c r="E33" s="121">
        <v>655</v>
      </c>
      <c r="F33" s="122">
        <v>585</v>
      </c>
      <c r="G33" s="123">
        <f>E33+F33</f>
        <v>1240</v>
      </c>
      <c r="H33" s="90"/>
      <c r="I33" s="91">
        <v>84</v>
      </c>
      <c r="J33" s="92" t="s">
        <v>70</v>
      </c>
      <c r="K33" s="91">
        <v>170</v>
      </c>
      <c r="L33" s="91">
        <v>233</v>
      </c>
      <c r="M33" s="93">
        <v>221</v>
      </c>
      <c r="N33" s="94">
        <f>L33+M33</f>
        <v>454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2540</v>
      </c>
      <c r="E34" s="97">
        <f>SUM(E29:E33)</f>
        <v>3361</v>
      </c>
      <c r="F34" s="98">
        <f>SUM(F29:F33)</f>
        <v>3220</v>
      </c>
      <c r="G34" s="104">
        <f>SUM(G29:G33)</f>
        <v>6581</v>
      </c>
      <c r="H34" s="95" t="s">
        <v>6</v>
      </c>
      <c r="I34" s="96"/>
      <c r="J34" s="96"/>
      <c r="K34" s="98">
        <f>SUM(K29:K33)</f>
        <v>725</v>
      </c>
      <c r="L34" s="98">
        <f>SUM(L29:L33)</f>
        <v>1075</v>
      </c>
      <c r="M34" s="98">
        <f>SUM(M29:M33)</f>
        <v>1100</v>
      </c>
      <c r="N34" s="99">
        <f>SUM(N29:N33)</f>
        <v>2175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508</v>
      </c>
      <c r="E35" s="15">
        <v>675</v>
      </c>
      <c r="F35" s="88">
        <v>752</v>
      </c>
      <c r="G35" s="82">
        <f t="shared" ref="G35:G40" si="3">E35+F35</f>
        <v>1427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422</v>
      </c>
      <c r="M35" s="88">
        <v>426</v>
      </c>
      <c r="N35" s="124">
        <f>L35+M35</f>
        <v>848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737</v>
      </c>
      <c r="F36" s="84">
        <v>777</v>
      </c>
      <c r="G36" s="85">
        <f t="shared" si="3"/>
        <v>1514</v>
      </c>
      <c r="H36" s="23"/>
      <c r="I36" s="21">
        <v>91</v>
      </c>
      <c r="J36" s="24" t="s">
        <v>143</v>
      </c>
      <c r="K36" s="21">
        <v>503</v>
      </c>
      <c r="L36" s="21">
        <v>688</v>
      </c>
      <c r="M36" s="84">
        <v>726</v>
      </c>
      <c r="N36" s="125">
        <f>L36+M36</f>
        <v>1414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197</v>
      </c>
      <c r="E37" s="21">
        <v>325</v>
      </c>
      <c r="F37" s="84">
        <v>319</v>
      </c>
      <c r="G37" s="85">
        <f t="shared" si="3"/>
        <v>644</v>
      </c>
      <c r="H37" s="90" t="s">
        <v>144</v>
      </c>
      <c r="I37" s="91">
        <v>92</v>
      </c>
      <c r="J37" s="92" t="s">
        <v>145</v>
      </c>
      <c r="K37" s="91">
        <v>346</v>
      </c>
      <c r="L37" s="91">
        <v>422</v>
      </c>
      <c r="M37" s="93">
        <v>472</v>
      </c>
      <c r="N37" s="126">
        <f>L37+M37</f>
        <v>894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54</v>
      </c>
      <c r="F38" s="84">
        <v>54</v>
      </c>
      <c r="G38" s="85">
        <f t="shared" si="3"/>
        <v>108</v>
      </c>
      <c r="H38" s="95" t="s">
        <v>6</v>
      </c>
      <c r="I38" s="97"/>
      <c r="J38" s="97"/>
      <c r="K38" s="97">
        <f>SUM(K35:K37)</f>
        <v>1125</v>
      </c>
      <c r="L38" s="97">
        <f>SUM(L35:L37)</f>
        <v>1532</v>
      </c>
      <c r="M38" s="98">
        <f>SUM(M35:M37)</f>
        <v>1624</v>
      </c>
      <c r="N38" s="99">
        <f>SUM(N35:N37)</f>
        <v>3156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67</v>
      </c>
      <c r="E39" s="21">
        <v>66</v>
      </c>
      <c r="F39" s="84">
        <v>74</v>
      </c>
      <c r="G39" s="85">
        <f t="shared" si="3"/>
        <v>140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271</v>
      </c>
      <c r="F40" s="93">
        <v>264</v>
      </c>
      <c r="G40" s="102">
        <f t="shared" si="3"/>
        <v>535</v>
      </c>
      <c r="H40" s="72" t="s">
        <v>87</v>
      </c>
      <c r="I40" s="73"/>
      <c r="J40" s="74"/>
      <c r="K40" s="41">
        <f>D14+D28+D34+D41+D46+K9+K17+K28+K34+K38</f>
        <v>24205</v>
      </c>
      <c r="L40" s="41">
        <f>E14+E28+E34+E41+E46+L9+L17+L28+L34+L38</f>
        <v>33267</v>
      </c>
      <c r="M40" s="176">
        <f>F14+F28+F34+F41+F46+M9+M17+M28+M34+M38</f>
        <v>33700</v>
      </c>
      <c r="N40" s="177">
        <f>G14+G28+G34+G41+G46+N9+N17+N28+N34+N38</f>
        <v>66967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1417</v>
      </c>
      <c r="E41" s="97">
        <f>SUM(E35:E40)</f>
        <v>2128</v>
      </c>
      <c r="F41" s="98">
        <f>SUM(F35:F40)</f>
        <v>2240</v>
      </c>
      <c r="G41" s="104">
        <f>SUM(G35:G40)</f>
        <v>4368</v>
      </c>
      <c r="H41" s="576" t="s">
        <v>74</v>
      </c>
      <c r="I41" s="577"/>
      <c r="J41" s="578"/>
      <c r="K41" s="15">
        <f>' Ｈ20.2月 '!K40</f>
        <v>24179</v>
      </c>
      <c r="L41" s="15">
        <f>' Ｈ20.2月 '!L40</f>
        <v>33253</v>
      </c>
      <c r="M41" s="173">
        <f>' Ｈ20.2月 '!M40</f>
        <v>33696</v>
      </c>
      <c r="N41" s="83">
        <f>L41+M41</f>
        <v>66949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1612</v>
      </c>
      <c r="E42" s="15">
        <v>2051</v>
      </c>
      <c r="F42" s="88">
        <v>2064</v>
      </c>
      <c r="G42" s="82">
        <f>E42+F42</f>
        <v>4115</v>
      </c>
      <c r="H42" s="534" t="s">
        <v>77</v>
      </c>
      <c r="I42" s="535"/>
      <c r="J42" s="536"/>
      <c r="K42" s="171">
        <f>K40-K41</f>
        <v>26</v>
      </c>
      <c r="L42" s="171">
        <f>L40-L41</f>
        <v>14</v>
      </c>
      <c r="M42" s="172">
        <f>M40-M41</f>
        <v>4</v>
      </c>
      <c r="N42" s="133">
        <f>N40-N41</f>
        <v>18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763</v>
      </c>
      <c r="E43" s="21">
        <v>1083</v>
      </c>
      <c r="F43" s="84">
        <v>1128</v>
      </c>
      <c r="G43" s="85">
        <f>E43+F43</f>
        <v>2211</v>
      </c>
      <c r="H43" s="168" t="s">
        <v>85</v>
      </c>
      <c r="I43" s="167"/>
      <c r="J43" s="167"/>
      <c r="K43" s="178">
        <v>1016</v>
      </c>
      <c r="L43" s="178">
        <v>648</v>
      </c>
      <c r="M43" s="179">
        <v>814</v>
      </c>
      <c r="N43" s="180">
        <f>L43+M43</f>
        <v>1462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606</v>
      </c>
      <c r="E44" s="21">
        <v>736</v>
      </c>
      <c r="F44" s="84">
        <v>814</v>
      </c>
      <c r="G44" s="85">
        <f>E44+F44</f>
        <v>1550</v>
      </c>
      <c r="H44" s="584" t="s">
        <v>74</v>
      </c>
      <c r="I44" s="585"/>
      <c r="J44" s="586"/>
      <c r="K44" s="15">
        <f>' Ｈ20.2月 '!K43</f>
        <v>1029</v>
      </c>
      <c r="L44" s="15">
        <f>' Ｈ20.2月 '!L43</f>
        <v>658</v>
      </c>
      <c r="M44" s="173">
        <f>' Ｈ20.2月 '!M43</f>
        <v>815</v>
      </c>
      <c r="N44" s="83">
        <f>L44+M44</f>
        <v>1473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2002</v>
      </c>
      <c r="E45" s="91">
        <v>2541</v>
      </c>
      <c r="F45" s="93">
        <v>2452</v>
      </c>
      <c r="G45" s="102">
        <f>E45+F45</f>
        <v>4993</v>
      </c>
      <c r="H45" s="540" t="s">
        <v>77</v>
      </c>
      <c r="I45" s="541"/>
      <c r="J45" s="542"/>
      <c r="K45" s="71">
        <f>K43-K44</f>
        <v>-13</v>
      </c>
      <c r="L45" s="71">
        <f>L43-L44</f>
        <v>-10</v>
      </c>
      <c r="M45" s="151">
        <f>M43-M44</f>
        <v>-1</v>
      </c>
      <c r="N45" s="155">
        <f>N43-N44</f>
        <v>-11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4983</v>
      </c>
      <c r="E46" s="140">
        <f>SUM(E42:E45)</f>
        <v>6411</v>
      </c>
      <c r="F46" s="65">
        <f>SUM(F42:F45)</f>
        <v>6458</v>
      </c>
      <c r="G46" s="65">
        <f>SUM(G42:G45)</f>
        <v>12869</v>
      </c>
      <c r="H46" s="575" t="s">
        <v>86</v>
      </c>
      <c r="I46" s="575"/>
      <c r="J46" s="575"/>
      <c r="K46" s="68">
        <f>K40+K43</f>
        <v>25221</v>
      </c>
      <c r="L46" s="68">
        <f>L40+L43</f>
        <v>33915</v>
      </c>
      <c r="M46" s="181">
        <f>M40+M43</f>
        <v>34514</v>
      </c>
      <c r="N46" s="69">
        <f>N40+N43</f>
        <v>68429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846B4-F1C0-4B2A-B0BE-2343F40A6BCC}">
  <sheetPr codeName="Sheet85"/>
  <dimension ref="A1:Q81"/>
  <sheetViews>
    <sheetView topLeftCell="A19" zoomScaleNormal="100" workbookViewId="0">
      <selection activeCell="C4" sqref="C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161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39479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82" t="s">
        <v>120</v>
      </c>
      <c r="D4" s="15">
        <v>125</v>
      </c>
      <c r="E4" s="15">
        <v>143</v>
      </c>
      <c r="F4" s="88">
        <v>148</v>
      </c>
      <c r="G4" s="82">
        <f t="shared" ref="G4:G27" si="0">E4+F4</f>
        <v>291</v>
      </c>
      <c r="H4" s="17"/>
      <c r="I4" s="15">
        <v>55</v>
      </c>
      <c r="J4" s="18" t="s">
        <v>121</v>
      </c>
      <c r="K4" s="15">
        <v>590</v>
      </c>
      <c r="L4" s="15">
        <v>769</v>
      </c>
      <c r="M4" s="88">
        <v>594</v>
      </c>
      <c r="N4" s="83">
        <f>L4+M4</f>
        <v>1363</v>
      </c>
    </row>
    <row r="5" spans="1:15" ht="19.5" customHeight="1" x14ac:dyDescent="0.15">
      <c r="A5" s="20"/>
      <c r="B5" s="21">
        <v>2</v>
      </c>
      <c r="C5" s="183" t="s">
        <v>122</v>
      </c>
      <c r="D5" s="21">
        <v>291</v>
      </c>
      <c r="E5" s="21">
        <v>390</v>
      </c>
      <c r="F5" s="84">
        <v>413</v>
      </c>
      <c r="G5" s="159">
        <f t="shared" si="0"/>
        <v>803</v>
      </c>
      <c r="H5" s="23" t="s">
        <v>10</v>
      </c>
      <c r="I5" s="21">
        <v>56</v>
      </c>
      <c r="J5" s="24" t="s">
        <v>123</v>
      </c>
      <c r="K5" s="21">
        <v>481</v>
      </c>
      <c r="L5" s="21">
        <v>598</v>
      </c>
      <c r="M5" s="84">
        <v>622</v>
      </c>
      <c r="N5" s="89">
        <f>L5+M5</f>
        <v>1220</v>
      </c>
    </row>
    <row r="6" spans="1:15" ht="19.5" customHeight="1" x14ac:dyDescent="0.15">
      <c r="A6" s="20" t="s">
        <v>12</v>
      </c>
      <c r="B6" s="21">
        <v>3</v>
      </c>
      <c r="C6" s="183" t="s">
        <v>124</v>
      </c>
      <c r="D6" s="21">
        <v>305</v>
      </c>
      <c r="E6" s="21">
        <v>413</v>
      </c>
      <c r="F6" s="84">
        <v>440</v>
      </c>
      <c r="G6" s="85">
        <f t="shared" si="0"/>
        <v>853</v>
      </c>
      <c r="H6" s="23"/>
      <c r="I6" s="21">
        <v>57</v>
      </c>
      <c r="J6" s="24" t="s">
        <v>125</v>
      </c>
      <c r="K6" s="21">
        <v>763</v>
      </c>
      <c r="L6" s="21">
        <v>903</v>
      </c>
      <c r="M6" s="84">
        <v>970</v>
      </c>
      <c r="N6" s="89">
        <f>L6+M6</f>
        <v>1873</v>
      </c>
    </row>
    <row r="7" spans="1:15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245</v>
      </c>
      <c r="F7" s="84">
        <v>296</v>
      </c>
      <c r="G7" s="159">
        <f t="shared" si="0"/>
        <v>541</v>
      </c>
      <c r="H7" s="23" t="s">
        <v>14</v>
      </c>
      <c r="I7" s="21">
        <v>58</v>
      </c>
      <c r="J7" s="24" t="s">
        <v>127</v>
      </c>
      <c r="K7" s="21">
        <v>713</v>
      </c>
      <c r="L7" s="21">
        <v>921</v>
      </c>
      <c r="M7" s="84">
        <v>848</v>
      </c>
      <c r="N7" s="89">
        <f>L7+M7</f>
        <v>1769</v>
      </c>
    </row>
    <row r="8" spans="1:15" ht="19.5" customHeight="1" x14ac:dyDescent="0.15">
      <c r="A8" s="20"/>
      <c r="B8" s="21">
        <v>5</v>
      </c>
      <c r="C8" s="183" t="s">
        <v>128</v>
      </c>
      <c r="D8" s="21">
        <v>483</v>
      </c>
      <c r="E8" s="21">
        <v>656</v>
      </c>
      <c r="F8" s="84">
        <v>646</v>
      </c>
      <c r="G8" s="85">
        <f t="shared" si="0"/>
        <v>1302</v>
      </c>
      <c r="H8" s="90"/>
      <c r="I8" s="91">
        <v>59</v>
      </c>
      <c r="J8" s="92" t="s">
        <v>129</v>
      </c>
      <c r="K8" s="91">
        <v>979</v>
      </c>
      <c r="L8" s="91">
        <v>1329</v>
      </c>
      <c r="M8" s="93">
        <v>1284</v>
      </c>
      <c r="N8" s="94">
        <f>L8+M8</f>
        <v>2613</v>
      </c>
    </row>
    <row r="9" spans="1:15" ht="19.5" customHeight="1" x14ac:dyDescent="0.15">
      <c r="A9" s="20"/>
      <c r="B9" s="21">
        <v>6</v>
      </c>
      <c r="C9" s="184" t="s">
        <v>130</v>
      </c>
      <c r="D9" s="21">
        <v>329</v>
      </c>
      <c r="E9" s="21">
        <v>401</v>
      </c>
      <c r="F9" s="84">
        <v>461</v>
      </c>
      <c r="G9" s="159">
        <f t="shared" si="0"/>
        <v>862</v>
      </c>
      <c r="H9" s="95" t="s">
        <v>6</v>
      </c>
      <c r="I9" s="96"/>
      <c r="J9" s="96"/>
      <c r="K9" s="97">
        <f>SUM(K4:K8)</f>
        <v>3526</v>
      </c>
      <c r="L9" s="97">
        <f>SUM(L4:L8)</f>
        <v>4520</v>
      </c>
      <c r="M9" s="98">
        <f>SUM(M4:M8)</f>
        <v>4318</v>
      </c>
      <c r="N9" s="99">
        <f>SUM(N4:N8)</f>
        <v>8838</v>
      </c>
    </row>
    <row r="10" spans="1:15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258</v>
      </c>
      <c r="F10" s="84">
        <v>269</v>
      </c>
      <c r="G10" s="85">
        <f t="shared" si="0"/>
        <v>527</v>
      </c>
      <c r="H10" s="17"/>
      <c r="I10" s="15">
        <v>60</v>
      </c>
      <c r="J10" s="18" t="s">
        <v>18</v>
      </c>
      <c r="K10" s="15">
        <v>171</v>
      </c>
      <c r="L10" s="15">
        <v>300</v>
      </c>
      <c r="M10" s="88">
        <v>290</v>
      </c>
      <c r="N10" s="83">
        <f t="shared" ref="N10:N16" si="1">L10+M10</f>
        <v>590</v>
      </c>
    </row>
    <row r="11" spans="1:15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180</v>
      </c>
      <c r="F11" s="84">
        <v>206</v>
      </c>
      <c r="G11" s="85">
        <f t="shared" si="0"/>
        <v>386</v>
      </c>
      <c r="H11" s="23" t="s">
        <v>19</v>
      </c>
      <c r="I11" s="21">
        <v>61</v>
      </c>
      <c r="J11" s="24" t="s">
        <v>20</v>
      </c>
      <c r="K11" s="21">
        <v>135</v>
      </c>
      <c r="L11" s="21">
        <v>199</v>
      </c>
      <c r="M11" s="84">
        <v>214</v>
      </c>
      <c r="N11" s="89">
        <f t="shared" si="1"/>
        <v>413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1311</v>
      </c>
      <c r="E12" s="21">
        <v>1655</v>
      </c>
      <c r="F12" s="84">
        <v>1653</v>
      </c>
      <c r="G12" s="153">
        <f t="shared" si="0"/>
        <v>3308</v>
      </c>
      <c r="H12" s="23"/>
      <c r="I12" s="21">
        <v>62</v>
      </c>
      <c r="J12" s="24" t="s">
        <v>22</v>
      </c>
      <c r="K12" s="21">
        <v>294</v>
      </c>
      <c r="L12" s="21">
        <v>488</v>
      </c>
      <c r="M12" s="84">
        <v>524</v>
      </c>
      <c r="N12" s="89">
        <f t="shared" si="1"/>
        <v>1012</v>
      </c>
    </row>
    <row r="13" spans="1:15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284</v>
      </c>
      <c r="F13" s="93">
        <v>301</v>
      </c>
      <c r="G13" s="153">
        <f t="shared" si="0"/>
        <v>585</v>
      </c>
      <c r="H13" s="23"/>
      <c r="I13" s="21">
        <v>63</v>
      </c>
      <c r="J13" s="24" t="s">
        <v>24</v>
      </c>
      <c r="K13" s="21">
        <v>428</v>
      </c>
      <c r="L13" s="21">
        <v>666</v>
      </c>
      <c r="M13" s="84">
        <v>675</v>
      </c>
      <c r="N13" s="89">
        <f t="shared" si="1"/>
        <v>1341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3595</v>
      </c>
      <c r="E14" s="97">
        <f>SUM(E4:E13)</f>
        <v>4625</v>
      </c>
      <c r="F14" s="98">
        <f>SUM(F4:F13)</f>
        <v>4833</v>
      </c>
      <c r="G14" s="160">
        <f t="shared" si="0"/>
        <v>9458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402</v>
      </c>
      <c r="M14" s="84">
        <v>413</v>
      </c>
      <c r="N14" s="89">
        <f t="shared" si="1"/>
        <v>815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155</v>
      </c>
      <c r="F15" s="88">
        <v>150</v>
      </c>
      <c r="G15" s="82">
        <f t="shared" si="0"/>
        <v>305</v>
      </c>
      <c r="H15" s="23"/>
      <c r="I15" s="21">
        <v>65</v>
      </c>
      <c r="J15" s="24" t="s">
        <v>28</v>
      </c>
      <c r="K15" s="21">
        <v>270</v>
      </c>
      <c r="L15" s="21">
        <v>449</v>
      </c>
      <c r="M15" s="84">
        <v>457</v>
      </c>
      <c r="N15" s="89">
        <f t="shared" si="1"/>
        <v>906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150</v>
      </c>
      <c r="E16" s="21">
        <v>258</v>
      </c>
      <c r="F16" s="84">
        <v>271</v>
      </c>
      <c r="G16" s="85">
        <f t="shared" si="0"/>
        <v>529</v>
      </c>
      <c r="H16" s="90"/>
      <c r="I16" s="91">
        <v>66</v>
      </c>
      <c r="J16" s="92" t="s">
        <v>30</v>
      </c>
      <c r="K16" s="91">
        <v>146</v>
      </c>
      <c r="L16" s="91">
        <v>209</v>
      </c>
      <c r="M16" s="93">
        <v>224</v>
      </c>
      <c r="N16" s="94">
        <f t="shared" si="1"/>
        <v>433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1650</v>
      </c>
      <c r="L17" s="97">
        <f>SUM(L10:L16)</f>
        <v>2713</v>
      </c>
      <c r="M17" s="98">
        <f>SUM(M10:M16)</f>
        <v>2797</v>
      </c>
      <c r="N17" s="99">
        <f>SUM(N10:N16)</f>
        <v>5510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338</v>
      </c>
      <c r="F18" s="84">
        <v>346</v>
      </c>
      <c r="G18" s="85">
        <f t="shared" si="0"/>
        <v>684</v>
      </c>
      <c r="H18" s="17"/>
      <c r="I18" s="15">
        <v>70</v>
      </c>
      <c r="J18" s="18" t="s">
        <v>35</v>
      </c>
      <c r="K18" s="15">
        <v>620</v>
      </c>
      <c r="L18" s="15">
        <v>849</v>
      </c>
      <c r="M18" s="88">
        <v>827</v>
      </c>
      <c r="N18" s="83">
        <f t="shared" ref="N18:N27" si="2">L18+M18</f>
        <v>1676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72</v>
      </c>
      <c r="E19" s="21">
        <v>127</v>
      </c>
      <c r="F19" s="84">
        <v>130</v>
      </c>
      <c r="G19" s="85">
        <f t="shared" si="0"/>
        <v>257</v>
      </c>
      <c r="H19" s="23"/>
      <c r="I19" s="21">
        <v>71</v>
      </c>
      <c r="J19" s="24" t="s">
        <v>37</v>
      </c>
      <c r="K19" s="21">
        <v>17</v>
      </c>
      <c r="L19" s="21">
        <v>24</v>
      </c>
      <c r="M19" s="84">
        <v>16</v>
      </c>
      <c r="N19" s="89">
        <f t="shared" si="2"/>
        <v>40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192</v>
      </c>
      <c r="E20" s="21">
        <v>303</v>
      </c>
      <c r="F20" s="84">
        <v>325</v>
      </c>
      <c r="G20" s="85">
        <f t="shared" si="0"/>
        <v>628</v>
      </c>
      <c r="H20" s="23" t="s">
        <v>31</v>
      </c>
      <c r="I20" s="21">
        <v>72</v>
      </c>
      <c r="J20" s="24" t="s">
        <v>40</v>
      </c>
      <c r="K20" s="21">
        <v>271</v>
      </c>
      <c r="L20" s="21">
        <v>431</v>
      </c>
      <c r="M20" s="84">
        <v>433</v>
      </c>
      <c r="N20" s="89">
        <f t="shared" si="2"/>
        <v>864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314</v>
      </c>
      <c r="E21" s="21">
        <v>444</v>
      </c>
      <c r="F21" s="84">
        <v>473</v>
      </c>
      <c r="G21" s="85">
        <f t="shared" si="0"/>
        <v>917</v>
      </c>
      <c r="H21" s="23" t="s">
        <v>42</v>
      </c>
      <c r="I21" s="21">
        <v>73</v>
      </c>
      <c r="J21" s="24" t="s">
        <v>43</v>
      </c>
      <c r="K21" s="21">
        <v>221</v>
      </c>
      <c r="L21" s="21">
        <v>319</v>
      </c>
      <c r="M21" s="84">
        <v>346</v>
      </c>
      <c r="N21" s="89">
        <f t="shared" si="2"/>
        <v>665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149</v>
      </c>
      <c r="E22" s="21">
        <v>230</v>
      </c>
      <c r="F22" s="84">
        <v>245</v>
      </c>
      <c r="G22" s="85">
        <f t="shared" si="0"/>
        <v>475</v>
      </c>
      <c r="H22" s="23"/>
      <c r="I22" s="21">
        <v>74</v>
      </c>
      <c r="J22" s="24" t="s">
        <v>46</v>
      </c>
      <c r="K22" s="21">
        <v>275</v>
      </c>
      <c r="L22" s="21">
        <v>419</v>
      </c>
      <c r="M22" s="84">
        <v>459</v>
      </c>
      <c r="N22" s="89">
        <f t="shared" si="2"/>
        <v>878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173</v>
      </c>
      <c r="E23" s="21">
        <v>318</v>
      </c>
      <c r="F23" s="84">
        <v>293</v>
      </c>
      <c r="G23" s="85">
        <f t="shared" si="0"/>
        <v>611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234</v>
      </c>
      <c r="M23" s="84">
        <v>244</v>
      </c>
      <c r="N23" s="89">
        <f t="shared" si="2"/>
        <v>478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744</v>
      </c>
      <c r="E24" s="21">
        <v>1069</v>
      </c>
      <c r="F24" s="84">
        <v>1134</v>
      </c>
      <c r="G24" s="85">
        <f t="shared" si="0"/>
        <v>2203</v>
      </c>
      <c r="H24" s="23" t="s">
        <v>50</v>
      </c>
      <c r="I24" s="21">
        <v>76</v>
      </c>
      <c r="J24" s="24" t="s">
        <v>51</v>
      </c>
      <c r="K24" s="21">
        <v>157</v>
      </c>
      <c r="L24" s="21">
        <v>242</v>
      </c>
      <c r="M24" s="84">
        <v>254</v>
      </c>
      <c r="N24" s="89">
        <f t="shared" si="2"/>
        <v>496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101</v>
      </c>
      <c r="E25" s="21">
        <v>80</v>
      </c>
      <c r="F25" s="84">
        <v>104</v>
      </c>
      <c r="G25" s="85">
        <f t="shared" si="0"/>
        <v>184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90</v>
      </c>
      <c r="N25" s="89">
        <f t="shared" si="2"/>
        <v>183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167</v>
      </c>
      <c r="F26" s="84">
        <v>167</v>
      </c>
      <c r="G26" s="85">
        <f t="shared" si="0"/>
        <v>334</v>
      </c>
      <c r="H26" s="23"/>
      <c r="I26" s="21">
        <v>78</v>
      </c>
      <c r="J26" s="24" t="s">
        <v>55</v>
      </c>
      <c r="K26" s="21">
        <v>43</v>
      </c>
      <c r="L26" s="21">
        <v>37</v>
      </c>
      <c r="M26" s="84">
        <v>43</v>
      </c>
      <c r="N26" s="89">
        <f t="shared" si="2"/>
        <v>80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214</v>
      </c>
      <c r="E27" s="91">
        <v>380</v>
      </c>
      <c r="F27" s="93">
        <v>367</v>
      </c>
      <c r="G27" s="102">
        <f t="shared" si="0"/>
        <v>747</v>
      </c>
      <c r="H27" s="105"/>
      <c r="I27" s="91">
        <v>79</v>
      </c>
      <c r="J27" s="92" t="s">
        <v>56</v>
      </c>
      <c r="K27" s="91">
        <v>196</v>
      </c>
      <c r="L27" s="91">
        <v>260</v>
      </c>
      <c r="M27" s="93">
        <v>260</v>
      </c>
      <c r="N27" s="94">
        <f t="shared" si="2"/>
        <v>520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2612</v>
      </c>
      <c r="E28" s="97">
        <f>SUM(E15:E27)</f>
        <v>3982</v>
      </c>
      <c r="F28" s="98">
        <f>SUM(F15:F27)</f>
        <v>4122</v>
      </c>
      <c r="G28" s="104">
        <f>SUM(G15:G27)</f>
        <v>8104</v>
      </c>
      <c r="H28" s="95" t="s">
        <v>6</v>
      </c>
      <c r="I28" s="96"/>
      <c r="J28" s="96"/>
      <c r="K28" s="97">
        <f>SUM(K18:K27)</f>
        <v>2005</v>
      </c>
      <c r="L28" s="97">
        <f>SUM(L18:L27)</f>
        <v>2908</v>
      </c>
      <c r="M28" s="98">
        <f>SUM(M18:M27)</f>
        <v>2972</v>
      </c>
      <c r="N28" s="99">
        <f>SUM(N18:N27)</f>
        <v>5880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331</v>
      </c>
      <c r="E29" s="109">
        <v>490</v>
      </c>
      <c r="F29" s="110">
        <v>495</v>
      </c>
      <c r="G29" s="111">
        <f>E29+F29</f>
        <v>985</v>
      </c>
      <c r="H29" s="17"/>
      <c r="I29" s="15">
        <v>80</v>
      </c>
      <c r="J29" s="18" t="s">
        <v>58</v>
      </c>
      <c r="K29" s="15">
        <v>140</v>
      </c>
      <c r="L29" s="15">
        <v>212</v>
      </c>
      <c r="M29" s="88">
        <v>251</v>
      </c>
      <c r="N29" s="83">
        <f>L29+M29</f>
        <v>463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431</v>
      </c>
      <c r="E30" s="115">
        <v>546</v>
      </c>
      <c r="F30" s="116">
        <v>513</v>
      </c>
      <c r="G30" s="117">
        <f>E30+F30</f>
        <v>1059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129</v>
      </c>
      <c r="M30" s="84">
        <v>119</v>
      </c>
      <c r="N30" s="89">
        <f>L30+M30</f>
        <v>248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645</v>
      </c>
      <c r="E31" s="115">
        <v>852</v>
      </c>
      <c r="F31" s="116">
        <v>807</v>
      </c>
      <c r="G31" s="117">
        <f>E31+F31</f>
        <v>1659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323</v>
      </c>
      <c r="M31" s="84">
        <v>346</v>
      </c>
      <c r="N31" s="89">
        <f>L31+M31</f>
        <v>669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615</v>
      </c>
      <c r="E32" s="115">
        <v>812</v>
      </c>
      <c r="F32" s="116">
        <v>808</v>
      </c>
      <c r="G32" s="117">
        <f>E32+F32</f>
        <v>1620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181</v>
      </c>
      <c r="M32" s="84">
        <v>167</v>
      </c>
      <c r="N32" s="89">
        <f>L32+M32</f>
        <v>348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512</v>
      </c>
      <c r="E33" s="121">
        <v>657</v>
      </c>
      <c r="F33" s="122">
        <v>587</v>
      </c>
      <c r="G33" s="123">
        <f>E33+F33</f>
        <v>1244</v>
      </c>
      <c r="H33" s="90"/>
      <c r="I33" s="91">
        <v>84</v>
      </c>
      <c r="J33" s="92" t="s">
        <v>70</v>
      </c>
      <c r="K33" s="91">
        <v>170</v>
      </c>
      <c r="L33" s="91">
        <v>235</v>
      </c>
      <c r="M33" s="93">
        <v>221</v>
      </c>
      <c r="N33" s="94">
        <f>L33+M33</f>
        <v>456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2534</v>
      </c>
      <c r="E34" s="97">
        <f>SUM(E29:E33)</f>
        <v>3357</v>
      </c>
      <c r="F34" s="98">
        <f>SUM(F29:F33)</f>
        <v>3210</v>
      </c>
      <c r="G34" s="104">
        <f>SUM(G29:G33)</f>
        <v>6567</v>
      </c>
      <c r="H34" s="95" t="s">
        <v>6</v>
      </c>
      <c r="I34" s="96"/>
      <c r="J34" s="96"/>
      <c r="K34" s="98">
        <f>SUM(K29:K33)</f>
        <v>728</v>
      </c>
      <c r="L34" s="98">
        <f>SUM(L29:L33)</f>
        <v>1080</v>
      </c>
      <c r="M34" s="98">
        <f>SUM(M29:M33)</f>
        <v>1104</v>
      </c>
      <c r="N34" s="99">
        <f>SUM(N29:N33)</f>
        <v>2184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507</v>
      </c>
      <c r="E35" s="15">
        <v>674</v>
      </c>
      <c r="F35" s="88">
        <v>755</v>
      </c>
      <c r="G35" s="82">
        <f t="shared" ref="G35:G40" si="3">E35+F35</f>
        <v>1429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420</v>
      </c>
      <c r="M35" s="88">
        <v>425</v>
      </c>
      <c r="N35" s="124">
        <f>L35+M35</f>
        <v>845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737</v>
      </c>
      <c r="F36" s="84">
        <v>778</v>
      </c>
      <c r="G36" s="85">
        <f t="shared" si="3"/>
        <v>1515</v>
      </c>
      <c r="H36" s="23"/>
      <c r="I36" s="21">
        <v>91</v>
      </c>
      <c r="J36" s="24" t="s">
        <v>143</v>
      </c>
      <c r="K36" s="21">
        <v>504</v>
      </c>
      <c r="L36" s="21">
        <v>689</v>
      </c>
      <c r="M36" s="84">
        <v>726</v>
      </c>
      <c r="N36" s="125">
        <f>L36+M36</f>
        <v>1415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197</v>
      </c>
      <c r="E37" s="21">
        <v>326</v>
      </c>
      <c r="F37" s="84">
        <v>323</v>
      </c>
      <c r="G37" s="85">
        <f t="shared" si="3"/>
        <v>649</v>
      </c>
      <c r="H37" s="90" t="s">
        <v>144</v>
      </c>
      <c r="I37" s="91">
        <v>92</v>
      </c>
      <c r="J37" s="92" t="s">
        <v>145</v>
      </c>
      <c r="K37" s="91">
        <v>346</v>
      </c>
      <c r="L37" s="91">
        <v>424</v>
      </c>
      <c r="M37" s="93">
        <v>472</v>
      </c>
      <c r="N37" s="126">
        <f>L37+M37</f>
        <v>896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53</v>
      </c>
      <c r="F38" s="84">
        <v>54</v>
      </c>
      <c r="G38" s="85">
        <f t="shared" si="3"/>
        <v>107</v>
      </c>
      <c r="H38" s="95" t="s">
        <v>6</v>
      </c>
      <c r="I38" s="97"/>
      <c r="J38" s="97"/>
      <c r="K38" s="97">
        <f>SUM(K35:K37)</f>
        <v>1126</v>
      </c>
      <c r="L38" s="97">
        <f>SUM(L35:L37)</f>
        <v>1533</v>
      </c>
      <c r="M38" s="98">
        <f>SUM(M35:M37)</f>
        <v>1623</v>
      </c>
      <c r="N38" s="99">
        <f>SUM(N35:N37)</f>
        <v>3156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67</v>
      </c>
      <c r="E39" s="21">
        <v>66</v>
      </c>
      <c r="F39" s="84">
        <v>74</v>
      </c>
      <c r="G39" s="85">
        <f t="shared" si="3"/>
        <v>140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270</v>
      </c>
      <c r="F40" s="93">
        <v>263</v>
      </c>
      <c r="G40" s="102">
        <f t="shared" si="3"/>
        <v>533</v>
      </c>
      <c r="H40" s="72" t="s">
        <v>87</v>
      </c>
      <c r="I40" s="73"/>
      <c r="J40" s="74"/>
      <c r="K40" s="41">
        <f>D14+D28+D34+D41+D46+K9+K17+K28+K34+K38</f>
        <v>24179</v>
      </c>
      <c r="L40" s="41">
        <f>E14+E28+E34+E41+E46+L9+L17+L28+L34+L38</f>
        <v>33253</v>
      </c>
      <c r="M40" s="176">
        <f>F14+F28+F34+F41+F46+M9+M17+M28+M34+M38</f>
        <v>33696</v>
      </c>
      <c r="N40" s="177">
        <f>G14+G28+G34+G41+G46+N9+N17+N28+N34+N38</f>
        <v>66949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1416</v>
      </c>
      <c r="E41" s="97">
        <f>SUM(E35:E40)</f>
        <v>2126</v>
      </c>
      <c r="F41" s="98">
        <f>SUM(F35:F40)</f>
        <v>2247</v>
      </c>
      <c r="G41" s="104">
        <f>SUM(G35:G40)</f>
        <v>4373</v>
      </c>
      <c r="H41" s="576" t="s">
        <v>74</v>
      </c>
      <c r="I41" s="577"/>
      <c r="J41" s="578"/>
      <c r="K41" s="15">
        <f>' Ｈ20.1月 '!K40</f>
        <v>24171</v>
      </c>
      <c r="L41" s="15">
        <f>' Ｈ20.1月 '!L40</f>
        <v>33244</v>
      </c>
      <c r="M41" s="173">
        <f>' Ｈ20.1月 '!M40</f>
        <v>33675</v>
      </c>
      <c r="N41" s="83">
        <f>L41+M41</f>
        <v>66919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1616</v>
      </c>
      <c r="E42" s="15">
        <v>2053</v>
      </c>
      <c r="F42" s="88">
        <v>2062</v>
      </c>
      <c r="G42" s="82">
        <f>E42+F42</f>
        <v>4115</v>
      </c>
      <c r="H42" s="534" t="s">
        <v>77</v>
      </c>
      <c r="I42" s="535"/>
      <c r="J42" s="536"/>
      <c r="K42" s="171">
        <f>K40-K41</f>
        <v>8</v>
      </c>
      <c r="L42" s="171">
        <f>L40-L41</f>
        <v>9</v>
      </c>
      <c r="M42" s="172">
        <f>M40-M41</f>
        <v>21</v>
      </c>
      <c r="N42" s="133">
        <f>N40-N41</f>
        <v>30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765</v>
      </c>
      <c r="E43" s="21">
        <v>1082</v>
      </c>
      <c r="F43" s="84">
        <v>1137</v>
      </c>
      <c r="G43" s="85">
        <f>E43+F43</f>
        <v>2219</v>
      </c>
      <c r="H43" s="168" t="s">
        <v>85</v>
      </c>
      <c r="I43" s="167"/>
      <c r="J43" s="167"/>
      <c r="K43" s="178">
        <v>1029</v>
      </c>
      <c r="L43" s="178">
        <v>658</v>
      </c>
      <c r="M43" s="179">
        <v>815</v>
      </c>
      <c r="N43" s="180">
        <f>L43+M43</f>
        <v>1473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607</v>
      </c>
      <c r="E44" s="21">
        <v>738</v>
      </c>
      <c r="F44" s="84">
        <v>815</v>
      </c>
      <c r="G44" s="85">
        <f>E44+F44</f>
        <v>1553</v>
      </c>
      <c r="H44" s="584" t="s">
        <v>74</v>
      </c>
      <c r="I44" s="585"/>
      <c r="J44" s="586"/>
      <c r="K44" s="15">
        <f>' Ｈ20.1月 '!K43</f>
        <v>1048</v>
      </c>
      <c r="L44" s="15">
        <f>' Ｈ20.1月 '!L43</f>
        <v>664</v>
      </c>
      <c r="M44" s="173">
        <f>' Ｈ20.1月 '!M43</f>
        <v>829</v>
      </c>
      <c r="N44" s="83">
        <f>L44+M44</f>
        <v>1493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1999</v>
      </c>
      <c r="E45" s="91">
        <v>2536</v>
      </c>
      <c r="F45" s="93">
        <v>2456</v>
      </c>
      <c r="G45" s="102">
        <f>E45+F45</f>
        <v>4992</v>
      </c>
      <c r="H45" s="540" t="s">
        <v>77</v>
      </c>
      <c r="I45" s="541"/>
      <c r="J45" s="542"/>
      <c r="K45" s="71">
        <f>K43-K44</f>
        <v>-19</v>
      </c>
      <c r="L45" s="71">
        <f>L43-L44</f>
        <v>-6</v>
      </c>
      <c r="M45" s="151">
        <f>M43-M44</f>
        <v>-14</v>
      </c>
      <c r="N45" s="155">
        <f>N43-N44</f>
        <v>-20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4987</v>
      </c>
      <c r="E46" s="140">
        <f>SUM(E42:E45)</f>
        <v>6409</v>
      </c>
      <c r="F46" s="65">
        <f>SUM(F42:F45)</f>
        <v>6470</v>
      </c>
      <c r="G46" s="65">
        <f>SUM(G42:G45)</f>
        <v>12879</v>
      </c>
      <c r="H46" s="575" t="s">
        <v>86</v>
      </c>
      <c r="I46" s="575"/>
      <c r="J46" s="575"/>
      <c r="K46" s="68">
        <f>K40+K43</f>
        <v>25208</v>
      </c>
      <c r="L46" s="68">
        <f>L40+L43</f>
        <v>33911</v>
      </c>
      <c r="M46" s="181">
        <f>M40+M43</f>
        <v>34511</v>
      </c>
      <c r="N46" s="69">
        <f>N40+N43</f>
        <v>68422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7549-00BF-4780-BC16-CA8EEE9A481B}">
  <sheetPr codeName="Sheet84"/>
  <dimension ref="A1:Q81"/>
  <sheetViews>
    <sheetView zoomScaleNormal="100" workbookViewId="0">
      <selection activeCell="C3" sqref="C3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39448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82" t="s">
        <v>120</v>
      </c>
      <c r="D4" s="15">
        <v>126</v>
      </c>
      <c r="E4" s="15">
        <v>143</v>
      </c>
      <c r="F4" s="88">
        <v>149</v>
      </c>
      <c r="G4" s="82">
        <f t="shared" ref="G4:G27" si="0">E4+F4</f>
        <v>292</v>
      </c>
      <c r="H4" s="17"/>
      <c r="I4" s="15">
        <v>55</v>
      </c>
      <c r="J4" s="18" t="s">
        <v>121</v>
      </c>
      <c r="K4" s="15">
        <v>592</v>
      </c>
      <c r="L4" s="15">
        <v>772</v>
      </c>
      <c r="M4" s="88">
        <v>594</v>
      </c>
      <c r="N4" s="83">
        <f>L4+M4</f>
        <v>1366</v>
      </c>
    </row>
    <row r="5" spans="1:15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389</v>
      </c>
      <c r="F5" s="84">
        <v>414</v>
      </c>
      <c r="G5" s="159">
        <f t="shared" si="0"/>
        <v>803</v>
      </c>
      <c r="H5" s="23" t="s">
        <v>10</v>
      </c>
      <c r="I5" s="21">
        <v>56</v>
      </c>
      <c r="J5" s="24" t="s">
        <v>123</v>
      </c>
      <c r="K5" s="21">
        <v>482</v>
      </c>
      <c r="L5" s="21">
        <v>604</v>
      </c>
      <c r="M5" s="84">
        <v>623</v>
      </c>
      <c r="N5" s="89">
        <f>L5+M5</f>
        <v>1227</v>
      </c>
    </row>
    <row r="6" spans="1:15" ht="19.5" customHeight="1" x14ac:dyDescent="0.15">
      <c r="A6" s="20" t="s">
        <v>12</v>
      </c>
      <c r="B6" s="21">
        <v>3</v>
      </c>
      <c r="C6" s="183" t="s">
        <v>124</v>
      </c>
      <c r="D6" s="21">
        <v>306</v>
      </c>
      <c r="E6" s="21">
        <v>412</v>
      </c>
      <c r="F6" s="84">
        <v>439</v>
      </c>
      <c r="G6" s="85">
        <f t="shared" si="0"/>
        <v>851</v>
      </c>
      <c r="H6" s="23"/>
      <c r="I6" s="21">
        <v>57</v>
      </c>
      <c r="J6" s="24" t="s">
        <v>125</v>
      </c>
      <c r="K6" s="21">
        <v>759</v>
      </c>
      <c r="L6" s="21">
        <v>899</v>
      </c>
      <c r="M6" s="84">
        <v>966</v>
      </c>
      <c r="N6" s="89">
        <f>L6+M6</f>
        <v>1865</v>
      </c>
    </row>
    <row r="7" spans="1:15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246</v>
      </c>
      <c r="F7" s="84">
        <v>295</v>
      </c>
      <c r="G7" s="159">
        <f t="shared" si="0"/>
        <v>541</v>
      </c>
      <c r="H7" s="23" t="s">
        <v>14</v>
      </c>
      <c r="I7" s="21">
        <v>58</v>
      </c>
      <c r="J7" s="24" t="s">
        <v>127</v>
      </c>
      <c r="K7" s="21">
        <v>715</v>
      </c>
      <c r="L7" s="21">
        <v>920</v>
      </c>
      <c r="M7" s="84">
        <v>846</v>
      </c>
      <c r="N7" s="89">
        <f>L7+M7</f>
        <v>1766</v>
      </c>
    </row>
    <row r="8" spans="1:15" ht="19.5" customHeight="1" x14ac:dyDescent="0.15">
      <c r="A8" s="20"/>
      <c r="B8" s="21">
        <v>5</v>
      </c>
      <c r="C8" s="183" t="s">
        <v>128</v>
      </c>
      <c r="D8" s="21">
        <v>487</v>
      </c>
      <c r="E8" s="21">
        <v>657</v>
      </c>
      <c r="F8" s="84">
        <v>648</v>
      </c>
      <c r="G8" s="85">
        <f t="shared" si="0"/>
        <v>1305</v>
      </c>
      <c r="H8" s="90"/>
      <c r="I8" s="91">
        <v>59</v>
      </c>
      <c r="J8" s="92" t="s">
        <v>129</v>
      </c>
      <c r="K8" s="91">
        <v>982</v>
      </c>
      <c r="L8" s="91">
        <v>1333</v>
      </c>
      <c r="M8" s="93">
        <v>1282</v>
      </c>
      <c r="N8" s="94">
        <f>L8+M8</f>
        <v>2615</v>
      </c>
    </row>
    <row r="9" spans="1:15" ht="19.5" customHeight="1" x14ac:dyDescent="0.15">
      <c r="A9" s="20"/>
      <c r="B9" s="21">
        <v>6</v>
      </c>
      <c r="C9" s="184" t="s">
        <v>130</v>
      </c>
      <c r="D9" s="21">
        <v>328</v>
      </c>
      <c r="E9" s="21">
        <v>401</v>
      </c>
      <c r="F9" s="84">
        <v>460</v>
      </c>
      <c r="G9" s="159">
        <f t="shared" si="0"/>
        <v>861</v>
      </c>
      <c r="H9" s="95" t="s">
        <v>6</v>
      </c>
      <c r="I9" s="96"/>
      <c r="J9" s="96"/>
      <c r="K9" s="97">
        <f>SUM(K4:K8)</f>
        <v>3530</v>
      </c>
      <c r="L9" s="97">
        <f>SUM(L4:L8)</f>
        <v>4528</v>
      </c>
      <c r="M9" s="98">
        <f>SUM(M4:M8)</f>
        <v>4311</v>
      </c>
      <c r="N9" s="99">
        <f>SUM(N4:N8)</f>
        <v>8839</v>
      </c>
    </row>
    <row r="10" spans="1:15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257</v>
      </c>
      <c r="F10" s="84">
        <v>269</v>
      </c>
      <c r="G10" s="85">
        <f t="shared" si="0"/>
        <v>526</v>
      </c>
      <c r="H10" s="17"/>
      <c r="I10" s="15">
        <v>60</v>
      </c>
      <c r="J10" s="18" t="s">
        <v>18</v>
      </c>
      <c r="K10" s="15">
        <v>170</v>
      </c>
      <c r="L10" s="15">
        <v>299</v>
      </c>
      <c r="M10" s="88">
        <v>287</v>
      </c>
      <c r="N10" s="83">
        <f t="shared" ref="N10:N16" si="1">L10+M10</f>
        <v>586</v>
      </c>
    </row>
    <row r="11" spans="1:15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180</v>
      </c>
      <c r="F11" s="84">
        <v>204</v>
      </c>
      <c r="G11" s="85">
        <f t="shared" si="0"/>
        <v>384</v>
      </c>
      <c r="H11" s="23" t="s">
        <v>19</v>
      </c>
      <c r="I11" s="21">
        <v>61</v>
      </c>
      <c r="J11" s="24" t="s">
        <v>20</v>
      </c>
      <c r="K11" s="21">
        <v>135</v>
      </c>
      <c r="L11" s="21">
        <v>199</v>
      </c>
      <c r="M11" s="84">
        <v>214</v>
      </c>
      <c r="N11" s="89">
        <f t="shared" si="1"/>
        <v>413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1314</v>
      </c>
      <c r="E12" s="21">
        <v>1657</v>
      </c>
      <c r="F12" s="84">
        <v>1658</v>
      </c>
      <c r="G12" s="153">
        <f t="shared" si="0"/>
        <v>3315</v>
      </c>
      <c r="H12" s="23"/>
      <c r="I12" s="21">
        <v>62</v>
      </c>
      <c r="J12" s="24" t="s">
        <v>22</v>
      </c>
      <c r="K12" s="21">
        <v>293</v>
      </c>
      <c r="L12" s="21">
        <v>486</v>
      </c>
      <c r="M12" s="84">
        <v>523</v>
      </c>
      <c r="N12" s="89">
        <f t="shared" si="1"/>
        <v>1009</v>
      </c>
    </row>
    <row r="13" spans="1:15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285</v>
      </c>
      <c r="F13" s="93">
        <v>302</v>
      </c>
      <c r="G13" s="153">
        <f t="shared" si="0"/>
        <v>587</v>
      </c>
      <c r="H13" s="23"/>
      <c r="I13" s="21">
        <v>63</v>
      </c>
      <c r="J13" s="24" t="s">
        <v>24</v>
      </c>
      <c r="K13" s="21">
        <v>429</v>
      </c>
      <c r="L13" s="21">
        <v>673</v>
      </c>
      <c r="M13" s="84">
        <v>677</v>
      </c>
      <c r="N13" s="89">
        <f t="shared" si="1"/>
        <v>1350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3604</v>
      </c>
      <c r="E14" s="97">
        <f>SUM(E4:E13)</f>
        <v>4627</v>
      </c>
      <c r="F14" s="98">
        <f>SUM(F4:F13)</f>
        <v>4838</v>
      </c>
      <c r="G14" s="160">
        <f t="shared" si="0"/>
        <v>9465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403</v>
      </c>
      <c r="M14" s="84">
        <v>413</v>
      </c>
      <c r="N14" s="89">
        <f t="shared" si="1"/>
        <v>816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100</v>
      </c>
      <c r="E15" s="15">
        <v>155</v>
      </c>
      <c r="F15" s="88">
        <v>150</v>
      </c>
      <c r="G15" s="82">
        <f t="shared" si="0"/>
        <v>305</v>
      </c>
      <c r="H15" s="23"/>
      <c r="I15" s="21">
        <v>65</v>
      </c>
      <c r="J15" s="24" t="s">
        <v>28</v>
      </c>
      <c r="K15" s="21">
        <v>269</v>
      </c>
      <c r="L15" s="21">
        <v>449</v>
      </c>
      <c r="M15" s="84">
        <v>458</v>
      </c>
      <c r="N15" s="89">
        <f t="shared" si="1"/>
        <v>907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150</v>
      </c>
      <c r="E16" s="21">
        <v>259</v>
      </c>
      <c r="F16" s="84">
        <v>271</v>
      </c>
      <c r="G16" s="85">
        <f t="shared" si="0"/>
        <v>530</v>
      </c>
      <c r="H16" s="90"/>
      <c r="I16" s="91">
        <v>66</v>
      </c>
      <c r="J16" s="92" t="s">
        <v>30</v>
      </c>
      <c r="K16" s="91">
        <v>148</v>
      </c>
      <c r="L16" s="91">
        <v>209</v>
      </c>
      <c r="M16" s="93">
        <v>225</v>
      </c>
      <c r="N16" s="94">
        <f t="shared" si="1"/>
        <v>434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1650</v>
      </c>
      <c r="L17" s="97">
        <f>SUM(L10:L16)</f>
        <v>2718</v>
      </c>
      <c r="M17" s="98">
        <f>SUM(M10:M16)</f>
        <v>2797</v>
      </c>
      <c r="N17" s="99">
        <f>SUM(N10:N16)</f>
        <v>5515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337</v>
      </c>
      <c r="F18" s="84">
        <v>343</v>
      </c>
      <c r="G18" s="85">
        <f t="shared" si="0"/>
        <v>680</v>
      </c>
      <c r="H18" s="17"/>
      <c r="I18" s="15">
        <v>70</v>
      </c>
      <c r="J18" s="18" t="s">
        <v>35</v>
      </c>
      <c r="K18" s="15">
        <v>620</v>
      </c>
      <c r="L18" s="15">
        <v>848</v>
      </c>
      <c r="M18" s="88">
        <v>827</v>
      </c>
      <c r="N18" s="83">
        <f t="shared" ref="N18:N27" si="2">L18+M18</f>
        <v>1675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72</v>
      </c>
      <c r="E19" s="21">
        <v>127</v>
      </c>
      <c r="F19" s="84">
        <v>131</v>
      </c>
      <c r="G19" s="85">
        <f t="shared" si="0"/>
        <v>258</v>
      </c>
      <c r="H19" s="23"/>
      <c r="I19" s="21">
        <v>71</v>
      </c>
      <c r="J19" s="24" t="s">
        <v>37</v>
      </c>
      <c r="K19" s="21">
        <v>17</v>
      </c>
      <c r="L19" s="21">
        <v>24</v>
      </c>
      <c r="M19" s="84">
        <v>16</v>
      </c>
      <c r="N19" s="89">
        <f t="shared" si="2"/>
        <v>40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192</v>
      </c>
      <c r="E20" s="21">
        <v>303</v>
      </c>
      <c r="F20" s="84">
        <v>325</v>
      </c>
      <c r="G20" s="85">
        <f t="shared" si="0"/>
        <v>628</v>
      </c>
      <c r="H20" s="23" t="s">
        <v>31</v>
      </c>
      <c r="I20" s="21">
        <v>72</v>
      </c>
      <c r="J20" s="24" t="s">
        <v>40</v>
      </c>
      <c r="K20" s="21">
        <v>271</v>
      </c>
      <c r="L20" s="21">
        <v>431</v>
      </c>
      <c r="M20" s="84">
        <v>434</v>
      </c>
      <c r="N20" s="89">
        <f t="shared" si="2"/>
        <v>865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313</v>
      </c>
      <c r="E21" s="21">
        <v>442</v>
      </c>
      <c r="F21" s="84">
        <v>474</v>
      </c>
      <c r="G21" s="85">
        <f t="shared" si="0"/>
        <v>916</v>
      </c>
      <c r="H21" s="23" t="s">
        <v>42</v>
      </c>
      <c r="I21" s="21">
        <v>73</v>
      </c>
      <c r="J21" s="24" t="s">
        <v>43</v>
      </c>
      <c r="K21" s="21">
        <v>221</v>
      </c>
      <c r="L21" s="21">
        <v>319</v>
      </c>
      <c r="M21" s="84">
        <v>346</v>
      </c>
      <c r="N21" s="89">
        <f t="shared" si="2"/>
        <v>665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148</v>
      </c>
      <c r="E22" s="21">
        <v>229</v>
      </c>
      <c r="F22" s="84">
        <v>244</v>
      </c>
      <c r="G22" s="85">
        <f t="shared" si="0"/>
        <v>473</v>
      </c>
      <c r="H22" s="23"/>
      <c r="I22" s="21">
        <v>74</v>
      </c>
      <c r="J22" s="24" t="s">
        <v>46</v>
      </c>
      <c r="K22" s="21">
        <v>274</v>
      </c>
      <c r="L22" s="21">
        <v>419</v>
      </c>
      <c r="M22" s="84">
        <v>458</v>
      </c>
      <c r="N22" s="89">
        <f t="shared" si="2"/>
        <v>877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173</v>
      </c>
      <c r="E23" s="21">
        <v>314</v>
      </c>
      <c r="F23" s="84">
        <v>292</v>
      </c>
      <c r="G23" s="85">
        <f t="shared" si="0"/>
        <v>606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235</v>
      </c>
      <c r="M23" s="84">
        <v>244</v>
      </c>
      <c r="N23" s="89">
        <f t="shared" si="2"/>
        <v>479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743</v>
      </c>
      <c r="E24" s="21">
        <v>1067</v>
      </c>
      <c r="F24" s="84">
        <v>1136</v>
      </c>
      <c r="G24" s="85">
        <f t="shared" si="0"/>
        <v>2203</v>
      </c>
      <c r="H24" s="23" t="s">
        <v>50</v>
      </c>
      <c r="I24" s="21">
        <v>76</v>
      </c>
      <c r="J24" s="24" t="s">
        <v>51</v>
      </c>
      <c r="K24" s="21">
        <v>157</v>
      </c>
      <c r="L24" s="21">
        <v>242</v>
      </c>
      <c r="M24" s="84">
        <v>255</v>
      </c>
      <c r="N24" s="89">
        <f t="shared" si="2"/>
        <v>497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79</v>
      </c>
      <c r="F25" s="84">
        <v>102</v>
      </c>
      <c r="G25" s="85">
        <f t="shared" si="0"/>
        <v>181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91</v>
      </c>
      <c r="N25" s="89">
        <f t="shared" si="2"/>
        <v>184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167</v>
      </c>
      <c r="F26" s="84">
        <v>169</v>
      </c>
      <c r="G26" s="85">
        <f t="shared" si="0"/>
        <v>336</v>
      </c>
      <c r="H26" s="23"/>
      <c r="I26" s="21">
        <v>78</v>
      </c>
      <c r="J26" s="24" t="s">
        <v>55</v>
      </c>
      <c r="K26" s="21">
        <v>43</v>
      </c>
      <c r="L26" s="21">
        <v>37</v>
      </c>
      <c r="M26" s="84">
        <v>43</v>
      </c>
      <c r="N26" s="89">
        <f t="shared" si="2"/>
        <v>80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215</v>
      </c>
      <c r="E27" s="91">
        <v>380</v>
      </c>
      <c r="F27" s="93">
        <v>368</v>
      </c>
      <c r="G27" s="102">
        <f t="shared" si="0"/>
        <v>748</v>
      </c>
      <c r="H27" s="105"/>
      <c r="I27" s="91">
        <v>79</v>
      </c>
      <c r="J27" s="92" t="s">
        <v>56</v>
      </c>
      <c r="K27" s="91">
        <v>193</v>
      </c>
      <c r="L27" s="91">
        <v>258</v>
      </c>
      <c r="M27" s="93">
        <v>255</v>
      </c>
      <c r="N27" s="94">
        <f t="shared" si="2"/>
        <v>513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2610</v>
      </c>
      <c r="E28" s="97">
        <f>SUM(E15:E27)</f>
        <v>3972</v>
      </c>
      <c r="F28" s="98">
        <f>SUM(F15:F27)</f>
        <v>4122</v>
      </c>
      <c r="G28" s="104">
        <f>SUM(G15:G27)</f>
        <v>8094</v>
      </c>
      <c r="H28" s="95" t="s">
        <v>6</v>
      </c>
      <c r="I28" s="96"/>
      <c r="J28" s="96"/>
      <c r="K28" s="97">
        <f>SUM(K18:K27)</f>
        <v>2001</v>
      </c>
      <c r="L28" s="97">
        <f>SUM(L18:L27)</f>
        <v>2906</v>
      </c>
      <c r="M28" s="98">
        <f>SUM(M18:M27)</f>
        <v>2969</v>
      </c>
      <c r="N28" s="99">
        <f>SUM(N18:N27)</f>
        <v>5875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329</v>
      </c>
      <c r="E29" s="109">
        <v>489</v>
      </c>
      <c r="F29" s="110">
        <v>492</v>
      </c>
      <c r="G29" s="111">
        <f>E29+F29</f>
        <v>981</v>
      </c>
      <c r="H29" s="17"/>
      <c r="I29" s="15">
        <v>80</v>
      </c>
      <c r="J29" s="18" t="s">
        <v>58</v>
      </c>
      <c r="K29" s="15">
        <v>140</v>
      </c>
      <c r="L29" s="15">
        <v>213</v>
      </c>
      <c r="M29" s="88">
        <v>251</v>
      </c>
      <c r="N29" s="83">
        <f>L29+M29</f>
        <v>464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428</v>
      </c>
      <c r="E30" s="115">
        <v>545</v>
      </c>
      <c r="F30" s="116">
        <v>510</v>
      </c>
      <c r="G30" s="117">
        <f>E30+F30</f>
        <v>1055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130</v>
      </c>
      <c r="M30" s="84">
        <v>119</v>
      </c>
      <c r="N30" s="89">
        <f>L30+M30</f>
        <v>249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645</v>
      </c>
      <c r="E31" s="115">
        <v>853</v>
      </c>
      <c r="F31" s="116">
        <v>810</v>
      </c>
      <c r="G31" s="117">
        <f>E31+F31</f>
        <v>1663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324</v>
      </c>
      <c r="M31" s="84">
        <v>347</v>
      </c>
      <c r="N31" s="89">
        <f>L31+M31</f>
        <v>671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615</v>
      </c>
      <c r="E32" s="115">
        <v>812</v>
      </c>
      <c r="F32" s="116">
        <v>811</v>
      </c>
      <c r="G32" s="117">
        <f>E32+F32</f>
        <v>1623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182</v>
      </c>
      <c r="M32" s="84">
        <v>167</v>
      </c>
      <c r="N32" s="89">
        <f>L32+M32</f>
        <v>349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507</v>
      </c>
      <c r="E33" s="121">
        <v>652</v>
      </c>
      <c r="F33" s="122">
        <v>582</v>
      </c>
      <c r="G33" s="123">
        <f>E33+F33</f>
        <v>1234</v>
      </c>
      <c r="H33" s="90"/>
      <c r="I33" s="91">
        <v>84</v>
      </c>
      <c r="J33" s="92" t="s">
        <v>70</v>
      </c>
      <c r="K33" s="91">
        <v>168</v>
      </c>
      <c r="L33" s="91">
        <v>234</v>
      </c>
      <c r="M33" s="93">
        <v>219</v>
      </c>
      <c r="N33" s="94">
        <f>L33+M33</f>
        <v>453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2524</v>
      </c>
      <c r="E34" s="97">
        <f>SUM(E29:E33)</f>
        <v>3351</v>
      </c>
      <c r="F34" s="98">
        <f>SUM(F29:F33)</f>
        <v>3205</v>
      </c>
      <c r="G34" s="104">
        <f>SUM(G29:G33)</f>
        <v>6556</v>
      </c>
      <c r="H34" s="95" t="s">
        <v>6</v>
      </c>
      <c r="I34" s="96"/>
      <c r="J34" s="96"/>
      <c r="K34" s="98">
        <f>SUM(K29:K33)</f>
        <v>728</v>
      </c>
      <c r="L34" s="98">
        <f>SUM(L29:L33)</f>
        <v>1083</v>
      </c>
      <c r="M34" s="98">
        <f>SUM(M29:M33)</f>
        <v>1103</v>
      </c>
      <c r="N34" s="99">
        <f>SUM(N29:N33)</f>
        <v>2186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507</v>
      </c>
      <c r="E35" s="15">
        <v>674</v>
      </c>
      <c r="F35" s="88">
        <v>758</v>
      </c>
      <c r="G35" s="82">
        <f t="shared" ref="G35:G40" si="3">E35+F35</f>
        <v>1432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419</v>
      </c>
      <c r="M35" s="88">
        <v>425</v>
      </c>
      <c r="N35" s="124">
        <f>L35+M35</f>
        <v>844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470</v>
      </c>
      <c r="E36" s="21">
        <v>739</v>
      </c>
      <c r="F36" s="84">
        <v>777</v>
      </c>
      <c r="G36" s="85">
        <f t="shared" si="3"/>
        <v>1516</v>
      </c>
      <c r="H36" s="23"/>
      <c r="I36" s="21">
        <v>91</v>
      </c>
      <c r="J36" s="24" t="s">
        <v>143</v>
      </c>
      <c r="K36" s="21">
        <v>504</v>
      </c>
      <c r="L36" s="21">
        <v>691</v>
      </c>
      <c r="M36" s="84">
        <v>725</v>
      </c>
      <c r="N36" s="125">
        <f>L36+M36</f>
        <v>1416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197</v>
      </c>
      <c r="E37" s="21">
        <v>327</v>
      </c>
      <c r="F37" s="84">
        <v>323</v>
      </c>
      <c r="G37" s="85">
        <f t="shared" si="3"/>
        <v>650</v>
      </c>
      <c r="H37" s="90" t="s">
        <v>144</v>
      </c>
      <c r="I37" s="91">
        <v>92</v>
      </c>
      <c r="J37" s="92" t="s">
        <v>145</v>
      </c>
      <c r="K37" s="91">
        <v>345</v>
      </c>
      <c r="L37" s="91">
        <v>424</v>
      </c>
      <c r="M37" s="93">
        <v>474</v>
      </c>
      <c r="N37" s="126">
        <f>L37+M37</f>
        <v>898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32</v>
      </c>
      <c r="E38" s="21">
        <v>53</v>
      </c>
      <c r="F38" s="84">
        <v>54</v>
      </c>
      <c r="G38" s="85">
        <f t="shared" si="3"/>
        <v>107</v>
      </c>
      <c r="H38" s="95" t="s">
        <v>6</v>
      </c>
      <c r="I38" s="97"/>
      <c r="J38" s="97"/>
      <c r="K38" s="97">
        <f>SUM(K35:K37)</f>
        <v>1125</v>
      </c>
      <c r="L38" s="97">
        <f>SUM(L35:L37)</f>
        <v>1534</v>
      </c>
      <c r="M38" s="98">
        <f>SUM(M35:M37)</f>
        <v>1624</v>
      </c>
      <c r="N38" s="99">
        <f>SUM(N35:N37)</f>
        <v>3158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67</v>
      </c>
      <c r="E39" s="21">
        <v>66</v>
      </c>
      <c r="F39" s="84">
        <v>72</v>
      </c>
      <c r="G39" s="85">
        <f t="shared" si="3"/>
        <v>138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270</v>
      </c>
      <c r="F40" s="93">
        <v>263</v>
      </c>
      <c r="G40" s="102">
        <f t="shared" si="3"/>
        <v>533</v>
      </c>
      <c r="H40" s="72" t="s">
        <v>87</v>
      </c>
      <c r="I40" s="73"/>
      <c r="J40" s="74"/>
      <c r="K40" s="41">
        <f>D14+D28+D34+D41+D46+K9+K17+K28+K34+K38</f>
        <v>24171</v>
      </c>
      <c r="L40" s="41">
        <f>E14+E28+E34+E41+E46+L9+L17+L28+L34+L38</f>
        <v>33244</v>
      </c>
      <c r="M40" s="176">
        <f>F14+F28+F34+F41+F46+M9+M17+M28+M34+M38</f>
        <v>33675</v>
      </c>
      <c r="N40" s="177">
        <f>G14+G28+G34+G41+G46+N9+N17+N28+N34+N38</f>
        <v>66919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1416</v>
      </c>
      <c r="E41" s="97">
        <f>SUM(E35:E40)</f>
        <v>2129</v>
      </c>
      <c r="F41" s="98">
        <f>SUM(F35:F40)</f>
        <v>2247</v>
      </c>
      <c r="G41" s="104">
        <f>SUM(G35:G40)</f>
        <v>4376</v>
      </c>
      <c r="H41" s="576" t="s">
        <v>74</v>
      </c>
      <c r="I41" s="577"/>
      <c r="J41" s="578"/>
      <c r="K41" s="15">
        <f>' Ｈ19.12月 '!K40</f>
        <v>24185</v>
      </c>
      <c r="L41" s="15">
        <f>' Ｈ19.12月 '!L40</f>
        <v>33260</v>
      </c>
      <c r="M41" s="173">
        <f>' Ｈ19.12月 '!M40</f>
        <v>33670</v>
      </c>
      <c r="N41" s="83">
        <f>L41+M41</f>
        <v>66930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1618</v>
      </c>
      <c r="E42" s="15">
        <v>2049</v>
      </c>
      <c r="F42" s="88">
        <v>2066</v>
      </c>
      <c r="G42" s="82">
        <f>E42+F42</f>
        <v>4115</v>
      </c>
      <c r="H42" s="534" t="s">
        <v>77</v>
      </c>
      <c r="I42" s="535"/>
      <c r="J42" s="536"/>
      <c r="K42" s="171">
        <f>K40-K41</f>
        <v>-14</v>
      </c>
      <c r="L42" s="171">
        <f>L40-L41</f>
        <v>-16</v>
      </c>
      <c r="M42" s="172">
        <f>M40-M41</f>
        <v>5</v>
      </c>
      <c r="N42" s="133">
        <f>N40-N41</f>
        <v>-11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766</v>
      </c>
      <c r="E43" s="21">
        <v>1082</v>
      </c>
      <c r="F43" s="84">
        <v>1137</v>
      </c>
      <c r="G43" s="85">
        <f>E43+F43</f>
        <v>2219</v>
      </c>
      <c r="H43" s="168" t="s">
        <v>85</v>
      </c>
      <c r="I43" s="167"/>
      <c r="J43" s="167"/>
      <c r="K43" s="178">
        <v>1048</v>
      </c>
      <c r="L43" s="178">
        <v>664</v>
      </c>
      <c r="M43" s="179">
        <v>829</v>
      </c>
      <c r="N43" s="180">
        <f>L43+M43</f>
        <v>1493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604</v>
      </c>
      <c r="E44" s="21">
        <v>735</v>
      </c>
      <c r="F44" s="84">
        <v>810</v>
      </c>
      <c r="G44" s="85">
        <f>E44+F44</f>
        <v>1545</v>
      </c>
      <c r="H44" s="584" t="s">
        <v>74</v>
      </c>
      <c r="I44" s="585"/>
      <c r="J44" s="586"/>
      <c r="K44" s="186">
        <f>' Ｈ19.12月 '!K43</f>
        <v>1060</v>
      </c>
      <c r="L44" s="15">
        <f>' Ｈ19.12月 '!L43</f>
        <v>662</v>
      </c>
      <c r="M44" s="187">
        <f>' Ｈ19.12月 '!M43</f>
        <v>844</v>
      </c>
      <c r="N44" s="83">
        <f>L44+M44</f>
        <v>1506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1995</v>
      </c>
      <c r="E45" s="91">
        <v>2530</v>
      </c>
      <c r="F45" s="93">
        <v>2446</v>
      </c>
      <c r="G45" s="102">
        <f>E45+F45</f>
        <v>4976</v>
      </c>
      <c r="H45" s="540" t="s">
        <v>77</v>
      </c>
      <c r="I45" s="541"/>
      <c r="J45" s="542"/>
      <c r="K45" s="71">
        <f>K43-K44</f>
        <v>-12</v>
      </c>
      <c r="L45" s="71">
        <f>L43-L44</f>
        <v>2</v>
      </c>
      <c r="M45" s="151">
        <f>M43-M44</f>
        <v>-15</v>
      </c>
      <c r="N45" s="155">
        <f>N43-N44</f>
        <v>-13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4983</v>
      </c>
      <c r="E46" s="140">
        <f>SUM(E42:E45)</f>
        <v>6396</v>
      </c>
      <c r="F46" s="65">
        <f>SUM(F42:F45)</f>
        <v>6459</v>
      </c>
      <c r="G46" s="65">
        <f>SUM(G42:G45)</f>
        <v>12855</v>
      </c>
      <c r="H46" s="575" t="s">
        <v>86</v>
      </c>
      <c r="I46" s="575"/>
      <c r="J46" s="575"/>
      <c r="K46" s="68">
        <f>K40+K43</f>
        <v>25219</v>
      </c>
      <c r="L46" s="68">
        <f>L40+L43</f>
        <v>33908</v>
      </c>
      <c r="M46" s="181">
        <f>M40+M43</f>
        <v>34504</v>
      </c>
      <c r="N46" s="69">
        <f>N40+N43</f>
        <v>68412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795E7-4B12-43C7-AAA2-D927AB1C0E12}">
  <sheetPr codeName="Sheet83"/>
  <dimension ref="A1:Q81"/>
  <sheetViews>
    <sheetView zoomScaleNormal="100" workbookViewId="0">
      <selection activeCell="C2" sqref="C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163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39417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82" t="s">
        <v>120</v>
      </c>
      <c r="D4" s="15">
        <v>127</v>
      </c>
      <c r="E4" s="15">
        <v>142</v>
      </c>
      <c r="F4" s="88">
        <v>151</v>
      </c>
      <c r="G4" s="82">
        <f t="shared" ref="G4:G27" si="0">E4+F4</f>
        <v>293</v>
      </c>
      <c r="H4" s="17"/>
      <c r="I4" s="15">
        <v>55</v>
      </c>
      <c r="J4" s="18" t="s">
        <v>121</v>
      </c>
      <c r="K4" s="15">
        <v>595</v>
      </c>
      <c r="L4" s="15">
        <v>775</v>
      </c>
      <c r="M4" s="88">
        <v>591</v>
      </c>
      <c r="N4" s="83">
        <f>L4+M4</f>
        <v>1366</v>
      </c>
    </row>
    <row r="5" spans="1:15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390</v>
      </c>
      <c r="F5" s="84">
        <v>416</v>
      </c>
      <c r="G5" s="159">
        <f t="shared" si="0"/>
        <v>806</v>
      </c>
      <c r="H5" s="23" t="s">
        <v>10</v>
      </c>
      <c r="I5" s="21">
        <v>56</v>
      </c>
      <c r="J5" s="24" t="s">
        <v>123</v>
      </c>
      <c r="K5" s="21">
        <v>482</v>
      </c>
      <c r="L5" s="21">
        <v>601</v>
      </c>
      <c r="M5" s="84">
        <v>620</v>
      </c>
      <c r="N5" s="89">
        <f>L5+M5</f>
        <v>1221</v>
      </c>
    </row>
    <row r="6" spans="1:15" ht="19.5" customHeight="1" x14ac:dyDescent="0.15">
      <c r="A6" s="20" t="s">
        <v>12</v>
      </c>
      <c r="B6" s="21">
        <v>3</v>
      </c>
      <c r="C6" s="183" t="s">
        <v>124</v>
      </c>
      <c r="D6" s="21">
        <v>308</v>
      </c>
      <c r="E6" s="21">
        <v>412</v>
      </c>
      <c r="F6" s="84">
        <v>441</v>
      </c>
      <c r="G6" s="85">
        <f t="shared" si="0"/>
        <v>853</v>
      </c>
      <c r="H6" s="23"/>
      <c r="I6" s="21">
        <v>57</v>
      </c>
      <c r="J6" s="24" t="s">
        <v>125</v>
      </c>
      <c r="K6" s="21">
        <v>756</v>
      </c>
      <c r="L6" s="21">
        <v>902</v>
      </c>
      <c r="M6" s="84">
        <v>957</v>
      </c>
      <c r="N6" s="89">
        <f>L6+M6</f>
        <v>1859</v>
      </c>
    </row>
    <row r="7" spans="1:15" ht="19.5" customHeight="1" x14ac:dyDescent="0.15">
      <c r="A7" s="20"/>
      <c r="B7" s="21">
        <v>4</v>
      </c>
      <c r="C7" s="183" t="s">
        <v>126</v>
      </c>
      <c r="D7" s="21">
        <v>194</v>
      </c>
      <c r="E7" s="21">
        <v>243</v>
      </c>
      <c r="F7" s="84">
        <v>293</v>
      </c>
      <c r="G7" s="159">
        <f t="shared" si="0"/>
        <v>536</v>
      </c>
      <c r="H7" s="23" t="s">
        <v>14</v>
      </c>
      <c r="I7" s="21">
        <v>58</v>
      </c>
      <c r="J7" s="24" t="s">
        <v>127</v>
      </c>
      <c r="K7" s="21">
        <v>715</v>
      </c>
      <c r="L7" s="21">
        <v>925</v>
      </c>
      <c r="M7" s="84">
        <v>846</v>
      </c>
      <c r="N7" s="89">
        <f>L7+M7</f>
        <v>1771</v>
      </c>
    </row>
    <row r="8" spans="1:15" ht="19.5" customHeight="1" x14ac:dyDescent="0.15">
      <c r="A8" s="20"/>
      <c r="B8" s="21">
        <v>5</v>
      </c>
      <c r="C8" s="183" t="s">
        <v>128</v>
      </c>
      <c r="D8" s="21">
        <v>488</v>
      </c>
      <c r="E8" s="21">
        <v>657</v>
      </c>
      <c r="F8" s="84">
        <v>648</v>
      </c>
      <c r="G8" s="85">
        <f t="shared" si="0"/>
        <v>1305</v>
      </c>
      <c r="H8" s="90"/>
      <c r="I8" s="91">
        <v>59</v>
      </c>
      <c r="J8" s="92" t="s">
        <v>129</v>
      </c>
      <c r="K8" s="91">
        <v>980</v>
      </c>
      <c r="L8" s="91">
        <v>1331</v>
      </c>
      <c r="M8" s="93">
        <v>1279</v>
      </c>
      <c r="N8" s="94">
        <f>L8+M8</f>
        <v>2610</v>
      </c>
    </row>
    <row r="9" spans="1:15" ht="19.5" customHeight="1" x14ac:dyDescent="0.15">
      <c r="A9" s="20"/>
      <c r="B9" s="21">
        <v>6</v>
      </c>
      <c r="C9" s="184" t="s">
        <v>130</v>
      </c>
      <c r="D9" s="21">
        <v>325</v>
      </c>
      <c r="E9" s="21">
        <v>402</v>
      </c>
      <c r="F9" s="84">
        <v>459</v>
      </c>
      <c r="G9" s="159">
        <f t="shared" si="0"/>
        <v>861</v>
      </c>
      <c r="H9" s="95" t="s">
        <v>6</v>
      </c>
      <c r="I9" s="96"/>
      <c r="J9" s="96"/>
      <c r="K9" s="97">
        <f>SUM(K4:K8)</f>
        <v>3528</v>
      </c>
      <c r="L9" s="97">
        <f>SUM(L4:L8)</f>
        <v>4534</v>
      </c>
      <c r="M9" s="98">
        <f>SUM(M4:M8)</f>
        <v>4293</v>
      </c>
      <c r="N9" s="99">
        <f>SUM(N4:N8)</f>
        <v>8827</v>
      </c>
    </row>
    <row r="10" spans="1:15" ht="19.5" customHeight="1" x14ac:dyDescent="0.15">
      <c r="A10" s="20" t="s">
        <v>17</v>
      </c>
      <c r="B10" s="21">
        <v>7</v>
      </c>
      <c r="C10" s="184" t="s">
        <v>131</v>
      </c>
      <c r="D10" s="21">
        <v>203</v>
      </c>
      <c r="E10" s="21">
        <v>256</v>
      </c>
      <c r="F10" s="84">
        <v>267</v>
      </c>
      <c r="G10" s="85">
        <f t="shared" si="0"/>
        <v>523</v>
      </c>
      <c r="H10" s="17"/>
      <c r="I10" s="15">
        <v>60</v>
      </c>
      <c r="J10" s="18" t="s">
        <v>18</v>
      </c>
      <c r="K10" s="15">
        <v>171</v>
      </c>
      <c r="L10" s="15">
        <v>298</v>
      </c>
      <c r="M10" s="88">
        <v>288</v>
      </c>
      <c r="N10" s="83">
        <f t="shared" ref="N10:N16" si="1">L10+M10</f>
        <v>586</v>
      </c>
    </row>
    <row r="11" spans="1:15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181</v>
      </c>
      <c r="F11" s="84">
        <v>203</v>
      </c>
      <c r="G11" s="85">
        <f t="shared" si="0"/>
        <v>384</v>
      </c>
      <c r="H11" s="23" t="s">
        <v>19</v>
      </c>
      <c r="I11" s="21">
        <v>61</v>
      </c>
      <c r="J11" s="24" t="s">
        <v>20</v>
      </c>
      <c r="K11" s="21">
        <v>135</v>
      </c>
      <c r="L11" s="21">
        <v>199</v>
      </c>
      <c r="M11" s="84">
        <v>214</v>
      </c>
      <c r="N11" s="89">
        <f t="shared" si="1"/>
        <v>413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1316</v>
      </c>
      <c r="E12" s="21">
        <v>1654</v>
      </c>
      <c r="F12" s="84">
        <v>1659</v>
      </c>
      <c r="G12" s="153">
        <f t="shared" si="0"/>
        <v>3313</v>
      </c>
      <c r="H12" s="23"/>
      <c r="I12" s="21">
        <v>62</v>
      </c>
      <c r="J12" s="24" t="s">
        <v>22</v>
      </c>
      <c r="K12" s="21">
        <v>293</v>
      </c>
      <c r="L12" s="21">
        <v>487</v>
      </c>
      <c r="M12" s="84">
        <v>524</v>
      </c>
      <c r="N12" s="89">
        <f t="shared" si="1"/>
        <v>1011</v>
      </c>
    </row>
    <row r="13" spans="1:15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285</v>
      </c>
      <c r="F13" s="93">
        <v>301</v>
      </c>
      <c r="G13" s="153">
        <f t="shared" si="0"/>
        <v>586</v>
      </c>
      <c r="H13" s="23"/>
      <c r="I13" s="21">
        <v>63</v>
      </c>
      <c r="J13" s="24" t="s">
        <v>24</v>
      </c>
      <c r="K13" s="21">
        <v>428</v>
      </c>
      <c r="L13" s="21">
        <v>675</v>
      </c>
      <c r="M13" s="84">
        <v>673</v>
      </c>
      <c r="N13" s="89">
        <f t="shared" si="1"/>
        <v>1348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3607</v>
      </c>
      <c r="E14" s="97">
        <f>SUM(E4:E13)</f>
        <v>4622</v>
      </c>
      <c r="F14" s="98">
        <f>SUM(F4:F13)</f>
        <v>4838</v>
      </c>
      <c r="G14" s="160">
        <f t="shared" si="0"/>
        <v>9460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403</v>
      </c>
      <c r="M14" s="84">
        <v>413</v>
      </c>
      <c r="N14" s="89">
        <f t="shared" si="1"/>
        <v>816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157</v>
      </c>
      <c r="F15" s="88">
        <v>151</v>
      </c>
      <c r="G15" s="82">
        <f t="shared" si="0"/>
        <v>308</v>
      </c>
      <c r="H15" s="23"/>
      <c r="I15" s="21">
        <v>65</v>
      </c>
      <c r="J15" s="24" t="s">
        <v>28</v>
      </c>
      <c r="K15" s="21">
        <v>269</v>
      </c>
      <c r="L15" s="21">
        <v>449</v>
      </c>
      <c r="M15" s="84">
        <v>458</v>
      </c>
      <c r="N15" s="89">
        <f t="shared" si="1"/>
        <v>907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150</v>
      </c>
      <c r="E16" s="21">
        <v>259</v>
      </c>
      <c r="F16" s="84">
        <v>272</v>
      </c>
      <c r="G16" s="85">
        <f t="shared" si="0"/>
        <v>531</v>
      </c>
      <c r="H16" s="90"/>
      <c r="I16" s="91">
        <v>66</v>
      </c>
      <c r="J16" s="92" t="s">
        <v>30</v>
      </c>
      <c r="K16" s="91">
        <v>149</v>
      </c>
      <c r="L16" s="91">
        <v>211</v>
      </c>
      <c r="M16" s="93">
        <v>227</v>
      </c>
      <c r="N16" s="94">
        <f t="shared" si="1"/>
        <v>438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72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1651</v>
      </c>
      <c r="L17" s="97">
        <f>SUM(L10:L16)</f>
        <v>2722</v>
      </c>
      <c r="M17" s="98">
        <f>SUM(M10:M16)</f>
        <v>2797</v>
      </c>
      <c r="N17" s="99">
        <f>SUM(N10:N16)</f>
        <v>5519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207</v>
      </c>
      <c r="E18" s="21">
        <v>337</v>
      </c>
      <c r="F18" s="84">
        <v>343</v>
      </c>
      <c r="G18" s="85">
        <f t="shared" si="0"/>
        <v>680</v>
      </c>
      <c r="H18" s="17"/>
      <c r="I18" s="15">
        <v>70</v>
      </c>
      <c r="J18" s="18" t="s">
        <v>35</v>
      </c>
      <c r="K18" s="15">
        <v>622</v>
      </c>
      <c r="L18" s="15">
        <v>852</v>
      </c>
      <c r="M18" s="88">
        <v>828</v>
      </c>
      <c r="N18" s="83">
        <f t="shared" ref="N18:N27" si="2">L18+M18</f>
        <v>1680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72</v>
      </c>
      <c r="E19" s="21">
        <v>127</v>
      </c>
      <c r="F19" s="84">
        <v>131</v>
      </c>
      <c r="G19" s="85">
        <f t="shared" si="0"/>
        <v>258</v>
      </c>
      <c r="H19" s="23"/>
      <c r="I19" s="21">
        <v>71</v>
      </c>
      <c r="J19" s="24" t="s">
        <v>37</v>
      </c>
      <c r="K19" s="21">
        <v>18</v>
      </c>
      <c r="L19" s="21">
        <v>25</v>
      </c>
      <c r="M19" s="84">
        <v>18</v>
      </c>
      <c r="N19" s="89">
        <f t="shared" si="2"/>
        <v>43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192</v>
      </c>
      <c r="E20" s="21">
        <v>304</v>
      </c>
      <c r="F20" s="84">
        <v>327</v>
      </c>
      <c r="G20" s="85">
        <f t="shared" si="0"/>
        <v>631</v>
      </c>
      <c r="H20" s="23" t="s">
        <v>31</v>
      </c>
      <c r="I20" s="21">
        <v>72</v>
      </c>
      <c r="J20" s="24" t="s">
        <v>40</v>
      </c>
      <c r="K20" s="21">
        <v>272</v>
      </c>
      <c r="L20" s="21">
        <v>433</v>
      </c>
      <c r="M20" s="84">
        <v>436</v>
      </c>
      <c r="N20" s="89">
        <f t="shared" si="2"/>
        <v>869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312</v>
      </c>
      <c r="E21" s="21">
        <v>438</v>
      </c>
      <c r="F21" s="84">
        <v>475</v>
      </c>
      <c r="G21" s="85">
        <f t="shared" si="0"/>
        <v>913</v>
      </c>
      <c r="H21" s="23" t="s">
        <v>42</v>
      </c>
      <c r="I21" s="21">
        <v>73</v>
      </c>
      <c r="J21" s="24" t="s">
        <v>43</v>
      </c>
      <c r="K21" s="21">
        <v>221</v>
      </c>
      <c r="L21" s="21">
        <v>319</v>
      </c>
      <c r="M21" s="84">
        <v>348</v>
      </c>
      <c r="N21" s="89">
        <f t="shared" si="2"/>
        <v>667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147</v>
      </c>
      <c r="E22" s="21">
        <v>227</v>
      </c>
      <c r="F22" s="84">
        <v>242</v>
      </c>
      <c r="G22" s="85">
        <f t="shared" si="0"/>
        <v>469</v>
      </c>
      <c r="H22" s="23"/>
      <c r="I22" s="21">
        <v>74</v>
      </c>
      <c r="J22" s="24" t="s">
        <v>46</v>
      </c>
      <c r="K22" s="21">
        <v>274</v>
      </c>
      <c r="L22" s="21">
        <v>418</v>
      </c>
      <c r="M22" s="84">
        <v>458</v>
      </c>
      <c r="N22" s="89">
        <f t="shared" si="2"/>
        <v>876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309</v>
      </c>
      <c r="F23" s="84">
        <v>291</v>
      </c>
      <c r="G23" s="85">
        <f t="shared" si="0"/>
        <v>600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236</v>
      </c>
      <c r="M23" s="84">
        <v>247</v>
      </c>
      <c r="N23" s="89">
        <f t="shared" si="2"/>
        <v>483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744</v>
      </c>
      <c r="E24" s="21">
        <v>1071</v>
      </c>
      <c r="F24" s="84">
        <v>1138</v>
      </c>
      <c r="G24" s="85">
        <f t="shared" si="0"/>
        <v>2209</v>
      </c>
      <c r="H24" s="23" t="s">
        <v>50</v>
      </c>
      <c r="I24" s="21">
        <v>76</v>
      </c>
      <c r="J24" s="24" t="s">
        <v>51</v>
      </c>
      <c r="K24" s="21">
        <v>158</v>
      </c>
      <c r="L24" s="21">
        <v>242</v>
      </c>
      <c r="M24" s="84">
        <v>253</v>
      </c>
      <c r="N24" s="89">
        <f t="shared" si="2"/>
        <v>495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79</v>
      </c>
      <c r="F25" s="84">
        <v>104</v>
      </c>
      <c r="G25" s="85">
        <f t="shared" si="0"/>
        <v>183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91</v>
      </c>
      <c r="N25" s="89">
        <f t="shared" si="2"/>
        <v>184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124</v>
      </c>
      <c r="E26" s="21">
        <v>168</v>
      </c>
      <c r="F26" s="84">
        <v>171</v>
      </c>
      <c r="G26" s="85">
        <f t="shared" si="0"/>
        <v>339</v>
      </c>
      <c r="H26" s="23"/>
      <c r="I26" s="21">
        <v>78</v>
      </c>
      <c r="J26" s="24" t="s">
        <v>55</v>
      </c>
      <c r="K26" s="21">
        <v>43</v>
      </c>
      <c r="L26" s="21">
        <v>37</v>
      </c>
      <c r="M26" s="84">
        <v>43</v>
      </c>
      <c r="N26" s="89">
        <f t="shared" si="2"/>
        <v>80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217</v>
      </c>
      <c r="E27" s="91">
        <v>382</v>
      </c>
      <c r="F27" s="93">
        <v>370</v>
      </c>
      <c r="G27" s="102">
        <f t="shared" si="0"/>
        <v>752</v>
      </c>
      <c r="H27" s="105"/>
      <c r="I27" s="91">
        <v>79</v>
      </c>
      <c r="J27" s="92" t="s">
        <v>56</v>
      </c>
      <c r="K27" s="91">
        <v>192</v>
      </c>
      <c r="L27" s="91">
        <v>258</v>
      </c>
      <c r="M27" s="93">
        <v>254</v>
      </c>
      <c r="N27" s="94">
        <f t="shared" si="2"/>
        <v>512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2609</v>
      </c>
      <c r="E28" s="97">
        <f>SUM(E15:E27)</f>
        <v>3971</v>
      </c>
      <c r="F28" s="98">
        <f>SUM(F15:F27)</f>
        <v>4132</v>
      </c>
      <c r="G28" s="104">
        <f>SUM(G15:G27)</f>
        <v>8103</v>
      </c>
      <c r="H28" s="95" t="s">
        <v>6</v>
      </c>
      <c r="I28" s="96"/>
      <c r="J28" s="96"/>
      <c r="K28" s="97">
        <f>SUM(K18:K27)</f>
        <v>2005</v>
      </c>
      <c r="L28" s="97">
        <f>SUM(L18:L27)</f>
        <v>2913</v>
      </c>
      <c r="M28" s="98">
        <f>SUM(M18:M27)</f>
        <v>2976</v>
      </c>
      <c r="N28" s="99">
        <f>SUM(N18:N27)</f>
        <v>5889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330</v>
      </c>
      <c r="E29" s="109">
        <v>490</v>
      </c>
      <c r="F29" s="110">
        <v>492</v>
      </c>
      <c r="G29" s="111">
        <f>E29+F29</f>
        <v>982</v>
      </c>
      <c r="H29" s="17"/>
      <c r="I29" s="15">
        <v>80</v>
      </c>
      <c r="J29" s="18" t="s">
        <v>58</v>
      </c>
      <c r="K29" s="15">
        <v>141</v>
      </c>
      <c r="L29" s="15">
        <v>213</v>
      </c>
      <c r="M29" s="88">
        <v>253</v>
      </c>
      <c r="N29" s="83">
        <f>L29+M29</f>
        <v>466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429</v>
      </c>
      <c r="E30" s="115">
        <v>548</v>
      </c>
      <c r="F30" s="116">
        <v>515</v>
      </c>
      <c r="G30" s="117">
        <f>E30+F30</f>
        <v>1063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130</v>
      </c>
      <c r="M30" s="84">
        <v>119</v>
      </c>
      <c r="N30" s="89">
        <f>L30+M30</f>
        <v>249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646</v>
      </c>
      <c r="E31" s="115">
        <v>852</v>
      </c>
      <c r="F31" s="116">
        <v>810</v>
      </c>
      <c r="G31" s="117">
        <f>E31+F31</f>
        <v>1662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324</v>
      </c>
      <c r="M31" s="84">
        <v>347</v>
      </c>
      <c r="N31" s="89">
        <f>L31+M31</f>
        <v>671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614</v>
      </c>
      <c r="E32" s="115">
        <v>811</v>
      </c>
      <c r="F32" s="116">
        <v>804</v>
      </c>
      <c r="G32" s="117">
        <f>E32+F32</f>
        <v>1615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182</v>
      </c>
      <c r="M32" s="84">
        <v>166</v>
      </c>
      <c r="N32" s="89">
        <f>L32+M32</f>
        <v>348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515</v>
      </c>
      <c r="E33" s="121">
        <v>657</v>
      </c>
      <c r="F33" s="122">
        <v>584</v>
      </c>
      <c r="G33" s="123">
        <f>E33+F33</f>
        <v>1241</v>
      </c>
      <c r="H33" s="90"/>
      <c r="I33" s="91">
        <v>84</v>
      </c>
      <c r="J33" s="92" t="s">
        <v>70</v>
      </c>
      <c r="K33" s="91">
        <v>168</v>
      </c>
      <c r="L33" s="91">
        <v>236</v>
      </c>
      <c r="M33" s="93">
        <v>220</v>
      </c>
      <c r="N33" s="94">
        <f>L33+M33</f>
        <v>456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2534</v>
      </c>
      <c r="E34" s="97">
        <f>SUM(E29:E33)</f>
        <v>3358</v>
      </c>
      <c r="F34" s="98">
        <f>SUM(F29:F33)</f>
        <v>3205</v>
      </c>
      <c r="G34" s="104">
        <f>SUM(G29:G33)</f>
        <v>6563</v>
      </c>
      <c r="H34" s="95" t="s">
        <v>6</v>
      </c>
      <c r="I34" s="96"/>
      <c r="J34" s="96"/>
      <c r="K34" s="98">
        <f>SUM(K29:K33)</f>
        <v>728</v>
      </c>
      <c r="L34" s="98">
        <f>SUM(L29:L33)</f>
        <v>1085</v>
      </c>
      <c r="M34" s="98">
        <f>SUM(M29:M33)</f>
        <v>1105</v>
      </c>
      <c r="N34" s="99">
        <f>SUM(N29:N33)</f>
        <v>2190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501</v>
      </c>
      <c r="E35" s="15">
        <v>672</v>
      </c>
      <c r="F35" s="88">
        <v>749</v>
      </c>
      <c r="G35" s="82">
        <f t="shared" ref="G35:G40" si="3">E35+F35</f>
        <v>1421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419</v>
      </c>
      <c r="M35" s="88">
        <v>425</v>
      </c>
      <c r="N35" s="124">
        <f>L35+M35</f>
        <v>844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469</v>
      </c>
      <c r="E36" s="21">
        <v>739</v>
      </c>
      <c r="F36" s="84">
        <v>778</v>
      </c>
      <c r="G36" s="85">
        <f t="shared" si="3"/>
        <v>1517</v>
      </c>
      <c r="H36" s="23"/>
      <c r="I36" s="21">
        <v>91</v>
      </c>
      <c r="J36" s="24" t="s">
        <v>143</v>
      </c>
      <c r="K36" s="21">
        <v>504</v>
      </c>
      <c r="L36" s="21">
        <v>691</v>
      </c>
      <c r="M36" s="84">
        <v>725</v>
      </c>
      <c r="N36" s="125">
        <f>L36+M36</f>
        <v>1416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327</v>
      </c>
      <c r="F37" s="84">
        <v>323</v>
      </c>
      <c r="G37" s="85">
        <f t="shared" si="3"/>
        <v>650</v>
      </c>
      <c r="H37" s="90" t="s">
        <v>144</v>
      </c>
      <c r="I37" s="91">
        <v>92</v>
      </c>
      <c r="J37" s="92" t="s">
        <v>145</v>
      </c>
      <c r="K37" s="91">
        <v>346</v>
      </c>
      <c r="L37" s="91">
        <v>424</v>
      </c>
      <c r="M37" s="93">
        <v>475</v>
      </c>
      <c r="N37" s="126">
        <f>L37+M37</f>
        <v>899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48</v>
      </c>
      <c r="F38" s="84">
        <v>51</v>
      </c>
      <c r="G38" s="85">
        <f t="shared" si="3"/>
        <v>99</v>
      </c>
      <c r="H38" s="95" t="s">
        <v>6</v>
      </c>
      <c r="I38" s="97"/>
      <c r="J38" s="97"/>
      <c r="K38" s="97">
        <f>SUM(K35:K37)</f>
        <v>1126</v>
      </c>
      <c r="L38" s="97">
        <f>SUM(L35:L37)</f>
        <v>1534</v>
      </c>
      <c r="M38" s="98">
        <f>SUM(M35:M37)</f>
        <v>1625</v>
      </c>
      <c r="N38" s="99">
        <f>SUM(N35:N37)</f>
        <v>3159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68</v>
      </c>
      <c r="E39" s="21">
        <v>67</v>
      </c>
      <c r="F39" s="84">
        <v>73</v>
      </c>
      <c r="G39" s="85">
        <f t="shared" si="3"/>
        <v>140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270</v>
      </c>
      <c r="F40" s="93">
        <v>263</v>
      </c>
      <c r="G40" s="102">
        <f t="shared" si="3"/>
        <v>533</v>
      </c>
      <c r="H40" s="72" t="s">
        <v>87</v>
      </c>
      <c r="I40" s="73"/>
      <c r="J40" s="74"/>
      <c r="K40" s="41">
        <f>D14+D28+D34+D41+D46+K9+K17+K28+K34+K38</f>
        <v>24185</v>
      </c>
      <c r="L40" s="41">
        <f>E14+E28+E34+E41+E46+L9+L17+L28+L34+L38</f>
        <v>33260</v>
      </c>
      <c r="M40" s="176">
        <f>F14+F28+F34+F41+F46+M9+M17+M28+M34+M38</f>
        <v>33670</v>
      </c>
      <c r="N40" s="177">
        <f>G14+G28+G34+G41+G46+N9+N17+N28+N34+N38</f>
        <v>66930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1410</v>
      </c>
      <c r="E41" s="97">
        <f>SUM(E35:E40)</f>
        <v>2123</v>
      </c>
      <c r="F41" s="98">
        <f>SUM(F35:F40)</f>
        <v>2237</v>
      </c>
      <c r="G41" s="104">
        <f>SUM(G35:G40)</f>
        <v>4360</v>
      </c>
      <c r="H41" s="576" t="s">
        <v>74</v>
      </c>
      <c r="I41" s="577"/>
      <c r="J41" s="578"/>
      <c r="K41" s="15">
        <f>' Ｈ19.11月 '!K40</f>
        <v>24158</v>
      </c>
      <c r="L41" s="15">
        <f>' Ｈ19.11月 '!L40</f>
        <v>33260</v>
      </c>
      <c r="M41" s="173">
        <f>' Ｈ19.11月 '!M40</f>
        <v>33641</v>
      </c>
      <c r="N41" s="83">
        <f>L41+M41</f>
        <v>66901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1625</v>
      </c>
      <c r="E42" s="15">
        <v>2058</v>
      </c>
      <c r="F42" s="88">
        <v>2075</v>
      </c>
      <c r="G42" s="82">
        <f>E42+F42</f>
        <v>4133</v>
      </c>
      <c r="H42" s="534" t="s">
        <v>77</v>
      </c>
      <c r="I42" s="535"/>
      <c r="J42" s="536"/>
      <c r="K42" s="171">
        <f>K40-K41</f>
        <v>27</v>
      </c>
      <c r="L42" s="171">
        <f>L40-L41</f>
        <v>0</v>
      </c>
      <c r="M42" s="172">
        <f>M40-M41</f>
        <v>29</v>
      </c>
      <c r="N42" s="133">
        <f>N40-N41</f>
        <v>29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762</v>
      </c>
      <c r="E43" s="21">
        <v>1073</v>
      </c>
      <c r="F43" s="84">
        <v>1131</v>
      </c>
      <c r="G43" s="85">
        <f>E43+F43</f>
        <v>2204</v>
      </c>
      <c r="H43" s="168" t="s">
        <v>85</v>
      </c>
      <c r="I43" s="167"/>
      <c r="J43" s="167"/>
      <c r="K43" s="178">
        <v>1060</v>
      </c>
      <c r="L43" s="178">
        <v>662</v>
      </c>
      <c r="M43" s="179">
        <v>844</v>
      </c>
      <c r="N43" s="180">
        <f>L43+M43</f>
        <v>1506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605</v>
      </c>
      <c r="E44" s="21">
        <v>739</v>
      </c>
      <c r="F44" s="84">
        <v>809</v>
      </c>
      <c r="G44" s="85">
        <f>E44+F44</f>
        <v>1548</v>
      </c>
      <c r="H44" s="584" t="s">
        <v>74</v>
      </c>
      <c r="I44" s="585"/>
      <c r="J44" s="586"/>
      <c r="K44" s="186">
        <f>' Ｈ19.11月 '!K43</f>
        <v>1062</v>
      </c>
      <c r="L44" s="15">
        <f>' Ｈ19.11月 '!L43</f>
        <v>670</v>
      </c>
      <c r="M44" s="187">
        <f>' Ｈ19.11月 '!M43</f>
        <v>849</v>
      </c>
      <c r="N44" s="83">
        <f>L44+M44</f>
        <v>1519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1995</v>
      </c>
      <c r="E45" s="91">
        <v>2528</v>
      </c>
      <c r="F45" s="93">
        <v>2447</v>
      </c>
      <c r="G45" s="102">
        <f>E45+F45</f>
        <v>4975</v>
      </c>
      <c r="H45" s="540" t="s">
        <v>77</v>
      </c>
      <c r="I45" s="541"/>
      <c r="J45" s="542"/>
      <c r="K45" s="71">
        <f>K43-K44</f>
        <v>-2</v>
      </c>
      <c r="L45" s="71">
        <f>L43-L44</f>
        <v>-8</v>
      </c>
      <c r="M45" s="151">
        <f>M43-M44</f>
        <v>-5</v>
      </c>
      <c r="N45" s="155">
        <f>N43-N44</f>
        <v>-13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4987</v>
      </c>
      <c r="E46" s="140">
        <f>SUM(E42:E45)</f>
        <v>6398</v>
      </c>
      <c r="F46" s="65">
        <f>SUM(F42:F45)</f>
        <v>6462</v>
      </c>
      <c r="G46" s="65">
        <f>SUM(G42:G45)</f>
        <v>12860</v>
      </c>
      <c r="H46" s="575" t="s">
        <v>86</v>
      </c>
      <c r="I46" s="575"/>
      <c r="J46" s="575"/>
      <c r="K46" s="68">
        <f>K40+K43</f>
        <v>25245</v>
      </c>
      <c r="L46" s="68">
        <f>L40+L43</f>
        <v>33922</v>
      </c>
      <c r="M46" s="181">
        <f>M40+M43</f>
        <v>34514</v>
      </c>
      <c r="N46" s="69">
        <f>N40+N43</f>
        <v>68436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3D183-63E5-4AA1-BD4B-75FEA6588F37}">
  <sheetPr codeName="Sheet82"/>
  <dimension ref="A1:Q81"/>
  <sheetViews>
    <sheetView zoomScaleNormal="100" workbookViewId="0">
      <selection activeCell="C2" sqref="C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162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39387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82" t="s">
        <v>120</v>
      </c>
      <c r="D4" s="15">
        <v>128</v>
      </c>
      <c r="E4" s="15">
        <v>144</v>
      </c>
      <c r="F4" s="88">
        <v>151</v>
      </c>
      <c r="G4" s="82">
        <f t="shared" ref="G4:G27" si="0">E4+F4</f>
        <v>295</v>
      </c>
      <c r="H4" s="17"/>
      <c r="I4" s="15">
        <v>55</v>
      </c>
      <c r="J4" s="18" t="s">
        <v>121</v>
      </c>
      <c r="K4" s="15">
        <v>595</v>
      </c>
      <c r="L4" s="15">
        <v>777</v>
      </c>
      <c r="M4" s="88">
        <v>591</v>
      </c>
      <c r="N4" s="83">
        <f>L4+M4</f>
        <v>1368</v>
      </c>
    </row>
    <row r="5" spans="1:15" ht="19.5" customHeight="1" x14ac:dyDescent="0.15">
      <c r="A5" s="20"/>
      <c r="B5" s="21">
        <v>2</v>
      </c>
      <c r="C5" s="183" t="s">
        <v>122</v>
      </c>
      <c r="D5" s="21">
        <v>292</v>
      </c>
      <c r="E5" s="21">
        <v>391</v>
      </c>
      <c r="F5" s="84">
        <v>417</v>
      </c>
      <c r="G5" s="159">
        <f t="shared" si="0"/>
        <v>808</v>
      </c>
      <c r="H5" s="23" t="s">
        <v>10</v>
      </c>
      <c r="I5" s="21">
        <v>56</v>
      </c>
      <c r="J5" s="24" t="s">
        <v>123</v>
      </c>
      <c r="K5" s="21">
        <v>479</v>
      </c>
      <c r="L5" s="21">
        <v>598</v>
      </c>
      <c r="M5" s="84">
        <v>618</v>
      </c>
      <c r="N5" s="89">
        <f>L5+M5</f>
        <v>1216</v>
      </c>
    </row>
    <row r="6" spans="1:15" ht="19.5" customHeight="1" x14ac:dyDescent="0.15">
      <c r="A6" s="20" t="s">
        <v>12</v>
      </c>
      <c r="B6" s="21">
        <v>3</v>
      </c>
      <c r="C6" s="183" t="s">
        <v>124</v>
      </c>
      <c r="D6" s="21">
        <v>308</v>
      </c>
      <c r="E6" s="21">
        <v>410</v>
      </c>
      <c r="F6" s="84">
        <v>442</v>
      </c>
      <c r="G6" s="85">
        <f t="shared" si="0"/>
        <v>852</v>
      </c>
      <c r="H6" s="23"/>
      <c r="I6" s="21">
        <v>57</v>
      </c>
      <c r="J6" s="24" t="s">
        <v>125</v>
      </c>
      <c r="K6" s="21">
        <v>755</v>
      </c>
      <c r="L6" s="21">
        <v>901</v>
      </c>
      <c r="M6" s="84">
        <v>951</v>
      </c>
      <c r="N6" s="89">
        <f>L6+M6</f>
        <v>1852</v>
      </c>
    </row>
    <row r="7" spans="1:15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243</v>
      </c>
      <c r="F7" s="84">
        <v>294</v>
      </c>
      <c r="G7" s="159">
        <f t="shared" si="0"/>
        <v>537</v>
      </c>
      <c r="H7" s="23" t="s">
        <v>14</v>
      </c>
      <c r="I7" s="21">
        <v>58</v>
      </c>
      <c r="J7" s="24" t="s">
        <v>127</v>
      </c>
      <c r="K7" s="21">
        <v>718</v>
      </c>
      <c r="L7" s="21">
        <v>929</v>
      </c>
      <c r="M7" s="84">
        <v>851</v>
      </c>
      <c r="N7" s="89">
        <f>L7+M7</f>
        <v>1780</v>
      </c>
    </row>
    <row r="8" spans="1:15" ht="19.5" customHeight="1" x14ac:dyDescent="0.15">
      <c r="A8" s="20"/>
      <c r="B8" s="21">
        <v>5</v>
      </c>
      <c r="C8" s="183" t="s">
        <v>128</v>
      </c>
      <c r="D8" s="21">
        <v>487</v>
      </c>
      <c r="E8" s="21">
        <v>660</v>
      </c>
      <c r="F8" s="84">
        <v>649</v>
      </c>
      <c r="G8" s="85">
        <f t="shared" si="0"/>
        <v>1309</v>
      </c>
      <c r="H8" s="90"/>
      <c r="I8" s="91">
        <v>59</v>
      </c>
      <c r="J8" s="92" t="s">
        <v>129</v>
      </c>
      <c r="K8" s="91">
        <v>975</v>
      </c>
      <c r="L8" s="91">
        <v>1324</v>
      </c>
      <c r="M8" s="93">
        <v>1270</v>
      </c>
      <c r="N8" s="94">
        <f>L8+M8</f>
        <v>2594</v>
      </c>
    </row>
    <row r="9" spans="1:15" ht="19.5" customHeight="1" x14ac:dyDescent="0.15">
      <c r="A9" s="20"/>
      <c r="B9" s="21">
        <v>6</v>
      </c>
      <c r="C9" s="184" t="s">
        <v>130</v>
      </c>
      <c r="D9" s="21">
        <v>325</v>
      </c>
      <c r="E9" s="21">
        <v>402</v>
      </c>
      <c r="F9" s="84">
        <v>459</v>
      </c>
      <c r="G9" s="159">
        <f t="shared" si="0"/>
        <v>861</v>
      </c>
      <c r="H9" s="95" t="s">
        <v>6</v>
      </c>
      <c r="I9" s="96"/>
      <c r="J9" s="96"/>
      <c r="K9" s="97">
        <f>SUM(K4:K8)</f>
        <v>3522</v>
      </c>
      <c r="L9" s="97">
        <f>SUM(L4:L8)</f>
        <v>4529</v>
      </c>
      <c r="M9" s="98">
        <f>SUM(M4:M8)</f>
        <v>4281</v>
      </c>
      <c r="N9" s="99">
        <f>SUM(N4:N8)</f>
        <v>8810</v>
      </c>
    </row>
    <row r="10" spans="1:15" ht="19.5" customHeight="1" x14ac:dyDescent="0.15">
      <c r="A10" s="20" t="s">
        <v>17</v>
      </c>
      <c r="B10" s="21">
        <v>7</v>
      </c>
      <c r="C10" s="184" t="s">
        <v>131</v>
      </c>
      <c r="D10" s="21">
        <v>201</v>
      </c>
      <c r="E10" s="21">
        <v>255</v>
      </c>
      <c r="F10" s="84">
        <v>266</v>
      </c>
      <c r="G10" s="85">
        <f t="shared" si="0"/>
        <v>521</v>
      </c>
      <c r="H10" s="17"/>
      <c r="I10" s="15">
        <v>60</v>
      </c>
      <c r="J10" s="18" t="s">
        <v>18</v>
      </c>
      <c r="K10" s="15">
        <v>173</v>
      </c>
      <c r="L10" s="15">
        <v>301</v>
      </c>
      <c r="M10" s="88">
        <v>289</v>
      </c>
      <c r="N10" s="83">
        <f t="shared" ref="N10:N16" si="1">L10+M10</f>
        <v>590</v>
      </c>
    </row>
    <row r="11" spans="1:15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182</v>
      </c>
      <c r="F11" s="84">
        <v>203</v>
      </c>
      <c r="G11" s="85">
        <f t="shared" si="0"/>
        <v>385</v>
      </c>
      <c r="H11" s="23" t="s">
        <v>19</v>
      </c>
      <c r="I11" s="21">
        <v>61</v>
      </c>
      <c r="J11" s="24" t="s">
        <v>20</v>
      </c>
      <c r="K11" s="21">
        <v>134</v>
      </c>
      <c r="L11" s="21">
        <v>197</v>
      </c>
      <c r="M11" s="84">
        <v>212</v>
      </c>
      <c r="N11" s="89">
        <f t="shared" si="1"/>
        <v>409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1308</v>
      </c>
      <c r="E12" s="21">
        <v>1653</v>
      </c>
      <c r="F12" s="84">
        <v>1652</v>
      </c>
      <c r="G12" s="153">
        <f t="shared" si="0"/>
        <v>3305</v>
      </c>
      <c r="H12" s="23"/>
      <c r="I12" s="21">
        <v>62</v>
      </c>
      <c r="J12" s="24" t="s">
        <v>22</v>
      </c>
      <c r="K12" s="21">
        <v>294</v>
      </c>
      <c r="L12" s="21">
        <v>488</v>
      </c>
      <c r="M12" s="84">
        <v>524</v>
      </c>
      <c r="N12" s="89">
        <f t="shared" si="1"/>
        <v>1012</v>
      </c>
    </row>
    <row r="13" spans="1:15" ht="19.5" customHeight="1" x14ac:dyDescent="0.15">
      <c r="A13" s="100"/>
      <c r="B13" s="91">
        <v>13</v>
      </c>
      <c r="C13" s="185" t="s">
        <v>23</v>
      </c>
      <c r="D13" s="91">
        <v>203</v>
      </c>
      <c r="E13" s="91">
        <v>285</v>
      </c>
      <c r="F13" s="93">
        <v>301</v>
      </c>
      <c r="G13" s="153">
        <f t="shared" si="0"/>
        <v>586</v>
      </c>
      <c r="H13" s="23"/>
      <c r="I13" s="21">
        <v>63</v>
      </c>
      <c r="J13" s="24" t="s">
        <v>24</v>
      </c>
      <c r="K13" s="21">
        <v>427</v>
      </c>
      <c r="L13" s="21">
        <v>676</v>
      </c>
      <c r="M13" s="84">
        <v>674</v>
      </c>
      <c r="N13" s="89">
        <f t="shared" si="1"/>
        <v>1350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3598</v>
      </c>
      <c r="E14" s="97">
        <f>SUM(E4:E13)</f>
        <v>4625</v>
      </c>
      <c r="F14" s="98">
        <f>SUM(F4:F13)</f>
        <v>4834</v>
      </c>
      <c r="G14" s="160">
        <f t="shared" si="0"/>
        <v>9459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403</v>
      </c>
      <c r="M14" s="84">
        <v>413</v>
      </c>
      <c r="N14" s="89">
        <f t="shared" si="1"/>
        <v>816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101</v>
      </c>
      <c r="E15" s="15">
        <v>156</v>
      </c>
      <c r="F15" s="88">
        <v>150</v>
      </c>
      <c r="G15" s="82">
        <f t="shared" si="0"/>
        <v>306</v>
      </c>
      <c r="H15" s="23"/>
      <c r="I15" s="21">
        <v>65</v>
      </c>
      <c r="J15" s="24" t="s">
        <v>28</v>
      </c>
      <c r="K15" s="21">
        <v>269</v>
      </c>
      <c r="L15" s="21">
        <v>450</v>
      </c>
      <c r="M15" s="84">
        <v>458</v>
      </c>
      <c r="N15" s="89">
        <f t="shared" si="1"/>
        <v>908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150</v>
      </c>
      <c r="E16" s="21">
        <v>259</v>
      </c>
      <c r="F16" s="84">
        <v>273</v>
      </c>
      <c r="G16" s="85">
        <f t="shared" si="0"/>
        <v>532</v>
      </c>
      <c r="H16" s="90"/>
      <c r="I16" s="91">
        <v>66</v>
      </c>
      <c r="J16" s="92" t="s">
        <v>30</v>
      </c>
      <c r="K16" s="91">
        <v>149</v>
      </c>
      <c r="L16" s="91">
        <v>211</v>
      </c>
      <c r="M16" s="93">
        <v>227</v>
      </c>
      <c r="N16" s="94">
        <f t="shared" si="1"/>
        <v>438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72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1652</v>
      </c>
      <c r="L17" s="97">
        <f>SUM(L10:L16)</f>
        <v>2726</v>
      </c>
      <c r="M17" s="98">
        <f>SUM(M10:M16)</f>
        <v>2797</v>
      </c>
      <c r="N17" s="99">
        <f>SUM(N10:N16)</f>
        <v>5523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207</v>
      </c>
      <c r="E18" s="21">
        <v>336</v>
      </c>
      <c r="F18" s="84">
        <v>343</v>
      </c>
      <c r="G18" s="85">
        <f t="shared" si="0"/>
        <v>679</v>
      </c>
      <c r="H18" s="17"/>
      <c r="I18" s="15">
        <v>70</v>
      </c>
      <c r="J18" s="18" t="s">
        <v>35</v>
      </c>
      <c r="K18" s="15">
        <v>621</v>
      </c>
      <c r="L18" s="15">
        <v>850</v>
      </c>
      <c r="M18" s="88">
        <v>829</v>
      </c>
      <c r="N18" s="83">
        <f t="shared" ref="N18:N27" si="2">L18+M18</f>
        <v>1679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72</v>
      </c>
      <c r="E19" s="21">
        <v>125</v>
      </c>
      <c r="F19" s="84">
        <v>129</v>
      </c>
      <c r="G19" s="85">
        <f t="shared" si="0"/>
        <v>254</v>
      </c>
      <c r="H19" s="23"/>
      <c r="I19" s="21">
        <v>71</v>
      </c>
      <c r="J19" s="24" t="s">
        <v>37</v>
      </c>
      <c r="K19" s="21">
        <v>19</v>
      </c>
      <c r="L19" s="21">
        <v>26</v>
      </c>
      <c r="M19" s="84">
        <v>18</v>
      </c>
      <c r="N19" s="89">
        <f t="shared" si="2"/>
        <v>44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192</v>
      </c>
      <c r="E20" s="21">
        <v>305</v>
      </c>
      <c r="F20" s="84">
        <v>327</v>
      </c>
      <c r="G20" s="85">
        <f t="shared" si="0"/>
        <v>632</v>
      </c>
      <c r="H20" s="23" t="s">
        <v>31</v>
      </c>
      <c r="I20" s="21">
        <v>72</v>
      </c>
      <c r="J20" s="24" t="s">
        <v>40</v>
      </c>
      <c r="K20" s="21">
        <v>271</v>
      </c>
      <c r="L20" s="21">
        <v>431</v>
      </c>
      <c r="M20" s="84">
        <v>433</v>
      </c>
      <c r="N20" s="89">
        <f t="shared" si="2"/>
        <v>864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311</v>
      </c>
      <c r="E21" s="21">
        <v>436</v>
      </c>
      <c r="F21" s="84">
        <v>474</v>
      </c>
      <c r="G21" s="85">
        <f t="shared" si="0"/>
        <v>910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319</v>
      </c>
      <c r="M21" s="84">
        <v>349</v>
      </c>
      <c r="N21" s="89">
        <f t="shared" si="2"/>
        <v>668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147</v>
      </c>
      <c r="E22" s="21">
        <v>228</v>
      </c>
      <c r="F22" s="84">
        <v>241</v>
      </c>
      <c r="G22" s="85">
        <f t="shared" si="0"/>
        <v>469</v>
      </c>
      <c r="H22" s="23"/>
      <c r="I22" s="21">
        <v>74</v>
      </c>
      <c r="J22" s="24" t="s">
        <v>46</v>
      </c>
      <c r="K22" s="21">
        <v>273</v>
      </c>
      <c r="L22" s="21">
        <v>417</v>
      </c>
      <c r="M22" s="84">
        <v>458</v>
      </c>
      <c r="N22" s="89">
        <f t="shared" si="2"/>
        <v>875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307</v>
      </c>
      <c r="F23" s="84">
        <v>289</v>
      </c>
      <c r="G23" s="85">
        <f t="shared" si="0"/>
        <v>596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236</v>
      </c>
      <c r="M23" s="84">
        <v>246</v>
      </c>
      <c r="N23" s="89">
        <f t="shared" si="2"/>
        <v>482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742</v>
      </c>
      <c r="E24" s="21">
        <v>1071</v>
      </c>
      <c r="F24" s="84">
        <v>1136</v>
      </c>
      <c r="G24" s="85">
        <f t="shared" si="0"/>
        <v>2207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244</v>
      </c>
      <c r="M24" s="84">
        <v>253</v>
      </c>
      <c r="N24" s="89">
        <f t="shared" si="2"/>
        <v>497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77</v>
      </c>
      <c r="F25" s="84">
        <v>104</v>
      </c>
      <c r="G25" s="85">
        <f t="shared" si="0"/>
        <v>181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91</v>
      </c>
      <c r="N25" s="89">
        <f t="shared" si="2"/>
        <v>184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124</v>
      </c>
      <c r="E26" s="21">
        <v>168</v>
      </c>
      <c r="F26" s="84">
        <v>171</v>
      </c>
      <c r="G26" s="85">
        <f t="shared" si="0"/>
        <v>339</v>
      </c>
      <c r="H26" s="23"/>
      <c r="I26" s="21">
        <v>78</v>
      </c>
      <c r="J26" s="24" t="s">
        <v>55</v>
      </c>
      <c r="K26" s="21">
        <v>43</v>
      </c>
      <c r="L26" s="21">
        <v>37</v>
      </c>
      <c r="M26" s="84">
        <v>43</v>
      </c>
      <c r="N26" s="89">
        <f t="shared" si="2"/>
        <v>80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215</v>
      </c>
      <c r="E27" s="91">
        <v>382</v>
      </c>
      <c r="F27" s="93">
        <v>369</v>
      </c>
      <c r="G27" s="102">
        <f t="shared" si="0"/>
        <v>751</v>
      </c>
      <c r="H27" s="105"/>
      <c r="I27" s="91">
        <v>79</v>
      </c>
      <c r="J27" s="92" t="s">
        <v>56</v>
      </c>
      <c r="K27" s="91">
        <v>191</v>
      </c>
      <c r="L27" s="91">
        <v>257</v>
      </c>
      <c r="M27" s="93">
        <v>253</v>
      </c>
      <c r="N27" s="94">
        <f t="shared" si="2"/>
        <v>510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2603</v>
      </c>
      <c r="E28" s="97">
        <f>SUM(E15:E27)</f>
        <v>3963</v>
      </c>
      <c r="F28" s="98">
        <f>SUM(F15:F27)</f>
        <v>4123</v>
      </c>
      <c r="G28" s="104">
        <f>SUM(G15:G27)</f>
        <v>8086</v>
      </c>
      <c r="H28" s="95" t="s">
        <v>6</v>
      </c>
      <c r="I28" s="96"/>
      <c r="J28" s="96"/>
      <c r="K28" s="97">
        <f>SUM(K18:K27)</f>
        <v>2004</v>
      </c>
      <c r="L28" s="97">
        <f>SUM(L18:L27)</f>
        <v>2910</v>
      </c>
      <c r="M28" s="98">
        <f>SUM(M18:M27)</f>
        <v>2973</v>
      </c>
      <c r="N28" s="99">
        <f>SUM(N18:N27)</f>
        <v>5883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326</v>
      </c>
      <c r="E29" s="109">
        <v>486</v>
      </c>
      <c r="F29" s="110">
        <v>487</v>
      </c>
      <c r="G29" s="111">
        <f>E29+F29</f>
        <v>973</v>
      </c>
      <c r="H29" s="17"/>
      <c r="I29" s="15">
        <v>80</v>
      </c>
      <c r="J29" s="18" t="s">
        <v>58</v>
      </c>
      <c r="K29" s="15">
        <v>141</v>
      </c>
      <c r="L29" s="15">
        <v>213</v>
      </c>
      <c r="M29" s="88">
        <v>252</v>
      </c>
      <c r="N29" s="83">
        <f>L29+M29</f>
        <v>465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432</v>
      </c>
      <c r="E30" s="115">
        <v>552</v>
      </c>
      <c r="F30" s="116">
        <v>515</v>
      </c>
      <c r="G30" s="117">
        <f>E30+F30</f>
        <v>1067</v>
      </c>
      <c r="H30" s="23" t="s">
        <v>61</v>
      </c>
      <c r="I30" s="21">
        <v>81</v>
      </c>
      <c r="J30" s="24" t="s">
        <v>62</v>
      </c>
      <c r="K30" s="21">
        <v>79</v>
      </c>
      <c r="L30" s="21">
        <v>132</v>
      </c>
      <c r="M30" s="84">
        <v>120</v>
      </c>
      <c r="N30" s="89">
        <f>L30+M30</f>
        <v>252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643</v>
      </c>
      <c r="E31" s="115">
        <v>850</v>
      </c>
      <c r="F31" s="116">
        <v>809</v>
      </c>
      <c r="G31" s="117">
        <f>E31+F31</f>
        <v>1659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326</v>
      </c>
      <c r="M31" s="84">
        <v>347</v>
      </c>
      <c r="N31" s="89">
        <f>L31+M31</f>
        <v>673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612</v>
      </c>
      <c r="E32" s="115">
        <v>810</v>
      </c>
      <c r="F32" s="116">
        <v>804</v>
      </c>
      <c r="G32" s="117">
        <f>E32+F32</f>
        <v>1614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182</v>
      </c>
      <c r="M32" s="84">
        <v>167</v>
      </c>
      <c r="N32" s="89">
        <f>L32+M32</f>
        <v>349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511</v>
      </c>
      <c r="E33" s="121">
        <v>649</v>
      </c>
      <c r="F33" s="122">
        <v>580</v>
      </c>
      <c r="G33" s="123">
        <f>E33+F33</f>
        <v>1229</v>
      </c>
      <c r="H33" s="90"/>
      <c r="I33" s="91">
        <v>84</v>
      </c>
      <c r="J33" s="92" t="s">
        <v>70</v>
      </c>
      <c r="K33" s="91">
        <v>168</v>
      </c>
      <c r="L33" s="91">
        <v>237</v>
      </c>
      <c r="M33" s="93">
        <v>220</v>
      </c>
      <c r="N33" s="94">
        <f>L33+M33</f>
        <v>457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2524</v>
      </c>
      <c r="E34" s="97">
        <f>SUM(E29:E33)</f>
        <v>3347</v>
      </c>
      <c r="F34" s="98">
        <f>SUM(F29:F33)</f>
        <v>3195</v>
      </c>
      <c r="G34" s="104">
        <f>SUM(G29:G33)</f>
        <v>6542</v>
      </c>
      <c r="H34" s="95" t="s">
        <v>6</v>
      </c>
      <c r="I34" s="96"/>
      <c r="J34" s="96"/>
      <c r="K34" s="98">
        <f>SUM(K29:K33)</f>
        <v>730</v>
      </c>
      <c r="L34" s="98">
        <f>SUM(L29:L33)</f>
        <v>1090</v>
      </c>
      <c r="M34" s="98">
        <f>SUM(M29:M33)</f>
        <v>1106</v>
      </c>
      <c r="N34" s="99">
        <f>SUM(N29:N33)</f>
        <v>2196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498</v>
      </c>
      <c r="E35" s="15">
        <v>674</v>
      </c>
      <c r="F35" s="88">
        <v>747</v>
      </c>
      <c r="G35" s="82">
        <f t="shared" ref="G35:G40" si="3">E35+F35</f>
        <v>1421</v>
      </c>
      <c r="H35" s="17" t="s">
        <v>141</v>
      </c>
      <c r="I35" s="15">
        <v>90</v>
      </c>
      <c r="J35" s="18" t="s">
        <v>142</v>
      </c>
      <c r="K35" s="15">
        <v>277</v>
      </c>
      <c r="L35" s="15">
        <v>419</v>
      </c>
      <c r="M35" s="88">
        <v>427</v>
      </c>
      <c r="N35" s="124">
        <f>L35+M35</f>
        <v>846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467</v>
      </c>
      <c r="E36" s="21">
        <v>738</v>
      </c>
      <c r="F36" s="84">
        <v>776</v>
      </c>
      <c r="G36" s="85">
        <f t="shared" si="3"/>
        <v>1514</v>
      </c>
      <c r="H36" s="23"/>
      <c r="I36" s="21">
        <v>91</v>
      </c>
      <c r="J36" s="24" t="s">
        <v>143</v>
      </c>
      <c r="K36" s="21">
        <v>505</v>
      </c>
      <c r="L36" s="21">
        <v>694</v>
      </c>
      <c r="M36" s="84">
        <v>727</v>
      </c>
      <c r="N36" s="125">
        <f>L36+M36</f>
        <v>1421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328</v>
      </c>
      <c r="F37" s="84">
        <v>324</v>
      </c>
      <c r="G37" s="85">
        <f t="shared" si="3"/>
        <v>652</v>
      </c>
      <c r="H37" s="90" t="s">
        <v>144</v>
      </c>
      <c r="I37" s="91">
        <v>92</v>
      </c>
      <c r="J37" s="92" t="s">
        <v>145</v>
      </c>
      <c r="K37" s="91">
        <v>345</v>
      </c>
      <c r="L37" s="91">
        <v>424</v>
      </c>
      <c r="M37" s="93">
        <v>476</v>
      </c>
      <c r="N37" s="126">
        <f>L37+M37</f>
        <v>900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48</v>
      </c>
      <c r="F38" s="84">
        <v>51</v>
      </c>
      <c r="G38" s="85">
        <f t="shared" si="3"/>
        <v>99</v>
      </c>
      <c r="H38" s="95" t="s">
        <v>6</v>
      </c>
      <c r="I38" s="97"/>
      <c r="J38" s="97"/>
      <c r="K38" s="97">
        <f>SUM(K35:K37)</f>
        <v>1127</v>
      </c>
      <c r="L38" s="97">
        <f>SUM(L35:L37)</f>
        <v>1537</v>
      </c>
      <c r="M38" s="98">
        <f>SUM(M35:M37)</f>
        <v>1630</v>
      </c>
      <c r="N38" s="99">
        <f>SUM(N35:N37)</f>
        <v>3167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68</v>
      </c>
      <c r="F39" s="84">
        <v>76</v>
      </c>
      <c r="G39" s="85">
        <f t="shared" si="3"/>
        <v>144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271</v>
      </c>
      <c r="F40" s="93">
        <v>264</v>
      </c>
      <c r="G40" s="102">
        <f t="shared" si="3"/>
        <v>535</v>
      </c>
      <c r="H40" s="72" t="s">
        <v>87</v>
      </c>
      <c r="I40" s="73"/>
      <c r="J40" s="74"/>
      <c r="K40" s="41">
        <f>D14+D28+D34+D41+D46+K9+K17+K28+K34+K38</f>
        <v>24158</v>
      </c>
      <c r="L40" s="41">
        <f>E14+E28+E34+E41+E46+L9+L17+L28+L34+L38</f>
        <v>33260</v>
      </c>
      <c r="M40" s="176">
        <f>F14+F28+F34+F41+F46+M9+M17+M28+M34+M38</f>
        <v>33641</v>
      </c>
      <c r="N40" s="177">
        <f>G14+G28+G34+G41+G46+N9+N17+N28+N34+N38</f>
        <v>66901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1407</v>
      </c>
      <c r="E41" s="97">
        <f>SUM(E35:E40)</f>
        <v>2127</v>
      </c>
      <c r="F41" s="98">
        <f>SUM(F35:F40)</f>
        <v>2238</v>
      </c>
      <c r="G41" s="104">
        <f>SUM(G35:G40)</f>
        <v>4365</v>
      </c>
      <c r="H41" s="576" t="s">
        <v>74</v>
      </c>
      <c r="I41" s="577"/>
      <c r="J41" s="578"/>
      <c r="K41" s="15">
        <f>' Ｈ19.10月 '!K40</f>
        <v>24146</v>
      </c>
      <c r="L41" s="15">
        <f>' Ｈ19.10月 '!L40</f>
        <v>33273</v>
      </c>
      <c r="M41" s="173">
        <f>' Ｈ19.10月 '!M40</f>
        <v>33644</v>
      </c>
      <c r="N41" s="83">
        <f>L41+M41</f>
        <v>66917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1625</v>
      </c>
      <c r="E42" s="15">
        <v>2068</v>
      </c>
      <c r="F42" s="88">
        <v>2072</v>
      </c>
      <c r="G42" s="82">
        <f>E42+F42</f>
        <v>4140</v>
      </c>
      <c r="H42" s="534" t="s">
        <v>77</v>
      </c>
      <c r="I42" s="535"/>
      <c r="J42" s="536"/>
      <c r="K42" s="171">
        <f>K40-K41</f>
        <v>12</v>
      </c>
      <c r="L42" s="171">
        <f>L40-L41</f>
        <v>-13</v>
      </c>
      <c r="M42" s="172">
        <f>M40-M41</f>
        <v>-3</v>
      </c>
      <c r="N42" s="133">
        <f>N40-N41</f>
        <v>-16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758</v>
      </c>
      <c r="E43" s="21">
        <v>1070</v>
      </c>
      <c r="F43" s="84">
        <v>1133</v>
      </c>
      <c r="G43" s="85">
        <f>E43+F43</f>
        <v>2203</v>
      </c>
      <c r="H43" s="168" t="s">
        <v>85</v>
      </c>
      <c r="I43" s="167"/>
      <c r="J43" s="167"/>
      <c r="K43" s="178">
        <v>1062</v>
      </c>
      <c r="L43" s="178">
        <v>670</v>
      </c>
      <c r="M43" s="179">
        <v>849</v>
      </c>
      <c r="N43" s="180">
        <f>L43+M43</f>
        <v>1519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609</v>
      </c>
      <c r="E44" s="21">
        <v>736</v>
      </c>
      <c r="F44" s="84">
        <v>813</v>
      </c>
      <c r="G44" s="85">
        <f>E44+F44</f>
        <v>1549</v>
      </c>
      <c r="H44" s="584" t="s">
        <v>74</v>
      </c>
      <c r="I44" s="585"/>
      <c r="J44" s="586"/>
      <c r="K44" s="147">
        <f>' Ｈ19.10月 '!K43</f>
        <v>1056</v>
      </c>
      <c r="L44" s="147">
        <f>' Ｈ19.10月 '!L43</f>
        <v>664</v>
      </c>
      <c r="M44" s="164">
        <f>' Ｈ19.10月 '!M43</f>
        <v>849</v>
      </c>
      <c r="N44" s="83">
        <f>L44+M44</f>
        <v>1513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1999</v>
      </c>
      <c r="E45" s="91">
        <v>2532</v>
      </c>
      <c r="F45" s="93">
        <v>2446</v>
      </c>
      <c r="G45" s="102">
        <f>E45+F45</f>
        <v>4978</v>
      </c>
      <c r="H45" s="540" t="s">
        <v>77</v>
      </c>
      <c r="I45" s="541"/>
      <c r="J45" s="542"/>
      <c r="K45" s="71">
        <f>K43-K44</f>
        <v>6</v>
      </c>
      <c r="L45" s="71">
        <f>L43-L44</f>
        <v>6</v>
      </c>
      <c r="M45" s="151">
        <f>M43-M44</f>
        <v>0</v>
      </c>
      <c r="N45" s="155">
        <f>N43-N44</f>
        <v>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4991</v>
      </c>
      <c r="E46" s="140">
        <f>SUM(E42:E45)</f>
        <v>6406</v>
      </c>
      <c r="F46" s="65">
        <f>SUM(F42:F45)</f>
        <v>6464</v>
      </c>
      <c r="G46" s="65">
        <f>SUM(G42:G45)</f>
        <v>12870</v>
      </c>
      <c r="H46" s="575" t="s">
        <v>86</v>
      </c>
      <c r="I46" s="575"/>
      <c r="J46" s="575"/>
      <c r="K46" s="68">
        <f>K40+K43</f>
        <v>25220</v>
      </c>
      <c r="L46" s="68">
        <f>L40+L43</f>
        <v>33930</v>
      </c>
      <c r="M46" s="181">
        <f>M40+M43</f>
        <v>34490</v>
      </c>
      <c r="N46" s="69">
        <f>N40+N43</f>
        <v>68420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E9335-AD54-435E-B845-670060B1A5FA}">
  <sheetPr codeName="Sheet81"/>
  <dimension ref="A1:Q81"/>
  <sheetViews>
    <sheetView topLeftCell="A31" zoomScaleNormal="100" workbookViewId="0">
      <selection activeCell="B2" sqref="B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161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39356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82" t="s">
        <v>120</v>
      </c>
      <c r="D4" s="15">
        <v>129</v>
      </c>
      <c r="E4" s="15">
        <v>146</v>
      </c>
      <c r="F4" s="88">
        <v>153</v>
      </c>
      <c r="G4" s="82">
        <f t="shared" ref="G4:G27" si="0">E4+F4</f>
        <v>299</v>
      </c>
      <c r="H4" s="17"/>
      <c r="I4" s="15">
        <v>55</v>
      </c>
      <c r="J4" s="18" t="s">
        <v>121</v>
      </c>
      <c r="K4" s="15">
        <v>600</v>
      </c>
      <c r="L4" s="15">
        <v>786</v>
      </c>
      <c r="M4" s="88">
        <v>595</v>
      </c>
      <c r="N4" s="83">
        <f>L4+M4</f>
        <v>1381</v>
      </c>
    </row>
    <row r="5" spans="1:15" ht="19.5" customHeight="1" x14ac:dyDescent="0.15">
      <c r="A5" s="20"/>
      <c r="B5" s="21">
        <v>2</v>
      </c>
      <c r="C5" s="183" t="s">
        <v>122</v>
      </c>
      <c r="D5" s="21">
        <v>289</v>
      </c>
      <c r="E5" s="21">
        <v>388</v>
      </c>
      <c r="F5" s="84">
        <v>413</v>
      </c>
      <c r="G5" s="159">
        <f t="shared" si="0"/>
        <v>801</v>
      </c>
      <c r="H5" s="23" t="s">
        <v>10</v>
      </c>
      <c r="I5" s="21">
        <v>56</v>
      </c>
      <c r="J5" s="24" t="s">
        <v>123</v>
      </c>
      <c r="K5" s="21">
        <v>479</v>
      </c>
      <c r="L5" s="21">
        <v>595</v>
      </c>
      <c r="M5" s="84">
        <v>619</v>
      </c>
      <c r="N5" s="89">
        <f>L5+M5</f>
        <v>1214</v>
      </c>
    </row>
    <row r="6" spans="1:15" ht="19.5" customHeight="1" x14ac:dyDescent="0.15">
      <c r="A6" s="20" t="s">
        <v>12</v>
      </c>
      <c r="B6" s="21">
        <v>3</v>
      </c>
      <c r="C6" s="183" t="s">
        <v>124</v>
      </c>
      <c r="D6" s="21">
        <v>309</v>
      </c>
      <c r="E6" s="21">
        <v>412</v>
      </c>
      <c r="F6" s="84">
        <v>447</v>
      </c>
      <c r="G6" s="85">
        <f t="shared" si="0"/>
        <v>859</v>
      </c>
      <c r="H6" s="23"/>
      <c r="I6" s="21">
        <v>57</v>
      </c>
      <c r="J6" s="24" t="s">
        <v>125</v>
      </c>
      <c r="K6" s="21">
        <v>754</v>
      </c>
      <c r="L6" s="21">
        <v>901</v>
      </c>
      <c r="M6" s="84">
        <v>956</v>
      </c>
      <c r="N6" s="89">
        <f>L6+M6</f>
        <v>1857</v>
      </c>
    </row>
    <row r="7" spans="1:15" ht="19.5" customHeight="1" x14ac:dyDescent="0.15">
      <c r="A7" s="20"/>
      <c r="B7" s="21">
        <v>4</v>
      </c>
      <c r="C7" s="183" t="s">
        <v>126</v>
      </c>
      <c r="D7" s="21">
        <v>197</v>
      </c>
      <c r="E7" s="21">
        <v>245</v>
      </c>
      <c r="F7" s="84">
        <v>297</v>
      </c>
      <c r="G7" s="159">
        <f t="shared" si="0"/>
        <v>542</v>
      </c>
      <c r="H7" s="23" t="s">
        <v>14</v>
      </c>
      <c r="I7" s="21">
        <v>58</v>
      </c>
      <c r="J7" s="24" t="s">
        <v>127</v>
      </c>
      <c r="K7" s="21">
        <v>718</v>
      </c>
      <c r="L7" s="21">
        <v>930</v>
      </c>
      <c r="M7" s="84">
        <v>853</v>
      </c>
      <c r="N7" s="89">
        <f>L7+M7</f>
        <v>1783</v>
      </c>
    </row>
    <row r="8" spans="1:15" ht="19.5" customHeight="1" x14ac:dyDescent="0.15">
      <c r="A8" s="20"/>
      <c r="B8" s="21">
        <v>5</v>
      </c>
      <c r="C8" s="183" t="s">
        <v>128</v>
      </c>
      <c r="D8" s="21">
        <v>487</v>
      </c>
      <c r="E8" s="21">
        <v>660</v>
      </c>
      <c r="F8" s="84">
        <v>649</v>
      </c>
      <c r="G8" s="85">
        <f t="shared" si="0"/>
        <v>1309</v>
      </c>
      <c r="H8" s="90"/>
      <c r="I8" s="91">
        <v>59</v>
      </c>
      <c r="J8" s="92" t="s">
        <v>129</v>
      </c>
      <c r="K8" s="91">
        <v>975</v>
      </c>
      <c r="L8" s="91">
        <v>1325</v>
      </c>
      <c r="M8" s="93">
        <v>1266</v>
      </c>
      <c r="N8" s="94">
        <f>L8+M8</f>
        <v>2591</v>
      </c>
    </row>
    <row r="9" spans="1:15" ht="19.5" customHeight="1" x14ac:dyDescent="0.15">
      <c r="A9" s="20"/>
      <c r="B9" s="21">
        <v>6</v>
      </c>
      <c r="C9" s="184" t="s">
        <v>130</v>
      </c>
      <c r="D9" s="21">
        <v>328</v>
      </c>
      <c r="E9" s="21">
        <v>408</v>
      </c>
      <c r="F9" s="84">
        <v>461</v>
      </c>
      <c r="G9" s="159">
        <f t="shared" si="0"/>
        <v>869</v>
      </c>
      <c r="H9" s="95" t="s">
        <v>6</v>
      </c>
      <c r="I9" s="96"/>
      <c r="J9" s="96"/>
      <c r="K9" s="97">
        <f>SUM(K4:K8)</f>
        <v>3526</v>
      </c>
      <c r="L9" s="97">
        <f>SUM(L4:L8)</f>
        <v>4537</v>
      </c>
      <c r="M9" s="98">
        <f>SUM(M4:M8)</f>
        <v>4289</v>
      </c>
      <c r="N9" s="99">
        <f>SUM(N4:N8)</f>
        <v>8826</v>
      </c>
    </row>
    <row r="10" spans="1:15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257</v>
      </c>
      <c r="F10" s="84">
        <v>264</v>
      </c>
      <c r="G10" s="85">
        <f t="shared" si="0"/>
        <v>521</v>
      </c>
      <c r="H10" s="17"/>
      <c r="I10" s="15">
        <v>60</v>
      </c>
      <c r="J10" s="18" t="s">
        <v>18</v>
      </c>
      <c r="K10" s="15">
        <v>172</v>
      </c>
      <c r="L10" s="15">
        <v>298</v>
      </c>
      <c r="M10" s="88">
        <v>288</v>
      </c>
      <c r="N10" s="83">
        <f t="shared" ref="N10:N16" si="1">L10+M10</f>
        <v>586</v>
      </c>
    </row>
    <row r="11" spans="1:15" ht="19.5" customHeight="1" x14ac:dyDescent="0.15">
      <c r="A11" s="20"/>
      <c r="B11" s="21">
        <v>8</v>
      </c>
      <c r="C11" s="184" t="s">
        <v>132</v>
      </c>
      <c r="D11" s="21">
        <v>152</v>
      </c>
      <c r="E11" s="21">
        <v>183</v>
      </c>
      <c r="F11" s="84">
        <v>203</v>
      </c>
      <c r="G11" s="85">
        <f t="shared" si="0"/>
        <v>386</v>
      </c>
      <c r="H11" s="23" t="s">
        <v>19</v>
      </c>
      <c r="I11" s="21">
        <v>61</v>
      </c>
      <c r="J11" s="24" t="s">
        <v>20</v>
      </c>
      <c r="K11" s="21">
        <v>134</v>
      </c>
      <c r="L11" s="21">
        <v>196</v>
      </c>
      <c r="M11" s="84">
        <v>212</v>
      </c>
      <c r="N11" s="89">
        <f t="shared" si="1"/>
        <v>408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1304</v>
      </c>
      <c r="E12" s="21">
        <v>1650</v>
      </c>
      <c r="F12" s="84">
        <v>1651</v>
      </c>
      <c r="G12" s="153">
        <f t="shared" si="0"/>
        <v>3301</v>
      </c>
      <c r="H12" s="23"/>
      <c r="I12" s="21">
        <v>62</v>
      </c>
      <c r="J12" s="24" t="s">
        <v>22</v>
      </c>
      <c r="K12" s="21">
        <v>292</v>
      </c>
      <c r="L12" s="21">
        <v>485</v>
      </c>
      <c r="M12" s="84">
        <v>521</v>
      </c>
      <c r="N12" s="89">
        <f t="shared" si="1"/>
        <v>1006</v>
      </c>
    </row>
    <row r="13" spans="1:15" ht="19.5" customHeight="1" x14ac:dyDescent="0.15">
      <c r="A13" s="100"/>
      <c r="B13" s="91">
        <v>13</v>
      </c>
      <c r="C13" s="185" t="s">
        <v>23</v>
      </c>
      <c r="D13" s="91">
        <v>202</v>
      </c>
      <c r="E13" s="91">
        <v>284</v>
      </c>
      <c r="F13" s="93">
        <v>299</v>
      </c>
      <c r="G13" s="153">
        <f t="shared" si="0"/>
        <v>583</v>
      </c>
      <c r="H13" s="23"/>
      <c r="I13" s="21">
        <v>63</v>
      </c>
      <c r="J13" s="24" t="s">
        <v>24</v>
      </c>
      <c r="K13" s="21">
        <v>427</v>
      </c>
      <c r="L13" s="21">
        <v>676</v>
      </c>
      <c r="M13" s="84">
        <v>674</v>
      </c>
      <c r="N13" s="89">
        <f t="shared" si="1"/>
        <v>1350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3599</v>
      </c>
      <c r="E14" s="97">
        <f>SUM(E4:E13)</f>
        <v>4633</v>
      </c>
      <c r="F14" s="98">
        <f>SUM(F4:F13)</f>
        <v>4837</v>
      </c>
      <c r="G14" s="160">
        <f t="shared" si="0"/>
        <v>9470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401</v>
      </c>
      <c r="M14" s="84">
        <v>413</v>
      </c>
      <c r="N14" s="89">
        <f t="shared" si="1"/>
        <v>814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157</v>
      </c>
      <c r="F15" s="88">
        <v>150</v>
      </c>
      <c r="G15" s="82">
        <f t="shared" si="0"/>
        <v>307</v>
      </c>
      <c r="H15" s="23"/>
      <c r="I15" s="21">
        <v>65</v>
      </c>
      <c r="J15" s="24" t="s">
        <v>28</v>
      </c>
      <c r="K15" s="21">
        <v>269</v>
      </c>
      <c r="L15" s="21">
        <v>451</v>
      </c>
      <c r="M15" s="84">
        <v>459</v>
      </c>
      <c r="N15" s="89">
        <f t="shared" si="1"/>
        <v>910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150</v>
      </c>
      <c r="E16" s="21">
        <v>258</v>
      </c>
      <c r="F16" s="84">
        <v>275</v>
      </c>
      <c r="G16" s="85">
        <f t="shared" si="0"/>
        <v>533</v>
      </c>
      <c r="H16" s="90"/>
      <c r="I16" s="91">
        <v>66</v>
      </c>
      <c r="J16" s="92" t="s">
        <v>30</v>
      </c>
      <c r="K16" s="91">
        <v>149</v>
      </c>
      <c r="L16" s="91">
        <v>210</v>
      </c>
      <c r="M16" s="93">
        <v>227</v>
      </c>
      <c r="N16" s="94">
        <f t="shared" si="1"/>
        <v>437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72</v>
      </c>
      <c r="E17" s="21">
        <v>113</v>
      </c>
      <c r="F17" s="84">
        <v>118</v>
      </c>
      <c r="G17" s="85">
        <f t="shared" si="0"/>
        <v>231</v>
      </c>
      <c r="H17" s="95" t="s">
        <v>6</v>
      </c>
      <c r="I17" s="96"/>
      <c r="J17" s="96"/>
      <c r="K17" s="97">
        <f>SUM(K10:K16)</f>
        <v>1649</v>
      </c>
      <c r="L17" s="97">
        <f>SUM(L10:L16)</f>
        <v>2717</v>
      </c>
      <c r="M17" s="98">
        <f>SUM(M10:M16)</f>
        <v>2794</v>
      </c>
      <c r="N17" s="99">
        <f>SUM(N10:N16)</f>
        <v>5511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207</v>
      </c>
      <c r="E18" s="21">
        <v>337</v>
      </c>
      <c r="F18" s="84">
        <v>343</v>
      </c>
      <c r="G18" s="85">
        <f t="shared" si="0"/>
        <v>680</v>
      </c>
      <c r="H18" s="17"/>
      <c r="I18" s="15">
        <v>70</v>
      </c>
      <c r="J18" s="18" t="s">
        <v>35</v>
      </c>
      <c r="K18" s="15">
        <v>622</v>
      </c>
      <c r="L18" s="15">
        <v>852</v>
      </c>
      <c r="M18" s="88">
        <v>830</v>
      </c>
      <c r="N18" s="83">
        <f t="shared" ref="N18:N27" si="2">L18+M18</f>
        <v>1682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124</v>
      </c>
      <c r="F19" s="84">
        <v>128</v>
      </c>
      <c r="G19" s="85">
        <f t="shared" si="0"/>
        <v>252</v>
      </c>
      <c r="H19" s="23"/>
      <c r="I19" s="21">
        <v>71</v>
      </c>
      <c r="J19" s="24" t="s">
        <v>37</v>
      </c>
      <c r="K19" s="21">
        <v>19</v>
      </c>
      <c r="L19" s="21">
        <v>26</v>
      </c>
      <c r="M19" s="84">
        <v>19</v>
      </c>
      <c r="N19" s="89">
        <f t="shared" si="2"/>
        <v>45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191</v>
      </c>
      <c r="E20" s="21">
        <v>305</v>
      </c>
      <c r="F20" s="84">
        <v>326</v>
      </c>
      <c r="G20" s="85">
        <f t="shared" si="0"/>
        <v>631</v>
      </c>
      <c r="H20" s="23" t="s">
        <v>31</v>
      </c>
      <c r="I20" s="21">
        <v>72</v>
      </c>
      <c r="J20" s="24" t="s">
        <v>40</v>
      </c>
      <c r="K20" s="21">
        <v>271</v>
      </c>
      <c r="L20" s="21">
        <v>430</v>
      </c>
      <c r="M20" s="84">
        <v>431</v>
      </c>
      <c r="N20" s="89">
        <f t="shared" si="2"/>
        <v>861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311</v>
      </c>
      <c r="E21" s="21">
        <v>438</v>
      </c>
      <c r="F21" s="84">
        <v>474</v>
      </c>
      <c r="G21" s="85">
        <f t="shared" si="0"/>
        <v>912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319</v>
      </c>
      <c r="M21" s="84">
        <v>348</v>
      </c>
      <c r="N21" s="89">
        <f t="shared" si="2"/>
        <v>667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146</v>
      </c>
      <c r="E22" s="21">
        <v>227</v>
      </c>
      <c r="F22" s="84">
        <v>241</v>
      </c>
      <c r="G22" s="85">
        <f t="shared" si="0"/>
        <v>468</v>
      </c>
      <c r="H22" s="23"/>
      <c r="I22" s="21">
        <v>74</v>
      </c>
      <c r="J22" s="24" t="s">
        <v>46</v>
      </c>
      <c r="K22" s="21">
        <v>273</v>
      </c>
      <c r="L22" s="21">
        <v>418</v>
      </c>
      <c r="M22" s="84">
        <v>460</v>
      </c>
      <c r="N22" s="89">
        <f t="shared" si="2"/>
        <v>878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308</v>
      </c>
      <c r="F23" s="84">
        <v>289</v>
      </c>
      <c r="G23" s="85">
        <f t="shared" si="0"/>
        <v>597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237</v>
      </c>
      <c r="M23" s="84">
        <v>249</v>
      </c>
      <c r="N23" s="89">
        <f t="shared" si="2"/>
        <v>486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740</v>
      </c>
      <c r="E24" s="21">
        <v>1069</v>
      </c>
      <c r="F24" s="84">
        <v>1139</v>
      </c>
      <c r="G24" s="85">
        <f t="shared" si="0"/>
        <v>2208</v>
      </c>
      <c r="H24" s="23" t="s">
        <v>50</v>
      </c>
      <c r="I24" s="21">
        <v>76</v>
      </c>
      <c r="J24" s="24" t="s">
        <v>51</v>
      </c>
      <c r="K24" s="21">
        <v>159</v>
      </c>
      <c r="L24" s="21">
        <v>246</v>
      </c>
      <c r="M24" s="84">
        <v>252</v>
      </c>
      <c r="N24" s="89">
        <f t="shared" si="2"/>
        <v>498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77</v>
      </c>
      <c r="F25" s="84">
        <v>103</v>
      </c>
      <c r="G25" s="85">
        <f t="shared" si="0"/>
        <v>180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92</v>
      </c>
      <c r="N25" s="89">
        <f t="shared" si="2"/>
        <v>185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125</v>
      </c>
      <c r="E26" s="21">
        <v>170</v>
      </c>
      <c r="F26" s="84">
        <v>173</v>
      </c>
      <c r="G26" s="85">
        <f t="shared" si="0"/>
        <v>343</v>
      </c>
      <c r="H26" s="23"/>
      <c r="I26" s="21">
        <v>78</v>
      </c>
      <c r="J26" s="24" t="s">
        <v>55</v>
      </c>
      <c r="K26" s="21">
        <v>43</v>
      </c>
      <c r="L26" s="21">
        <v>36</v>
      </c>
      <c r="M26" s="84">
        <v>43</v>
      </c>
      <c r="N26" s="89">
        <f t="shared" si="2"/>
        <v>79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215</v>
      </c>
      <c r="E27" s="91">
        <v>380</v>
      </c>
      <c r="F27" s="93">
        <v>369</v>
      </c>
      <c r="G27" s="102">
        <f t="shared" si="0"/>
        <v>749</v>
      </c>
      <c r="H27" s="105"/>
      <c r="I27" s="91">
        <v>79</v>
      </c>
      <c r="J27" s="92" t="s">
        <v>56</v>
      </c>
      <c r="K27" s="91">
        <v>190</v>
      </c>
      <c r="L27" s="91">
        <v>255</v>
      </c>
      <c r="M27" s="93">
        <v>250</v>
      </c>
      <c r="N27" s="94">
        <f t="shared" si="2"/>
        <v>505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2599</v>
      </c>
      <c r="E28" s="97">
        <f>SUM(E15:E27)</f>
        <v>3963</v>
      </c>
      <c r="F28" s="98">
        <f>SUM(F15:F27)</f>
        <v>4128</v>
      </c>
      <c r="G28" s="104">
        <f>SUM(G15:G27)</f>
        <v>8091</v>
      </c>
      <c r="H28" s="95" t="s">
        <v>6</v>
      </c>
      <c r="I28" s="96"/>
      <c r="J28" s="96"/>
      <c r="K28" s="97">
        <f>SUM(K18:K27)</f>
        <v>2004</v>
      </c>
      <c r="L28" s="97">
        <f>SUM(L18:L27)</f>
        <v>2912</v>
      </c>
      <c r="M28" s="98">
        <f>SUM(M18:M27)</f>
        <v>2974</v>
      </c>
      <c r="N28" s="99">
        <f>SUM(N18:N27)</f>
        <v>5886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327</v>
      </c>
      <c r="E29" s="109">
        <v>489</v>
      </c>
      <c r="F29" s="110">
        <v>486</v>
      </c>
      <c r="G29" s="111">
        <f>E29+F29</f>
        <v>975</v>
      </c>
      <c r="H29" s="17"/>
      <c r="I29" s="15">
        <v>80</v>
      </c>
      <c r="J29" s="18" t="s">
        <v>58</v>
      </c>
      <c r="K29" s="15">
        <v>141</v>
      </c>
      <c r="L29" s="15">
        <v>214</v>
      </c>
      <c r="M29" s="88">
        <v>253</v>
      </c>
      <c r="N29" s="83">
        <f>L29+M29</f>
        <v>467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433</v>
      </c>
      <c r="E30" s="115">
        <v>548</v>
      </c>
      <c r="F30" s="116">
        <v>512</v>
      </c>
      <c r="G30" s="117">
        <f>E30+F30</f>
        <v>1060</v>
      </c>
      <c r="H30" s="23" t="s">
        <v>61</v>
      </c>
      <c r="I30" s="21">
        <v>81</v>
      </c>
      <c r="J30" s="24" t="s">
        <v>62</v>
      </c>
      <c r="K30" s="21">
        <v>79</v>
      </c>
      <c r="L30" s="21">
        <v>132</v>
      </c>
      <c r="M30" s="84">
        <v>121</v>
      </c>
      <c r="N30" s="89">
        <f>L30+M30</f>
        <v>253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646</v>
      </c>
      <c r="E31" s="115">
        <v>854</v>
      </c>
      <c r="F31" s="116">
        <v>813</v>
      </c>
      <c r="G31" s="117">
        <f>E31+F31</f>
        <v>1667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326</v>
      </c>
      <c r="M31" s="84">
        <v>348</v>
      </c>
      <c r="N31" s="89">
        <f>L31+M31</f>
        <v>674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608</v>
      </c>
      <c r="E32" s="115">
        <v>811</v>
      </c>
      <c r="F32" s="116">
        <v>802</v>
      </c>
      <c r="G32" s="117">
        <f>E32+F32</f>
        <v>1613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183</v>
      </c>
      <c r="M32" s="84">
        <v>166</v>
      </c>
      <c r="N32" s="89">
        <f>L32+M32</f>
        <v>349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511</v>
      </c>
      <c r="E33" s="121">
        <v>649</v>
      </c>
      <c r="F33" s="122">
        <v>580</v>
      </c>
      <c r="G33" s="123">
        <f>E33+F33</f>
        <v>1229</v>
      </c>
      <c r="H33" s="90"/>
      <c r="I33" s="91">
        <v>84</v>
      </c>
      <c r="J33" s="92" t="s">
        <v>70</v>
      </c>
      <c r="K33" s="91">
        <v>168</v>
      </c>
      <c r="L33" s="91">
        <v>238</v>
      </c>
      <c r="M33" s="93">
        <v>222</v>
      </c>
      <c r="N33" s="94">
        <f>L33+M33</f>
        <v>460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2525</v>
      </c>
      <c r="E34" s="97">
        <f>SUM(E29:E33)</f>
        <v>3351</v>
      </c>
      <c r="F34" s="98">
        <f>SUM(F29:F33)</f>
        <v>3193</v>
      </c>
      <c r="G34" s="104">
        <f>SUM(G29:G33)</f>
        <v>6544</v>
      </c>
      <c r="H34" s="95" t="s">
        <v>6</v>
      </c>
      <c r="I34" s="96"/>
      <c r="J34" s="96"/>
      <c r="K34" s="98">
        <f>SUM(K29:K33)</f>
        <v>729</v>
      </c>
      <c r="L34" s="98">
        <f>SUM(L29:L33)</f>
        <v>1093</v>
      </c>
      <c r="M34" s="98">
        <f>SUM(M29:M33)</f>
        <v>1110</v>
      </c>
      <c r="N34" s="99">
        <f>SUM(N29:N33)</f>
        <v>2203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496</v>
      </c>
      <c r="E35" s="15">
        <v>674</v>
      </c>
      <c r="F35" s="88">
        <v>749</v>
      </c>
      <c r="G35" s="82">
        <f t="shared" ref="G35:G40" si="3">E35+F35</f>
        <v>1423</v>
      </c>
      <c r="H35" s="17" t="s">
        <v>141</v>
      </c>
      <c r="I35" s="15">
        <v>90</v>
      </c>
      <c r="J35" s="18" t="s">
        <v>142</v>
      </c>
      <c r="K35" s="15">
        <v>277</v>
      </c>
      <c r="L35" s="15">
        <v>419</v>
      </c>
      <c r="M35" s="88">
        <v>427</v>
      </c>
      <c r="N35" s="124">
        <f>L35+M35</f>
        <v>846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466</v>
      </c>
      <c r="E36" s="21">
        <v>737</v>
      </c>
      <c r="F36" s="84">
        <v>774</v>
      </c>
      <c r="G36" s="85">
        <f t="shared" si="3"/>
        <v>1511</v>
      </c>
      <c r="H36" s="23"/>
      <c r="I36" s="21">
        <v>91</v>
      </c>
      <c r="J36" s="24" t="s">
        <v>143</v>
      </c>
      <c r="K36" s="21">
        <v>505</v>
      </c>
      <c r="L36" s="21">
        <v>697</v>
      </c>
      <c r="M36" s="84">
        <v>730</v>
      </c>
      <c r="N36" s="125">
        <f>L36+M36</f>
        <v>1427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328</v>
      </c>
      <c r="F37" s="84">
        <v>322</v>
      </c>
      <c r="G37" s="85">
        <f t="shared" si="3"/>
        <v>650</v>
      </c>
      <c r="H37" s="90" t="s">
        <v>144</v>
      </c>
      <c r="I37" s="91">
        <v>92</v>
      </c>
      <c r="J37" s="92" t="s">
        <v>145</v>
      </c>
      <c r="K37" s="91">
        <v>345</v>
      </c>
      <c r="L37" s="91">
        <v>422</v>
      </c>
      <c r="M37" s="93">
        <v>473</v>
      </c>
      <c r="N37" s="126">
        <f>L37+M37</f>
        <v>895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48</v>
      </c>
      <c r="F38" s="84">
        <v>50</v>
      </c>
      <c r="G38" s="85">
        <f t="shared" si="3"/>
        <v>98</v>
      </c>
      <c r="H38" s="95" t="s">
        <v>6</v>
      </c>
      <c r="I38" s="97"/>
      <c r="J38" s="97"/>
      <c r="K38" s="97">
        <f>SUM(K35:K37)</f>
        <v>1127</v>
      </c>
      <c r="L38" s="97">
        <f>SUM(L35:L37)</f>
        <v>1538</v>
      </c>
      <c r="M38" s="98">
        <f>SUM(M35:M37)</f>
        <v>1630</v>
      </c>
      <c r="N38" s="99">
        <f>SUM(N35:N37)</f>
        <v>3168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69</v>
      </c>
      <c r="F39" s="84">
        <v>76</v>
      </c>
      <c r="G39" s="85">
        <f t="shared" si="3"/>
        <v>145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271</v>
      </c>
      <c r="F40" s="93">
        <v>264</v>
      </c>
      <c r="G40" s="102">
        <f t="shared" si="3"/>
        <v>535</v>
      </c>
      <c r="H40" s="72" t="s">
        <v>87</v>
      </c>
      <c r="I40" s="73"/>
      <c r="J40" s="74"/>
      <c r="K40" s="41">
        <f>D14+D28+D34+D41+D46+K9+K17+K28+K34+K38</f>
        <v>24146</v>
      </c>
      <c r="L40" s="41">
        <f>E14+E28+E34+E41+E46+L9+L17+L28+L34+L38</f>
        <v>33273</v>
      </c>
      <c r="M40" s="176">
        <f>F14+F28+F34+F41+F46+M9+M17+M28+M34+M38</f>
        <v>33644</v>
      </c>
      <c r="N40" s="177">
        <f>G14+G28+G34+G41+G46+N9+N17+N28+N34+N38</f>
        <v>66917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1403</v>
      </c>
      <c r="E41" s="97">
        <f>SUM(E35:E40)</f>
        <v>2127</v>
      </c>
      <c r="F41" s="98">
        <f>SUM(F35:F40)</f>
        <v>2235</v>
      </c>
      <c r="G41" s="104">
        <f>SUM(G35:G40)</f>
        <v>4362</v>
      </c>
      <c r="H41" s="576" t="s">
        <v>74</v>
      </c>
      <c r="I41" s="577"/>
      <c r="J41" s="578"/>
      <c r="K41" s="15">
        <f>' Ｈ19.9月 '!K40</f>
        <v>24133</v>
      </c>
      <c r="L41" s="15">
        <f>' Ｈ19.9月 '!L40</f>
        <v>33265</v>
      </c>
      <c r="M41" s="173">
        <f>' Ｈ19.9月 '!M40</f>
        <v>33627</v>
      </c>
      <c r="N41" s="83">
        <f>L41+M41</f>
        <v>66892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1625</v>
      </c>
      <c r="E42" s="15">
        <v>2058</v>
      </c>
      <c r="F42" s="88">
        <v>2075</v>
      </c>
      <c r="G42" s="82">
        <f>E42+F42</f>
        <v>4133</v>
      </c>
      <c r="H42" s="534" t="s">
        <v>77</v>
      </c>
      <c r="I42" s="535"/>
      <c r="J42" s="536"/>
      <c r="K42" s="171">
        <f>K40-K41</f>
        <v>13</v>
      </c>
      <c r="L42" s="171">
        <f>L40-L41</f>
        <v>8</v>
      </c>
      <c r="M42" s="172">
        <f>M40-M41</f>
        <v>17</v>
      </c>
      <c r="N42" s="133">
        <f>N40-N41</f>
        <v>25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756</v>
      </c>
      <c r="E43" s="21">
        <v>1067</v>
      </c>
      <c r="F43" s="84">
        <v>1130</v>
      </c>
      <c r="G43" s="85">
        <f>E43+F43</f>
        <v>2197</v>
      </c>
      <c r="H43" s="168" t="s">
        <v>85</v>
      </c>
      <c r="I43" s="167"/>
      <c r="J43" s="167"/>
      <c r="K43" s="178">
        <v>1056</v>
      </c>
      <c r="L43" s="178">
        <v>664</v>
      </c>
      <c r="M43" s="179">
        <v>849</v>
      </c>
      <c r="N43" s="180">
        <f>L43+M43</f>
        <v>1513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608</v>
      </c>
      <c r="E44" s="21">
        <v>738</v>
      </c>
      <c r="F44" s="84">
        <v>810</v>
      </c>
      <c r="G44" s="85">
        <f>E44+F44</f>
        <v>1548</v>
      </c>
      <c r="H44" s="584" t="s">
        <v>74</v>
      </c>
      <c r="I44" s="585"/>
      <c r="J44" s="586"/>
      <c r="K44" s="147">
        <f>' Ｈ19.9月 '!K43</f>
        <v>1058</v>
      </c>
      <c r="L44" s="147">
        <f>' Ｈ19.9月 '!L43</f>
        <v>668</v>
      </c>
      <c r="M44" s="164">
        <f>' Ｈ19.9月 '!M43</f>
        <v>858</v>
      </c>
      <c r="N44" s="83">
        <f>L44+M44</f>
        <v>1526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1996</v>
      </c>
      <c r="E45" s="91">
        <v>2539</v>
      </c>
      <c r="F45" s="93">
        <v>2439</v>
      </c>
      <c r="G45" s="102">
        <f>E45+F45</f>
        <v>4978</v>
      </c>
      <c r="H45" s="540" t="s">
        <v>77</v>
      </c>
      <c r="I45" s="541"/>
      <c r="J45" s="542"/>
      <c r="K45" s="71">
        <f>K43-K44</f>
        <v>-2</v>
      </c>
      <c r="L45" s="71">
        <f>L43-L44</f>
        <v>-4</v>
      </c>
      <c r="M45" s="151">
        <f>M43-M44</f>
        <v>-9</v>
      </c>
      <c r="N45" s="155">
        <f>N43-N44</f>
        <v>-13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4985</v>
      </c>
      <c r="E46" s="140">
        <f>SUM(E42:E45)</f>
        <v>6402</v>
      </c>
      <c r="F46" s="65">
        <f>SUM(F42:F45)</f>
        <v>6454</v>
      </c>
      <c r="G46" s="65">
        <f>SUM(G42:G45)</f>
        <v>12856</v>
      </c>
      <c r="H46" s="575" t="s">
        <v>86</v>
      </c>
      <c r="I46" s="575"/>
      <c r="J46" s="575"/>
      <c r="K46" s="68">
        <f>K40+K43</f>
        <v>25202</v>
      </c>
      <c r="L46" s="68">
        <f>L40+L43</f>
        <v>33937</v>
      </c>
      <c r="M46" s="181">
        <f>M40+M43</f>
        <v>34493</v>
      </c>
      <c r="N46" s="69">
        <f>N40+N43</f>
        <v>68430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743EE-E1A3-4B5D-A67F-D26BF0B03F09}">
  <sheetPr codeName="Sheet80"/>
  <dimension ref="A1:Q81"/>
  <sheetViews>
    <sheetView topLeftCell="A27" zoomScaleNormal="100" workbookViewId="0">
      <selection activeCell="K40" sqref="K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39326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82" t="s">
        <v>120</v>
      </c>
      <c r="D4" s="15">
        <v>130</v>
      </c>
      <c r="E4" s="15">
        <v>147</v>
      </c>
      <c r="F4" s="88">
        <v>154</v>
      </c>
      <c r="G4" s="82">
        <f t="shared" ref="G4:G27" si="0">E4+F4</f>
        <v>301</v>
      </c>
      <c r="H4" s="17"/>
      <c r="I4" s="15">
        <v>55</v>
      </c>
      <c r="J4" s="18" t="s">
        <v>121</v>
      </c>
      <c r="K4" s="15">
        <v>600</v>
      </c>
      <c r="L4" s="15">
        <v>788</v>
      </c>
      <c r="M4" s="88">
        <v>592</v>
      </c>
      <c r="N4" s="83">
        <f>L4+M4</f>
        <v>1380</v>
      </c>
    </row>
    <row r="5" spans="1:15" ht="19.5" customHeight="1" x14ac:dyDescent="0.15">
      <c r="A5" s="20"/>
      <c r="B5" s="21">
        <v>2</v>
      </c>
      <c r="C5" s="183" t="s">
        <v>122</v>
      </c>
      <c r="D5" s="21">
        <v>288</v>
      </c>
      <c r="E5" s="21">
        <v>386</v>
      </c>
      <c r="F5" s="84">
        <v>414</v>
      </c>
      <c r="G5" s="159">
        <f t="shared" si="0"/>
        <v>800</v>
      </c>
      <c r="H5" s="23" t="s">
        <v>10</v>
      </c>
      <c r="I5" s="21">
        <v>56</v>
      </c>
      <c r="J5" s="24" t="s">
        <v>123</v>
      </c>
      <c r="K5" s="21">
        <v>480</v>
      </c>
      <c r="L5" s="21">
        <v>597</v>
      </c>
      <c r="M5" s="84">
        <v>618</v>
      </c>
      <c r="N5" s="89">
        <f>L5+M5</f>
        <v>1215</v>
      </c>
    </row>
    <row r="6" spans="1:15" ht="19.5" customHeight="1" x14ac:dyDescent="0.15">
      <c r="A6" s="20" t="s">
        <v>12</v>
      </c>
      <c r="B6" s="21">
        <v>3</v>
      </c>
      <c r="C6" s="183" t="s">
        <v>124</v>
      </c>
      <c r="D6" s="21">
        <v>305</v>
      </c>
      <c r="E6" s="21">
        <v>404</v>
      </c>
      <c r="F6" s="84">
        <v>442</v>
      </c>
      <c r="G6" s="85">
        <f t="shared" si="0"/>
        <v>846</v>
      </c>
      <c r="H6" s="23"/>
      <c r="I6" s="21">
        <v>57</v>
      </c>
      <c r="J6" s="24" t="s">
        <v>125</v>
      </c>
      <c r="K6" s="21">
        <v>757</v>
      </c>
      <c r="L6" s="21">
        <v>903</v>
      </c>
      <c r="M6" s="84">
        <v>962</v>
      </c>
      <c r="N6" s="89">
        <f>L6+M6</f>
        <v>1865</v>
      </c>
    </row>
    <row r="7" spans="1:15" ht="19.5" customHeight="1" x14ac:dyDescent="0.15">
      <c r="A7" s="20"/>
      <c r="B7" s="21">
        <v>4</v>
      </c>
      <c r="C7" s="183" t="s">
        <v>126</v>
      </c>
      <c r="D7" s="21">
        <v>195</v>
      </c>
      <c r="E7" s="21">
        <v>243</v>
      </c>
      <c r="F7" s="84">
        <v>295</v>
      </c>
      <c r="G7" s="159">
        <f t="shared" si="0"/>
        <v>538</v>
      </c>
      <c r="H7" s="23" t="s">
        <v>14</v>
      </c>
      <c r="I7" s="21">
        <v>58</v>
      </c>
      <c r="J7" s="24" t="s">
        <v>127</v>
      </c>
      <c r="K7" s="21">
        <v>716</v>
      </c>
      <c r="L7" s="21">
        <v>924</v>
      </c>
      <c r="M7" s="84">
        <v>852</v>
      </c>
      <c r="N7" s="89">
        <f>L7+M7</f>
        <v>1776</v>
      </c>
    </row>
    <row r="8" spans="1:15" ht="19.5" customHeight="1" x14ac:dyDescent="0.15">
      <c r="A8" s="20"/>
      <c r="B8" s="21">
        <v>5</v>
      </c>
      <c r="C8" s="183" t="s">
        <v>128</v>
      </c>
      <c r="D8" s="21">
        <v>489</v>
      </c>
      <c r="E8" s="21">
        <v>663</v>
      </c>
      <c r="F8" s="84">
        <v>650</v>
      </c>
      <c r="G8" s="85">
        <f t="shared" si="0"/>
        <v>1313</v>
      </c>
      <c r="H8" s="90"/>
      <c r="I8" s="91">
        <v>59</v>
      </c>
      <c r="J8" s="92" t="s">
        <v>129</v>
      </c>
      <c r="K8" s="91">
        <v>975</v>
      </c>
      <c r="L8" s="91">
        <v>1324</v>
      </c>
      <c r="M8" s="93">
        <v>1264</v>
      </c>
      <c r="N8" s="94">
        <f>L8+M8</f>
        <v>2588</v>
      </c>
    </row>
    <row r="9" spans="1:15" ht="19.5" customHeight="1" x14ac:dyDescent="0.15">
      <c r="A9" s="20"/>
      <c r="B9" s="21">
        <v>6</v>
      </c>
      <c r="C9" s="184" t="s">
        <v>130</v>
      </c>
      <c r="D9" s="21">
        <v>328</v>
      </c>
      <c r="E9" s="21">
        <v>405</v>
      </c>
      <c r="F9" s="84">
        <v>466</v>
      </c>
      <c r="G9" s="159">
        <f t="shared" si="0"/>
        <v>871</v>
      </c>
      <c r="H9" s="95" t="s">
        <v>6</v>
      </c>
      <c r="I9" s="96"/>
      <c r="J9" s="96"/>
      <c r="K9" s="97">
        <f>SUM(K4:K8)</f>
        <v>3528</v>
      </c>
      <c r="L9" s="97">
        <f>SUM(L4:L8)</f>
        <v>4536</v>
      </c>
      <c r="M9" s="98">
        <f>SUM(M4:M8)</f>
        <v>4288</v>
      </c>
      <c r="N9" s="99">
        <f>SUM(N4:N8)</f>
        <v>8824</v>
      </c>
    </row>
    <row r="10" spans="1:15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257</v>
      </c>
      <c r="F10" s="84">
        <v>263</v>
      </c>
      <c r="G10" s="85">
        <f t="shared" si="0"/>
        <v>520</v>
      </c>
      <c r="H10" s="17"/>
      <c r="I10" s="15">
        <v>60</v>
      </c>
      <c r="J10" s="18" t="s">
        <v>18</v>
      </c>
      <c r="K10" s="15">
        <v>172</v>
      </c>
      <c r="L10" s="15">
        <v>299</v>
      </c>
      <c r="M10" s="88">
        <v>288</v>
      </c>
      <c r="N10" s="83">
        <f t="shared" ref="N10:N16" si="1">L10+M10</f>
        <v>587</v>
      </c>
    </row>
    <row r="11" spans="1:15" ht="19.5" customHeight="1" x14ac:dyDescent="0.15">
      <c r="A11" s="20"/>
      <c r="B11" s="21">
        <v>8</v>
      </c>
      <c r="C11" s="184" t="s">
        <v>132</v>
      </c>
      <c r="D11" s="21">
        <v>152</v>
      </c>
      <c r="E11" s="21">
        <v>184</v>
      </c>
      <c r="F11" s="84">
        <v>204</v>
      </c>
      <c r="G11" s="85">
        <f t="shared" si="0"/>
        <v>388</v>
      </c>
      <c r="H11" s="23" t="s">
        <v>19</v>
      </c>
      <c r="I11" s="21">
        <v>61</v>
      </c>
      <c r="J11" s="24" t="s">
        <v>20</v>
      </c>
      <c r="K11" s="21">
        <v>134</v>
      </c>
      <c r="L11" s="21">
        <v>196</v>
      </c>
      <c r="M11" s="84">
        <v>212</v>
      </c>
      <c r="N11" s="89">
        <f t="shared" si="1"/>
        <v>408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1302</v>
      </c>
      <c r="E12" s="21">
        <v>1651</v>
      </c>
      <c r="F12" s="84">
        <v>1645</v>
      </c>
      <c r="G12" s="153">
        <f t="shared" si="0"/>
        <v>3296</v>
      </c>
      <c r="H12" s="23"/>
      <c r="I12" s="21">
        <v>62</v>
      </c>
      <c r="J12" s="24" t="s">
        <v>22</v>
      </c>
      <c r="K12" s="21">
        <v>292</v>
      </c>
      <c r="L12" s="21">
        <v>484</v>
      </c>
      <c r="M12" s="84">
        <v>521</v>
      </c>
      <c r="N12" s="89">
        <f t="shared" si="1"/>
        <v>1005</v>
      </c>
    </row>
    <row r="13" spans="1:15" ht="19.5" customHeight="1" x14ac:dyDescent="0.15">
      <c r="A13" s="100"/>
      <c r="B13" s="91">
        <v>13</v>
      </c>
      <c r="C13" s="185" t="s">
        <v>23</v>
      </c>
      <c r="D13" s="91">
        <v>201</v>
      </c>
      <c r="E13" s="91">
        <v>284</v>
      </c>
      <c r="F13" s="93">
        <v>296</v>
      </c>
      <c r="G13" s="153">
        <f t="shared" si="0"/>
        <v>580</v>
      </c>
      <c r="H13" s="23"/>
      <c r="I13" s="21">
        <v>63</v>
      </c>
      <c r="J13" s="24" t="s">
        <v>24</v>
      </c>
      <c r="K13" s="21">
        <v>426</v>
      </c>
      <c r="L13" s="21">
        <v>672</v>
      </c>
      <c r="M13" s="84">
        <v>673</v>
      </c>
      <c r="N13" s="89">
        <f t="shared" si="1"/>
        <v>1345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3592</v>
      </c>
      <c r="E14" s="97">
        <f>SUM(E4:E13)</f>
        <v>4624</v>
      </c>
      <c r="F14" s="98">
        <f>SUM(F4:F13)</f>
        <v>4829</v>
      </c>
      <c r="G14" s="160">
        <f t="shared" si="0"/>
        <v>9453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401</v>
      </c>
      <c r="M14" s="84">
        <v>411</v>
      </c>
      <c r="N14" s="89">
        <f t="shared" si="1"/>
        <v>812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158</v>
      </c>
      <c r="F15" s="88">
        <v>151</v>
      </c>
      <c r="G15" s="82">
        <f t="shared" si="0"/>
        <v>309</v>
      </c>
      <c r="H15" s="23"/>
      <c r="I15" s="21">
        <v>65</v>
      </c>
      <c r="J15" s="24" t="s">
        <v>28</v>
      </c>
      <c r="K15" s="21">
        <v>269</v>
      </c>
      <c r="L15" s="21">
        <v>454</v>
      </c>
      <c r="M15" s="84">
        <v>463</v>
      </c>
      <c r="N15" s="89">
        <f t="shared" si="1"/>
        <v>917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150</v>
      </c>
      <c r="E16" s="21">
        <v>258</v>
      </c>
      <c r="F16" s="84">
        <v>276</v>
      </c>
      <c r="G16" s="85">
        <f t="shared" si="0"/>
        <v>534</v>
      </c>
      <c r="H16" s="90"/>
      <c r="I16" s="91">
        <v>66</v>
      </c>
      <c r="J16" s="92" t="s">
        <v>30</v>
      </c>
      <c r="K16" s="91">
        <v>148</v>
      </c>
      <c r="L16" s="91">
        <v>209</v>
      </c>
      <c r="M16" s="93">
        <v>225</v>
      </c>
      <c r="N16" s="94">
        <f t="shared" si="1"/>
        <v>434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72</v>
      </c>
      <c r="E17" s="21">
        <v>113</v>
      </c>
      <c r="F17" s="84">
        <v>118</v>
      </c>
      <c r="G17" s="85">
        <f t="shared" si="0"/>
        <v>231</v>
      </c>
      <c r="H17" s="95" t="s">
        <v>6</v>
      </c>
      <c r="I17" s="96"/>
      <c r="J17" s="96"/>
      <c r="K17" s="97">
        <f>SUM(K10:K16)</f>
        <v>1647</v>
      </c>
      <c r="L17" s="97">
        <f>SUM(L10:L16)</f>
        <v>2715</v>
      </c>
      <c r="M17" s="98">
        <f>SUM(M10:M16)</f>
        <v>2793</v>
      </c>
      <c r="N17" s="99">
        <f>SUM(N10:N16)</f>
        <v>5508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207</v>
      </c>
      <c r="E18" s="21">
        <v>336</v>
      </c>
      <c r="F18" s="84">
        <v>345</v>
      </c>
      <c r="G18" s="85">
        <f t="shared" si="0"/>
        <v>681</v>
      </c>
      <c r="H18" s="17"/>
      <c r="I18" s="15">
        <v>70</v>
      </c>
      <c r="J18" s="18" t="s">
        <v>35</v>
      </c>
      <c r="K18" s="15">
        <v>620</v>
      </c>
      <c r="L18" s="15">
        <v>848</v>
      </c>
      <c r="M18" s="88">
        <v>826</v>
      </c>
      <c r="N18" s="83">
        <f t="shared" ref="N18:N27" si="2">L18+M18</f>
        <v>1674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124</v>
      </c>
      <c r="F19" s="84">
        <v>128</v>
      </c>
      <c r="G19" s="85">
        <f t="shared" si="0"/>
        <v>252</v>
      </c>
      <c r="H19" s="23"/>
      <c r="I19" s="21">
        <v>71</v>
      </c>
      <c r="J19" s="24" t="s">
        <v>37</v>
      </c>
      <c r="K19" s="21">
        <v>19</v>
      </c>
      <c r="L19" s="21">
        <v>27</v>
      </c>
      <c r="M19" s="84">
        <v>19</v>
      </c>
      <c r="N19" s="89">
        <f t="shared" si="2"/>
        <v>46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191</v>
      </c>
      <c r="E20" s="21">
        <v>305</v>
      </c>
      <c r="F20" s="84">
        <v>326</v>
      </c>
      <c r="G20" s="85">
        <f t="shared" si="0"/>
        <v>631</v>
      </c>
      <c r="H20" s="23" t="s">
        <v>31</v>
      </c>
      <c r="I20" s="21">
        <v>72</v>
      </c>
      <c r="J20" s="24" t="s">
        <v>40</v>
      </c>
      <c r="K20" s="21">
        <v>270</v>
      </c>
      <c r="L20" s="21">
        <v>432</v>
      </c>
      <c r="M20" s="84">
        <v>428</v>
      </c>
      <c r="N20" s="89">
        <f t="shared" si="2"/>
        <v>860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312</v>
      </c>
      <c r="E21" s="21">
        <v>439</v>
      </c>
      <c r="F21" s="84">
        <v>475</v>
      </c>
      <c r="G21" s="85">
        <f t="shared" si="0"/>
        <v>914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320</v>
      </c>
      <c r="M21" s="84">
        <v>348</v>
      </c>
      <c r="N21" s="89">
        <f t="shared" si="2"/>
        <v>668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146</v>
      </c>
      <c r="E22" s="21">
        <v>228</v>
      </c>
      <c r="F22" s="84">
        <v>239</v>
      </c>
      <c r="G22" s="85">
        <f t="shared" si="0"/>
        <v>467</v>
      </c>
      <c r="H22" s="23"/>
      <c r="I22" s="21">
        <v>74</v>
      </c>
      <c r="J22" s="24" t="s">
        <v>46</v>
      </c>
      <c r="K22" s="21">
        <v>274</v>
      </c>
      <c r="L22" s="21">
        <v>419</v>
      </c>
      <c r="M22" s="84">
        <v>460</v>
      </c>
      <c r="N22" s="89">
        <f t="shared" si="2"/>
        <v>879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309</v>
      </c>
      <c r="F23" s="84">
        <v>290</v>
      </c>
      <c r="G23" s="85">
        <f t="shared" si="0"/>
        <v>599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237</v>
      </c>
      <c r="M23" s="84">
        <v>252</v>
      </c>
      <c r="N23" s="89">
        <f t="shared" si="2"/>
        <v>489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741</v>
      </c>
      <c r="E24" s="21">
        <v>1074</v>
      </c>
      <c r="F24" s="84">
        <v>1137</v>
      </c>
      <c r="G24" s="85">
        <f t="shared" si="0"/>
        <v>2211</v>
      </c>
      <c r="H24" s="23" t="s">
        <v>50</v>
      </c>
      <c r="I24" s="21">
        <v>76</v>
      </c>
      <c r="J24" s="24" t="s">
        <v>51</v>
      </c>
      <c r="K24" s="21">
        <v>161</v>
      </c>
      <c r="L24" s="21">
        <v>249</v>
      </c>
      <c r="M24" s="84">
        <v>254</v>
      </c>
      <c r="N24" s="89">
        <f t="shared" si="2"/>
        <v>503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78</v>
      </c>
      <c r="F25" s="84">
        <v>103</v>
      </c>
      <c r="G25" s="85">
        <f t="shared" si="0"/>
        <v>181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92</v>
      </c>
      <c r="N25" s="89">
        <f t="shared" si="2"/>
        <v>185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125</v>
      </c>
      <c r="E26" s="21">
        <v>170</v>
      </c>
      <c r="F26" s="84">
        <v>173</v>
      </c>
      <c r="G26" s="85">
        <f t="shared" si="0"/>
        <v>343</v>
      </c>
      <c r="H26" s="23"/>
      <c r="I26" s="21">
        <v>78</v>
      </c>
      <c r="J26" s="24" t="s">
        <v>55</v>
      </c>
      <c r="K26" s="21">
        <v>43</v>
      </c>
      <c r="L26" s="21">
        <v>36</v>
      </c>
      <c r="M26" s="84">
        <v>43</v>
      </c>
      <c r="N26" s="89">
        <f t="shared" si="2"/>
        <v>79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215</v>
      </c>
      <c r="E27" s="91">
        <v>380</v>
      </c>
      <c r="F27" s="93">
        <v>369</v>
      </c>
      <c r="G27" s="102">
        <f t="shared" si="0"/>
        <v>749</v>
      </c>
      <c r="H27" s="105"/>
      <c r="I27" s="91">
        <v>79</v>
      </c>
      <c r="J27" s="92" t="s">
        <v>56</v>
      </c>
      <c r="K27" s="91">
        <v>190</v>
      </c>
      <c r="L27" s="91">
        <v>254</v>
      </c>
      <c r="M27" s="93">
        <v>249</v>
      </c>
      <c r="N27" s="94">
        <f t="shared" si="2"/>
        <v>503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2601</v>
      </c>
      <c r="E28" s="97">
        <f>SUM(E15:E27)</f>
        <v>3972</v>
      </c>
      <c r="F28" s="98">
        <f>SUM(F15:F27)</f>
        <v>4130</v>
      </c>
      <c r="G28" s="104">
        <f>SUM(G15:G27)</f>
        <v>8102</v>
      </c>
      <c r="H28" s="95" t="s">
        <v>6</v>
      </c>
      <c r="I28" s="96"/>
      <c r="J28" s="96"/>
      <c r="K28" s="97">
        <f>SUM(K18:K27)</f>
        <v>2004</v>
      </c>
      <c r="L28" s="97">
        <f>SUM(L18:L27)</f>
        <v>2915</v>
      </c>
      <c r="M28" s="98">
        <f>SUM(M18:M27)</f>
        <v>2971</v>
      </c>
      <c r="N28" s="99">
        <f>SUM(N18:N27)</f>
        <v>5886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326</v>
      </c>
      <c r="E29" s="109">
        <v>488</v>
      </c>
      <c r="F29" s="110">
        <v>488</v>
      </c>
      <c r="G29" s="111">
        <f>E29+F29</f>
        <v>976</v>
      </c>
      <c r="H29" s="17"/>
      <c r="I29" s="15">
        <v>80</v>
      </c>
      <c r="J29" s="18" t="s">
        <v>58</v>
      </c>
      <c r="K29" s="15">
        <v>143</v>
      </c>
      <c r="L29" s="15">
        <v>215</v>
      </c>
      <c r="M29" s="88">
        <v>255</v>
      </c>
      <c r="N29" s="83">
        <f>L29+M29</f>
        <v>470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434</v>
      </c>
      <c r="E30" s="115">
        <v>549</v>
      </c>
      <c r="F30" s="116">
        <v>512</v>
      </c>
      <c r="G30" s="117">
        <f>E30+F30</f>
        <v>1061</v>
      </c>
      <c r="H30" s="23" t="s">
        <v>61</v>
      </c>
      <c r="I30" s="21">
        <v>81</v>
      </c>
      <c r="J30" s="24" t="s">
        <v>62</v>
      </c>
      <c r="K30" s="21">
        <v>79</v>
      </c>
      <c r="L30" s="21">
        <v>132</v>
      </c>
      <c r="M30" s="84">
        <v>121</v>
      </c>
      <c r="N30" s="89">
        <f>L30+M30</f>
        <v>253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648</v>
      </c>
      <c r="E31" s="115">
        <v>855</v>
      </c>
      <c r="F31" s="116">
        <v>815</v>
      </c>
      <c r="G31" s="117">
        <f>E31+F31</f>
        <v>1670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325</v>
      </c>
      <c r="M31" s="84">
        <v>346</v>
      </c>
      <c r="N31" s="89">
        <f>L31+M31</f>
        <v>671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605</v>
      </c>
      <c r="E32" s="115">
        <v>811</v>
      </c>
      <c r="F32" s="116">
        <v>794</v>
      </c>
      <c r="G32" s="117">
        <f>E32+F32</f>
        <v>1605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185</v>
      </c>
      <c r="M32" s="84">
        <v>168</v>
      </c>
      <c r="N32" s="89">
        <f>L32+M32</f>
        <v>353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505</v>
      </c>
      <c r="E33" s="121">
        <v>643</v>
      </c>
      <c r="F33" s="122">
        <v>578</v>
      </c>
      <c r="G33" s="123">
        <f>E33+F33</f>
        <v>1221</v>
      </c>
      <c r="H33" s="90"/>
      <c r="I33" s="91">
        <v>84</v>
      </c>
      <c r="J33" s="92" t="s">
        <v>70</v>
      </c>
      <c r="K33" s="91">
        <v>168</v>
      </c>
      <c r="L33" s="91">
        <v>237</v>
      </c>
      <c r="M33" s="93">
        <v>221</v>
      </c>
      <c r="N33" s="94">
        <f>L33+M33</f>
        <v>458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2518</v>
      </c>
      <c r="E34" s="97">
        <f>SUM(E29:E33)</f>
        <v>3346</v>
      </c>
      <c r="F34" s="98">
        <f>SUM(F29:F33)</f>
        <v>3187</v>
      </c>
      <c r="G34" s="104">
        <f>SUM(G29:G33)</f>
        <v>6533</v>
      </c>
      <c r="H34" s="95" t="s">
        <v>6</v>
      </c>
      <c r="I34" s="96"/>
      <c r="J34" s="96"/>
      <c r="K34" s="98">
        <f>SUM(K29:K33)</f>
        <v>732</v>
      </c>
      <c r="L34" s="98">
        <f>SUM(L29:L33)</f>
        <v>1094</v>
      </c>
      <c r="M34" s="98">
        <f>SUM(M29:M33)</f>
        <v>1111</v>
      </c>
      <c r="N34" s="99">
        <f>SUM(N29:N33)</f>
        <v>2205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494</v>
      </c>
      <c r="E35" s="15">
        <v>674</v>
      </c>
      <c r="F35" s="88">
        <v>749</v>
      </c>
      <c r="G35" s="82">
        <f t="shared" ref="G35:G40" si="3">E35+F35</f>
        <v>1423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417</v>
      </c>
      <c r="M35" s="88">
        <v>425</v>
      </c>
      <c r="N35" s="124">
        <f>L35+M35</f>
        <v>842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736</v>
      </c>
      <c r="F36" s="84">
        <v>775</v>
      </c>
      <c r="G36" s="85">
        <f t="shared" si="3"/>
        <v>1511</v>
      </c>
      <c r="H36" s="23"/>
      <c r="I36" s="21">
        <v>91</v>
      </c>
      <c r="J36" s="24" t="s">
        <v>143</v>
      </c>
      <c r="K36" s="21">
        <v>505</v>
      </c>
      <c r="L36" s="21">
        <v>698</v>
      </c>
      <c r="M36" s="84">
        <v>730</v>
      </c>
      <c r="N36" s="125">
        <f>L36+M36</f>
        <v>1428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329</v>
      </c>
      <c r="F37" s="84">
        <v>323</v>
      </c>
      <c r="G37" s="85">
        <f t="shared" si="3"/>
        <v>652</v>
      </c>
      <c r="H37" s="90" t="s">
        <v>144</v>
      </c>
      <c r="I37" s="91">
        <v>92</v>
      </c>
      <c r="J37" s="92" t="s">
        <v>145</v>
      </c>
      <c r="K37" s="91">
        <v>346</v>
      </c>
      <c r="L37" s="91">
        <v>423</v>
      </c>
      <c r="M37" s="93">
        <v>474</v>
      </c>
      <c r="N37" s="126">
        <f>L37+M37</f>
        <v>897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48</v>
      </c>
      <c r="F38" s="84">
        <v>50</v>
      </c>
      <c r="G38" s="85">
        <f t="shared" si="3"/>
        <v>98</v>
      </c>
      <c r="H38" s="95" t="s">
        <v>6</v>
      </c>
      <c r="I38" s="97"/>
      <c r="J38" s="97"/>
      <c r="K38" s="97">
        <f>SUM(K35:K37)</f>
        <v>1127</v>
      </c>
      <c r="L38" s="97">
        <f>SUM(L35:L37)</f>
        <v>1538</v>
      </c>
      <c r="M38" s="98">
        <f>SUM(M35:M37)</f>
        <v>1629</v>
      </c>
      <c r="N38" s="99">
        <f>SUM(N35:N37)</f>
        <v>3167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69</v>
      </c>
      <c r="E39" s="21">
        <v>69</v>
      </c>
      <c r="F39" s="84">
        <v>74</v>
      </c>
      <c r="G39" s="85">
        <f t="shared" si="3"/>
        <v>143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272</v>
      </c>
      <c r="F40" s="93">
        <v>262</v>
      </c>
      <c r="G40" s="102">
        <f t="shared" si="3"/>
        <v>534</v>
      </c>
      <c r="H40" s="72" t="s">
        <v>87</v>
      </c>
      <c r="I40" s="73"/>
      <c r="J40" s="74"/>
      <c r="K40" s="41">
        <f>D14+D28+D34+D41+D46+K9+K17+K28+K34+K38</f>
        <v>24133</v>
      </c>
      <c r="L40" s="41">
        <f>E14+E28+E34+E41+E46+L9+L17+L28+L34+L38</f>
        <v>33265</v>
      </c>
      <c r="M40" s="176">
        <f>F14+F28+F34+F41+F46+M9+M17+M28+M34+M38</f>
        <v>33627</v>
      </c>
      <c r="N40" s="177">
        <f>G14+G28+G34+G41+G46+N9+N17+N28+N34+N38</f>
        <v>66892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1401</v>
      </c>
      <c r="E41" s="97">
        <f>SUM(E35:E40)</f>
        <v>2128</v>
      </c>
      <c r="F41" s="98">
        <f>SUM(F35:F40)</f>
        <v>2233</v>
      </c>
      <c r="G41" s="104">
        <f>SUM(G35:G40)</f>
        <v>4361</v>
      </c>
      <c r="H41" s="576" t="s">
        <v>74</v>
      </c>
      <c r="I41" s="577"/>
      <c r="J41" s="578"/>
      <c r="K41" s="15">
        <v>24135</v>
      </c>
      <c r="L41" s="15">
        <v>33280</v>
      </c>
      <c r="M41" s="173">
        <v>33629</v>
      </c>
      <c r="N41" s="83">
        <f>L41+M41</f>
        <v>66909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1630</v>
      </c>
      <c r="E42" s="15">
        <v>2066</v>
      </c>
      <c r="F42" s="88">
        <v>2078</v>
      </c>
      <c r="G42" s="82">
        <f>E42+F42</f>
        <v>4144</v>
      </c>
      <c r="H42" s="534" t="s">
        <v>77</v>
      </c>
      <c r="I42" s="535"/>
      <c r="J42" s="536"/>
      <c r="K42" s="171">
        <f>K40-K41</f>
        <v>-2</v>
      </c>
      <c r="L42" s="171">
        <f>L40-L41</f>
        <v>-15</v>
      </c>
      <c r="M42" s="172">
        <f>M40-M41</f>
        <v>-2</v>
      </c>
      <c r="N42" s="133">
        <f>N40-N41</f>
        <v>-17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753</v>
      </c>
      <c r="E43" s="21">
        <v>1062</v>
      </c>
      <c r="F43" s="84">
        <v>1129</v>
      </c>
      <c r="G43" s="85">
        <f>E43+F43</f>
        <v>2191</v>
      </c>
      <c r="H43" s="168" t="s">
        <v>85</v>
      </c>
      <c r="I43" s="167"/>
      <c r="J43" s="167"/>
      <c r="K43" s="178">
        <v>1058</v>
      </c>
      <c r="L43" s="178">
        <v>668</v>
      </c>
      <c r="M43" s="179">
        <v>858</v>
      </c>
      <c r="N43" s="180">
        <f>L43+M43</f>
        <v>1526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607</v>
      </c>
      <c r="E44" s="21">
        <v>738</v>
      </c>
      <c r="F44" s="84">
        <v>810</v>
      </c>
      <c r="G44" s="85">
        <f>E44+F44</f>
        <v>1548</v>
      </c>
      <c r="H44" s="584" t="s">
        <v>74</v>
      </c>
      <c r="I44" s="585"/>
      <c r="J44" s="586"/>
      <c r="K44" s="147">
        <v>1051</v>
      </c>
      <c r="L44" s="147">
        <v>669</v>
      </c>
      <c r="M44" s="164">
        <v>853</v>
      </c>
      <c r="N44" s="83">
        <f>L44+M44</f>
        <v>1522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1993</v>
      </c>
      <c r="E45" s="91">
        <v>2531</v>
      </c>
      <c r="F45" s="93">
        <v>2439</v>
      </c>
      <c r="G45" s="102">
        <f>E45+F45</f>
        <v>4970</v>
      </c>
      <c r="H45" s="540" t="s">
        <v>77</v>
      </c>
      <c r="I45" s="541"/>
      <c r="J45" s="542"/>
      <c r="K45" s="71">
        <f>K43-K44</f>
        <v>7</v>
      </c>
      <c r="L45" s="71">
        <f>L43-L44</f>
        <v>-1</v>
      </c>
      <c r="M45" s="151">
        <f>M43-M44</f>
        <v>5</v>
      </c>
      <c r="N45" s="155">
        <f>N43-N44</f>
        <v>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4983</v>
      </c>
      <c r="E46" s="140">
        <f>SUM(E42:E45)</f>
        <v>6397</v>
      </c>
      <c r="F46" s="65">
        <f>SUM(F42:F45)</f>
        <v>6456</v>
      </c>
      <c r="G46" s="65">
        <f>SUM(G42:G45)</f>
        <v>12853</v>
      </c>
      <c r="H46" s="575" t="s">
        <v>86</v>
      </c>
      <c r="I46" s="575"/>
      <c r="J46" s="575"/>
      <c r="K46" s="68">
        <f>K40+K43</f>
        <v>25191</v>
      </c>
      <c r="L46" s="68">
        <f>L40+L43</f>
        <v>33933</v>
      </c>
      <c r="M46" s="181">
        <f>M40+M43</f>
        <v>34485</v>
      </c>
      <c r="N46" s="69">
        <f>N40+N43</f>
        <v>68418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EE9B0-752F-4950-97C0-6BE3A0A53558}">
  <sheetPr codeName="Sheet79"/>
  <dimension ref="A1:Q81"/>
  <sheetViews>
    <sheetView topLeftCell="A28" zoomScaleNormal="100" workbookViewId="0">
      <selection activeCell="I48" sqref="I4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160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39295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82" t="s">
        <v>120</v>
      </c>
      <c r="D4" s="15">
        <v>130</v>
      </c>
      <c r="E4" s="15">
        <v>147</v>
      </c>
      <c r="F4" s="88">
        <v>156</v>
      </c>
      <c r="G4" s="82">
        <f t="shared" ref="G4:G27" si="0">E4+F4</f>
        <v>303</v>
      </c>
      <c r="H4" s="17"/>
      <c r="I4" s="15">
        <v>55</v>
      </c>
      <c r="J4" s="18" t="s">
        <v>121</v>
      </c>
      <c r="K4" s="15">
        <v>608</v>
      </c>
      <c r="L4" s="15">
        <v>796</v>
      </c>
      <c r="M4" s="88">
        <v>595</v>
      </c>
      <c r="N4" s="83">
        <f>L4+M4</f>
        <v>1391</v>
      </c>
    </row>
    <row r="5" spans="1:15" ht="19.5" customHeight="1" x14ac:dyDescent="0.15">
      <c r="A5" s="20"/>
      <c r="B5" s="21">
        <v>2</v>
      </c>
      <c r="C5" s="183" t="s">
        <v>122</v>
      </c>
      <c r="D5" s="21">
        <v>285</v>
      </c>
      <c r="E5" s="21">
        <v>382</v>
      </c>
      <c r="F5" s="84">
        <v>410</v>
      </c>
      <c r="G5" s="159">
        <f t="shared" si="0"/>
        <v>792</v>
      </c>
      <c r="H5" s="23" t="s">
        <v>10</v>
      </c>
      <c r="I5" s="21">
        <v>56</v>
      </c>
      <c r="J5" s="24" t="s">
        <v>123</v>
      </c>
      <c r="K5" s="21">
        <v>480</v>
      </c>
      <c r="L5" s="21">
        <v>592</v>
      </c>
      <c r="M5" s="84">
        <v>621</v>
      </c>
      <c r="N5" s="89">
        <f>L5+M5</f>
        <v>1213</v>
      </c>
    </row>
    <row r="6" spans="1:15" ht="19.5" customHeight="1" x14ac:dyDescent="0.15">
      <c r="A6" s="20" t="s">
        <v>12</v>
      </c>
      <c r="B6" s="21">
        <v>3</v>
      </c>
      <c r="C6" s="183" t="s">
        <v>124</v>
      </c>
      <c r="D6" s="21">
        <v>304</v>
      </c>
      <c r="E6" s="21">
        <v>402</v>
      </c>
      <c r="F6" s="84">
        <v>444</v>
      </c>
      <c r="G6" s="85">
        <f t="shared" si="0"/>
        <v>846</v>
      </c>
      <c r="H6" s="23"/>
      <c r="I6" s="21">
        <v>57</v>
      </c>
      <c r="J6" s="24" t="s">
        <v>125</v>
      </c>
      <c r="K6" s="21">
        <v>759</v>
      </c>
      <c r="L6" s="21">
        <v>906</v>
      </c>
      <c r="M6" s="84">
        <v>965</v>
      </c>
      <c r="N6" s="89">
        <f>L6+M6</f>
        <v>1871</v>
      </c>
    </row>
    <row r="7" spans="1:15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241</v>
      </c>
      <c r="F7" s="84">
        <v>292</v>
      </c>
      <c r="G7" s="159">
        <f t="shared" si="0"/>
        <v>533</v>
      </c>
      <c r="H7" s="23" t="s">
        <v>14</v>
      </c>
      <c r="I7" s="21">
        <v>58</v>
      </c>
      <c r="J7" s="24" t="s">
        <v>127</v>
      </c>
      <c r="K7" s="21">
        <v>716</v>
      </c>
      <c r="L7" s="21">
        <v>924</v>
      </c>
      <c r="M7" s="84">
        <v>857</v>
      </c>
      <c r="N7" s="89">
        <f>L7+M7</f>
        <v>1781</v>
      </c>
    </row>
    <row r="8" spans="1:15" ht="19.5" customHeight="1" x14ac:dyDescent="0.15">
      <c r="A8" s="20"/>
      <c r="B8" s="21">
        <v>5</v>
      </c>
      <c r="C8" s="183" t="s">
        <v>128</v>
      </c>
      <c r="D8" s="21">
        <v>489</v>
      </c>
      <c r="E8" s="21">
        <v>667</v>
      </c>
      <c r="F8" s="84">
        <v>644</v>
      </c>
      <c r="G8" s="85">
        <f t="shared" si="0"/>
        <v>1311</v>
      </c>
      <c r="H8" s="90"/>
      <c r="I8" s="91">
        <v>59</v>
      </c>
      <c r="J8" s="92" t="s">
        <v>129</v>
      </c>
      <c r="K8" s="91">
        <v>971</v>
      </c>
      <c r="L8" s="91">
        <v>1322</v>
      </c>
      <c r="M8" s="93">
        <v>1258</v>
      </c>
      <c r="N8" s="94">
        <f>L8+M8</f>
        <v>2580</v>
      </c>
    </row>
    <row r="9" spans="1:15" ht="19.5" customHeight="1" x14ac:dyDescent="0.15">
      <c r="A9" s="20"/>
      <c r="B9" s="21">
        <v>6</v>
      </c>
      <c r="C9" s="184" t="s">
        <v>130</v>
      </c>
      <c r="D9" s="21">
        <v>328</v>
      </c>
      <c r="E9" s="21">
        <v>406</v>
      </c>
      <c r="F9" s="84">
        <v>465</v>
      </c>
      <c r="G9" s="159">
        <f t="shared" si="0"/>
        <v>871</v>
      </c>
      <c r="H9" s="95" t="s">
        <v>6</v>
      </c>
      <c r="I9" s="96"/>
      <c r="J9" s="96"/>
      <c r="K9" s="97">
        <f>SUM(K4:K8)</f>
        <v>3534</v>
      </c>
      <c r="L9" s="97">
        <f>SUM(L4:L8)</f>
        <v>4540</v>
      </c>
      <c r="M9" s="98">
        <f>SUM(M4:M8)</f>
        <v>4296</v>
      </c>
      <c r="N9" s="99">
        <f>SUM(N4:N8)</f>
        <v>8836</v>
      </c>
    </row>
    <row r="10" spans="1:15" ht="19.5" customHeight="1" x14ac:dyDescent="0.15">
      <c r="A10" s="20" t="s">
        <v>17</v>
      </c>
      <c r="B10" s="21">
        <v>7</v>
      </c>
      <c r="C10" s="184" t="s">
        <v>131</v>
      </c>
      <c r="D10" s="21">
        <v>202</v>
      </c>
      <c r="E10" s="21">
        <v>258</v>
      </c>
      <c r="F10" s="84">
        <v>263</v>
      </c>
      <c r="G10" s="85">
        <f t="shared" si="0"/>
        <v>521</v>
      </c>
      <c r="H10" s="17"/>
      <c r="I10" s="15">
        <v>60</v>
      </c>
      <c r="J10" s="18" t="s">
        <v>18</v>
      </c>
      <c r="K10" s="15">
        <v>172</v>
      </c>
      <c r="L10" s="15">
        <v>301</v>
      </c>
      <c r="M10" s="88">
        <v>291</v>
      </c>
      <c r="N10" s="83">
        <f t="shared" ref="N10:N16" si="1">L10+M10</f>
        <v>592</v>
      </c>
    </row>
    <row r="11" spans="1:15" ht="19.5" customHeight="1" x14ac:dyDescent="0.15">
      <c r="A11" s="20"/>
      <c r="B11" s="21">
        <v>8</v>
      </c>
      <c r="C11" s="184" t="s">
        <v>132</v>
      </c>
      <c r="D11" s="21">
        <v>152</v>
      </c>
      <c r="E11" s="21">
        <v>183</v>
      </c>
      <c r="F11" s="84">
        <v>205</v>
      </c>
      <c r="G11" s="85">
        <f t="shared" si="0"/>
        <v>388</v>
      </c>
      <c r="H11" s="23" t="s">
        <v>19</v>
      </c>
      <c r="I11" s="21">
        <v>61</v>
      </c>
      <c r="J11" s="24" t="s">
        <v>20</v>
      </c>
      <c r="K11" s="21">
        <v>133</v>
      </c>
      <c r="L11" s="21">
        <v>196</v>
      </c>
      <c r="M11" s="84">
        <v>212</v>
      </c>
      <c r="N11" s="89">
        <f t="shared" si="1"/>
        <v>408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1307</v>
      </c>
      <c r="E12" s="21">
        <v>1656</v>
      </c>
      <c r="F12" s="84">
        <v>1647</v>
      </c>
      <c r="G12" s="153">
        <f t="shared" si="0"/>
        <v>3303</v>
      </c>
      <c r="H12" s="23"/>
      <c r="I12" s="21">
        <v>62</v>
      </c>
      <c r="J12" s="24" t="s">
        <v>22</v>
      </c>
      <c r="K12" s="21">
        <v>292</v>
      </c>
      <c r="L12" s="21">
        <v>484</v>
      </c>
      <c r="M12" s="84">
        <v>522</v>
      </c>
      <c r="N12" s="89">
        <f t="shared" si="1"/>
        <v>1006</v>
      </c>
    </row>
    <row r="13" spans="1:15" ht="19.5" customHeight="1" x14ac:dyDescent="0.15">
      <c r="A13" s="100"/>
      <c r="B13" s="91">
        <v>13</v>
      </c>
      <c r="C13" s="185" t="s">
        <v>23</v>
      </c>
      <c r="D13" s="91">
        <v>201</v>
      </c>
      <c r="E13" s="91">
        <v>284</v>
      </c>
      <c r="F13" s="93">
        <v>296</v>
      </c>
      <c r="G13" s="153">
        <f t="shared" si="0"/>
        <v>580</v>
      </c>
      <c r="H13" s="23"/>
      <c r="I13" s="21">
        <v>63</v>
      </c>
      <c r="J13" s="24" t="s">
        <v>24</v>
      </c>
      <c r="K13" s="21">
        <v>425</v>
      </c>
      <c r="L13" s="21">
        <v>671</v>
      </c>
      <c r="M13" s="84">
        <v>674</v>
      </c>
      <c r="N13" s="89">
        <f t="shared" si="1"/>
        <v>1345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3590</v>
      </c>
      <c r="E14" s="97">
        <f>SUM(E4:E13)</f>
        <v>4626</v>
      </c>
      <c r="F14" s="98">
        <f>SUM(F4:F13)</f>
        <v>4822</v>
      </c>
      <c r="G14" s="160">
        <f t="shared" si="0"/>
        <v>9448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403</v>
      </c>
      <c r="M14" s="84">
        <v>411</v>
      </c>
      <c r="N14" s="89">
        <f t="shared" si="1"/>
        <v>814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158</v>
      </c>
      <c r="F15" s="88">
        <v>152</v>
      </c>
      <c r="G15" s="82">
        <f t="shared" si="0"/>
        <v>310</v>
      </c>
      <c r="H15" s="23"/>
      <c r="I15" s="21">
        <v>65</v>
      </c>
      <c r="J15" s="24" t="s">
        <v>28</v>
      </c>
      <c r="K15" s="21">
        <v>269</v>
      </c>
      <c r="L15" s="21">
        <v>451</v>
      </c>
      <c r="M15" s="84">
        <v>460</v>
      </c>
      <c r="N15" s="89">
        <f t="shared" si="1"/>
        <v>911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150</v>
      </c>
      <c r="E16" s="21">
        <v>258</v>
      </c>
      <c r="F16" s="84">
        <v>276</v>
      </c>
      <c r="G16" s="85">
        <f t="shared" si="0"/>
        <v>534</v>
      </c>
      <c r="H16" s="90"/>
      <c r="I16" s="91">
        <v>66</v>
      </c>
      <c r="J16" s="92" t="s">
        <v>30</v>
      </c>
      <c r="K16" s="91">
        <v>149</v>
      </c>
      <c r="L16" s="91">
        <v>211</v>
      </c>
      <c r="M16" s="93">
        <v>225</v>
      </c>
      <c r="N16" s="94">
        <f t="shared" si="1"/>
        <v>436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72</v>
      </c>
      <c r="E17" s="21">
        <v>113</v>
      </c>
      <c r="F17" s="84">
        <v>118</v>
      </c>
      <c r="G17" s="85">
        <f t="shared" si="0"/>
        <v>231</v>
      </c>
      <c r="H17" s="95" t="s">
        <v>6</v>
      </c>
      <c r="I17" s="96"/>
      <c r="J17" s="96"/>
      <c r="K17" s="97">
        <f>SUM(K10:K16)</f>
        <v>1646</v>
      </c>
      <c r="L17" s="97">
        <f>SUM(L10:L16)</f>
        <v>2717</v>
      </c>
      <c r="M17" s="98">
        <f>SUM(M10:M16)</f>
        <v>2795</v>
      </c>
      <c r="N17" s="99">
        <f>SUM(N10:N16)</f>
        <v>5512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206</v>
      </c>
      <c r="E18" s="21">
        <v>336</v>
      </c>
      <c r="F18" s="84">
        <v>342</v>
      </c>
      <c r="G18" s="85">
        <f t="shared" si="0"/>
        <v>678</v>
      </c>
      <c r="H18" s="17"/>
      <c r="I18" s="15">
        <v>70</v>
      </c>
      <c r="J18" s="18" t="s">
        <v>35</v>
      </c>
      <c r="K18" s="15">
        <v>620</v>
      </c>
      <c r="L18" s="15">
        <v>847</v>
      </c>
      <c r="M18" s="88">
        <v>825</v>
      </c>
      <c r="N18" s="83">
        <f t="shared" ref="N18:N27" si="2">L18+M18</f>
        <v>1672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125</v>
      </c>
      <c r="F19" s="84">
        <v>128</v>
      </c>
      <c r="G19" s="85">
        <f t="shared" si="0"/>
        <v>253</v>
      </c>
      <c r="H19" s="23"/>
      <c r="I19" s="21">
        <v>71</v>
      </c>
      <c r="J19" s="24" t="s">
        <v>37</v>
      </c>
      <c r="K19" s="21">
        <v>21</v>
      </c>
      <c r="L19" s="21">
        <v>29</v>
      </c>
      <c r="M19" s="84">
        <v>25</v>
      </c>
      <c r="N19" s="89">
        <f t="shared" si="2"/>
        <v>54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191</v>
      </c>
      <c r="E20" s="21">
        <v>304</v>
      </c>
      <c r="F20" s="84">
        <v>325</v>
      </c>
      <c r="G20" s="85">
        <f t="shared" si="0"/>
        <v>629</v>
      </c>
      <c r="H20" s="23" t="s">
        <v>31</v>
      </c>
      <c r="I20" s="21">
        <v>72</v>
      </c>
      <c r="J20" s="24" t="s">
        <v>40</v>
      </c>
      <c r="K20" s="21">
        <v>269</v>
      </c>
      <c r="L20" s="21">
        <v>432</v>
      </c>
      <c r="M20" s="84">
        <v>425</v>
      </c>
      <c r="N20" s="89">
        <f t="shared" si="2"/>
        <v>857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308</v>
      </c>
      <c r="E21" s="21">
        <v>437</v>
      </c>
      <c r="F21" s="84">
        <v>470</v>
      </c>
      <c r="G21" s="85">
        <f t="shared" si="0"/>
        <v>907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322</v>
      </c>
      <c r="M21" s="84">
        <v>349</v>
      </c>
      <c r="N21" s="89">
        <f t="shared" si="2"/>
        <v>671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145</v>
      </c>
      <c r="E22" s="21">
        <v>228</v>
      </c>
      <c r="F22" s="84">
        <v>235</v>
      </c>
      <c r="G22" s="85">
        <f t="shared" si="0"/>
        <v>463</v>
      </c>
      <c r="H22" s="23"/>
      <c r="I22" s="21">
        <v>74</v>
      </c>
      <c r="J22" s="24" t="s">
        <v>46</v>
      </c>
      <c r="K22" s="21">
        <v>274</v>
      </c>
      <c r="L22" s="21">
        <v>418</v>
      </c>
      <c r="M22" s="84">
        <v>463</v>
      </c>
      <c r="N22" s="89">
        <f t="shared" si="2"/>
        <v>881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309</v>
      </c>
      <c r="F23" s="84">
        <v>289</v>
      </c>
      <c r="G23" s="85">
        <f t="shared" si="0"/>
        <v>598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235</v>
      </c>
      <c r="M23" s="84">
        <v>253</v>
      </c>
      <c r="N23" s="89">
        <f t="shared" si="2"/>
        <v>488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743</v>
      </c>
      <c r="E24" s="21">
        <v>1073</v>
      </c>
      <c r="F24" s="84">
        <v>1141</v>
      </c>
      <c r="G24" s="85">
        <f t="shared" si="0"/>
        <v>2214</v>
      </c>
      <c r="H24" s="23" t="s">
        <v>50</v>
      </c>
      <c r="I24" s="21">
        <v>76</v>
      </c>
      <c r="J24" s="24" t="s">
        <v>51</v>
      </c>
      <c r="K24" s="21">
        <v>161</v>
      </c>
      <c r="L24" s="21">
        <v>248</v>
      </c>
      <c r="M24" s="84">
        <v>254</v>
      </c>
      <c r="N24" s="89">
        <f t="shared" si="2"/>
        <v>502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79</v>
      </c>
      <c r="F25" s="84">
        <v>104</v>
      </c>
      <c r="G25" s="85">
        <f t="shared" si="0"/>
        <v>183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92</v>
      </c>
      <c r="N25" s="89">
        <f t="shared" si="2"/>
        <v>185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126</v>
      </c>
      <c r="E26" s="21">
        <v>169</v>
      </c>
      <c r="F26" s="84">
        <v>172</v>
      </c>
      <c r="G26" s="85">
        <f t="shared" si="0"/>
        <v>341</v>
      </c>
      <c r="H26" s="23"/>
      <c r="I26" s="21">
        <v>78</v>
      </c>
      <c r="J26" s="24" t="s">
        <v>55</v>
      </c>
      <c r="K26" s="21">
        <v>44</v>
      </c>
      <c r="L26" s="21">
        <v>37</v>
      </c>
      <c r="M26" s="84">
        <v>43</v>
      </c>
      <c r="N26" s="89">
        <f t="shared" si="2"/>
        <v>80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217</v>
      </c>
      <c r="E27" s="91">
        <v>384</v>
      </c>
      <c r="F27" s="93">
        <v>372</v>
      </c>
      <c r="G27" s="102">
        <f t="shared" si="0"/>
        <v>756</v>
      </c>
      <c r="H27" s="105"/>
      <c r="I27" s="91">
        <v>79</v>
      </c>
      <c r="J27" s="92" t="s">
        <v>56</v>
      </c>
      <c r="K27" s="91">
        <v>189</v>
      </c>
      <c r="L27" s="91">
        <v>249</v>
      </c>
      <c r="M27" s="93">
        <v>249</v>
      </c>
      <c r="N27" s="94">
        <f t="shared" si="2"/>
        <v>498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2601</v>
      </c>
      <c r="E28" s="97">
        <f>SUM(E15:E27)</f>
        <v>3973</v>
      </c>
      <c r="F28" s="98">
        <f>SUM(F15:F27)</f>
        <v>4124</v>
      </c>
      <c r="G28" s="104">
        <f>SUM(G15:G27)</f>
        <v>8097</v>
      </c>
      <c r="H28" s="95" t="s">
        <v>6</v>
      </c>
      <c r="I28" s="96"/>
      <c r="J28" s="96"/>
      <c r="K28" s="97">
        <f>SUM(K18:K27)</f>
        <v>2005</v>
      </c>
      <c r="L28" s="97">
        <f>SUM(L18:L27)</f>
        <v>2910</v>
      </c>
      <c r="M28" s="98">
        <f>SUM(M18:M27)</f>
        <v>2978</v>
      </c>
      <c r="N28" s="99">
        <f>SUM(N18:N27)</f>
        <v>5888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325</v>
      </c>
      <c r="E29" s="109">
        <v>487</v>
      </c>
      <c r="F29" s="110">
        <v>490</v>
      </c>
      <c r="G29" s="111">
        <f>E29+F29</f>
        <v>977</v>
      </c>
      <c r="H29" s="17"/>
      <c r="I29" s="15">
        <v>80</v>
      </c>
      <c r="J29" s="18" t="s">
        <v>58</v>
      </c>
      <c r="K29" s="15">
        <v>143</v>
      </c>
      <c r="L29" s="15">
        <v>216</v>
      </c>
      <c r="M29" s="88">
        <v>255</v>
      </c>
      <c r="N29" s="83">
        <f>L29+M29</f>
        <v>471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434</v>
      </c>
      <c r="E30" s="115">
        <v>548</v>
      </c>
      <c r="F30" s="116">
        <v>512</v>
      </c>
      <c r="G30" s="117">
        <f>E30+F30</f>
        <v>1060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132</v>
      </c>
      <c r="M30" s="84">
        <v>121</v>
      </c>
      <c r="N30" s="89">
        <f>L30+M30</f>
        <v>253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645</v>
      </c>
      <c r="E31" s="115">
        <v>851</v>
      </c>
      <c r="F31" s="116">
        <v>813</v>
      </c>
      <c r="G31" s="117">
        <f>E31+F31</f>
        <v>1664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325</v>
      </c>
      <c r="M31" s="84">
        <v>346</v>
      </c>
      <c r="N31" s="89">
        <f>L31+M31</f>
        <v>671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609</v>
      </c>
      <c r="E32" s="115">
        <v>814</v>
      </c>
      <c r="F32" s="116">
        <v>795</v>
      </c>
      <c r="G32" s="117">
        <f>E32+F32</f>
        <v>1609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184</v>
      </c>
      <c r="M32" s="84">
        <v>168</v>
      </c>
      <c r="N32" s="89">
        <f>L32+M32</f>
        <v>352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509</v>
      </c>
      <c r="E33" s="121">
        <v>649</v>
      </c>
      <c r="F33" s="122">
        <v>585</v>
      </c>
      <c r="G33" s="123">
        <f>E33+F33</f>
        <v>1234</v>
      </c>
      <c r="H33" s="90"/>
      <c r="I33" s="91">
        <v>84</v>
      </c>
      <c r="J33" s="92" t="s">
        <v>70</v>
      </c>
      <c r="K33" s="91">
        <v>168</v>
      </c>
      <c r="L33" s="91">
        <v>238</v>
      </c>
      <c r="M33" s="93">
        <v>221</v>
      </c>
      <c r="N33" s="94">
        <f>L33+M33</f>
        <v>459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2522</v>
      </c>
      <c r="E34" s="97">
        <f>SUM(E29:E33)</f>
        <v>3349</v>
      </c>
      <c r="F34" s="98">
        <f>SUM(F29:F33)</f>
        <v>3195</v>
      </c>
      <c r="G34" s="104">
        <f>SUM(G29:G33)</f>
        <v>6544</v>
      </c>
      <c r="H34" s="95" t="s">
        <v>6</v>
      </c>
      <c r="I34" s="96"/>
      <c r="J34" s="96"/>
      <c r="K34" s="98">
        <f>SUM(K29:K33)</f>
        <v>731</v>
      </c>
      <c r="L34" s="98">
        <f>SUM(L29:L33)</f>
        <v>1095</v>
      </c>
      <c r="M34" s="98">
        <f>SUM(M29:M33)</f>
        <v>1111</v>
      </c>
      <c r="N34" s="99">
        <f>SUM(N29:N33)</f>
        <v>2206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486</v>
      </c>
      <c r="E35" s="15">
        <v>675</v>
      </c>
      <c r="F35" s="88">
        <v>740</v>
      </c>
      <c r="G35" s="82">
        <f t="shared" ref="G35:G40" si="3">E35+F35</f>
        <v>1415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417</v>
      </c>
      <c r="M35" s="88">
        <v>424</v>
      </c>
      <c r="N35" s="124">
        <f>L35+M35</f>
        <v>841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464</v>
      </c>
      <c r="E36" s="21">
        <v>735</v>
      </c>
      <c r="F36" s="84">
        <v>775</v>
      </c>
      <c r="G36" s="85">
        <f t="shared" si="3"/>
        <v>1510</v>
      </c>
      <c r="H36" s="23"/>
      <c r="I36" s="21">
        <v>91</v>
      </c>
      <c r="J36" s="24" t="s">
        <v>143</v>
      </c>
      <c r="K36" s="21">
        <v>504</v>
      </c>
      <c r="L36" s="21">
        <v>699</v>
      </c>
      <c r="M36" s="84">
        <v>730</v>
      </c>
      <c r="N36" s="125">
        <f>L36+M36</f>
        <v>1429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329</v>
      </c>
      <c r="F37" s="84">
        <v>323</v>
      </c>
      <c r="G37" s="85">
        <f t="shared" si="3"/>
        <v>652</v>
      </c>
      <c r="H37" s="90" t="s">
        <v>144</v>
      </c>
      <c r="I37" s="91">
        <v>92</v>
      </c>
      <c r="J37" s="92" t="s">
        <v>145</v>
      </c>
      <c r="K37" s="91">
        <v>348</v>
      </c>
      <c r="L37" s="91">
        <v>424</v>
      </c>
      <c r="M37" s="93">
        <v>476</v>
      </c>
      <c r="N37" s="126">
        <f>L37+M37</f>
        <v>900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50</v>
      </c>
      <c r="G38" s="85">
        <f t="shared" si="3"/>
        <v>97</v>
      </c>
      <c r="H38" s="95" t="s">
        <v>6</v>
      </c>
      <c r="I38" s="97"/>
      <c r="J38" s="97"/>
      <c r="K38" s="97">
        <f>SUM(K35:K37)</f>
        <v>1128</v>
      </c>
      <c r="L38" s="97">
        <f>SUM(L35:L37)</f>
        <v>1540</v>
      </c>
      <c r="M38" s="98">
        <f>SUM(M35:M37)</f>
        <v>1630</v>
      </c>
      <c r="N38" s="99">
        <f>SUM(N35:N37)</f>
        <v>3170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74</v>
      </c>
      <c r="F39" s="84">
        <v>78</v>
      </c>
      <c r="G39" s="85">
        <f t="shared" si="3"/>
        <v>152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272</v>
      </c>
      <c r="F40" s="93">
        <v>262</v>
      </c>
      <c r="G40" s="102">
        <f t="shared" si="3"/>
        <v>534</v>
      </c>
      <c r="H40" s="72" t="s">
        <v>87</v>
      </c>
      <c r="I40" s="73"/>
      <c r="J40" s="74"/>
      <c r="K40" s="41">
        <f>D14+D28+D34+D41+D46+K9+K17+K28+K34+K38</f>
        <v>24135</v>
      </c>
      <c r="L40" s="41">
        <f>E14+E28+E34+E41+E46+L9+L17+L28+L34+L38</f>
        <v>33280</v>
      </c>
      <c r="M40" s="176">
        <f>F14+F28+F34+F41+F46+M9+M17+M28+M34+M38</f>
        <v>33629</v>
      </c>
      <c r="N40" s="177">
        <f>G14+G28+G34+G41+G46+N9+N17+N28+N34+N38</f>
        <v>66909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1394</v>
      </c>
      <c r="E41" s="97">
        <f>SUM(E35:E40)</f>
        <v>2132</v>
      </c>
      <c r="F41" s="98">
        <f>SUM(F35:F40)</f>
        <v>2228</v>
      </c>
      <c r="G41" s="104">
        <f>SUM(G35:G40)</f>
        <v>4360</v>
      </c>
      <c r="H41" s="576" t="s">
        <v>74</v>
      </c>
      <c r="I41" s="577"/>
      <c r="J41" s="578"/>
      <c r="K41" s="15">
        <v>24113</v>
      </c>
      <c r="L41" s="15">
        <v>33270</v>
      </c>
      <c r="M41" s="173">
        <v>33615</v>
      </c>
      <c r="N41" s="83">
        <f>L41+M41</f>
        <v>66885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1629</v>
      </c>
      <c r="E42" s="15">
        <v>2065</v>
      </c>
      <c r="F42" s="88">
        <v>2076</v>
      </c>
      <c r="G42" s="82">
        <f>E42+F42</f>
        <v>4141</v>
      </c>
      <c r="H42" s="534" t="s">
        <v>77</v>
      </c>
      <c r="I42" s="535"/>
      <c r="J42" s="536"/>
      <c r="K42" s="171">
        <f>K40-K41</f>
        <v>22</v>
      </c>
      <c r="L42" s="171">
        <f>L40-L41</f>
        <v>10</v>
      </c>
      <c r="M42" s="172">
        <f>M40-M41</f>
        <v>14</v>
      </c>
      <c r="N42" s="133">
        <f>N40-N41</f>
        <v>24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755</v>
      </c>
      <c r="E43" s="21">
        <v>1063</v>
      </c>
      <c r="F43" s="84">
        <v>1128</v>
      </c>
      <c r="G43" s="85">
        <f>E43+F43</f>
        <v>2191</v>
      </c>
      <c r="H43" s="168" t="s">
        <v>85</v>
      </c>
      <c r="I43" s="167"/>
      <c r="J43" s="167"/>
      <c r="K43" s="178">
        <v>1051</v>
      </c>
      <c r="L43" s="178">
        <v>669</v>
      </c>
      <c r="M43" s="179">
        <v>853</v>
      </c>
      <c r="N43" s="180">
        <f>L43+M43</f>
        <v>1522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605</v>
      </c>
      <c r="E44" s="21">
        <v>739</v>
      </c>
      <c r="F44" s="84">
        <v>814</v>
      </c>
      <c r="G44" s="85">
        <f>E44+F44</f>
        <v>1553</v>
      </c>
      <c r="H44" s="584" t="s">
        <v>74</v>
      </c>
      <c r="I44" s="585"/>
      <c r="J44" s="586"/>
      <c r="K44" s="147">
        <v>1047</v>
      </c>
      <c r="L44" s="147">
        <v>683</v>
      </c>
      <c r="M44" s="164">
        <v>841</v>
      </c>
      <c r="N44" s="83">
        <f>L44+M44</f>
        <v>1524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1995</v>
      </c>
      <c r="E45" s="91">
        <v>2531</v>
      </c>
      <c r="F45" s="93">
        <v>2432</v>
      </c>
      <c r="G45" s="102">
        <f>E45+F45</f>
        <v>4963</v>
      </c>
      <c r="H45" s="540" t="s">
        <v>77</v>
      </c>
      <c r="I45" s="541"/>
      <c r="J45" s="542"/>
      <c r="K45" s="71">
        <f>K43-K44</f>
        <v>4</v>
      </c>
      <c r="L45" s="71">
        <f>L43-L44</f>
        <v>-14</v>
      </c>
      <c r="M45" s="151">
        <f>M43-M44</f>
        <v>12</v>
      </c>
      <c r="N45" s="155">
        <f>N43-N44</f>
        <v>-2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4984</v>
      </c>
      <c r="E46" s="140">
        <f>SUM(E42:E45)</f>
        <v>6398</v>
      </c>
      <c r="F46" s="65">
        <f>SUM(F42:F45)</f>
        <v>6450</v>
      </c>
      <c r="G46" s="65">
        <f>SUM(G42:G45)</f>
        <v>12848</v>
      </c>
      <c r="H46" s="575" t="s">
        <v>86</v>
      </c>
      <c r="I46" s="575"/>
      <c r="J46" s="575"/>
      <c r="K46" s="68">
        <f>K40+K43</f>
        <v>25186</v>
      </c>
      <c r="L46" s="68">
        <f>L40+L43</f>
        <v>33949</v>
      </c>
      <c r="M46" s="181">
        <f>M40+M43</f>
        <v>34482</v>
      </c>
      <c r="N46" s="69">
        <f>N40+N43</f>
        <v>68431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7.5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DEC17-D797-4072-8FEB-0AA013CD3C95}">
  <sheetPr codeName="Sheet78"/>
  <dimension ref="A1:Q81"/>
  <sheetViews>
    <sheetView topLeftCell="A22" zoomScaleNormal="100" workbookViewId="0">
      <selection activeCell="C12" sqref="C1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39264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82" t="s">
        <v>120</v>
      </c>
      <c r="D4" s="15">
        <v>130</v>
      </c>
      <c r="E4" s="15">
        <v>147</v>
      </c>
      <c r="F4" s="88">
        <v>156</v>
      </c>
      <c r="G4" s="82">
        <f t="shared" ref="G4:G27" si="0">E4+F4</f>
        <v>303</v>
      </c>
      <c r="H4" s="17"/>
      <c r="I4" s="15">
        <v>55</v>
      </c>
      <c r="J4" s="18" t="s">
        <v>121</v>
      </c>
      <c r="K4" s="15">
        <v>614</v>
      </c>
      <c r="L4" s="15">
        <v>803</v>
      </c>
      <c r="M4" s="88">
        <v>596</v>
      </c>
      <c r="N4" s="83">
        <f>L4+M4</f>
        <v>1399</v>
      </c>
    </row>
    <row r="5" spans="1:15" ht="19.5" customHeight="1" x14ac:dyDescent="0.15">
      <c r="A5" s="20"/>
      <c r="B5" s="21">
        <v>2</v>
      </c>
      <c r="C5" s="183" t="s">
        <v>122</v>
      </c>
      <c r="D5" s="21">
        <v>286</v>
      </c>
      <c r="E5" s="21">
        <v>382</v>
      </c>
      <c r="F5" s="84">
        <v>411</v>
      </c>
      <c r="G5" s="159">
        <f t="shared" si="0"/>
        <v>793</v>
      </c>
      <c r="H5" s="23" t="s">
        <v>10</v>
      </c>
      <c r="I5" s="21">
        <v>56</v>
      </c>
      <c r="J5" s="24" t="s">
        <v>123</v>
      </c>
      <c r="K5" s="21">
        <v>481</v>
      </c>
      <c r="L5" s="21">
        <v>595</v>
      </c>
      <c r="M5" s="84">
        <v>624</v>
      </c>
      <c r="N5" s="89">
        <f>L5+M5</f>
        <v>1219</v>
      </c>
    </row>
    <row r="6" spans="1:15" ht="19.5" customHeight="1" x14ac:dyDescent="0.15">
      <c r="A6" s="20" t="s">
        <v>12</v>
      </c>
      <c r="B6" s="21">
        <v>3</v>
      </c>
      <c r="C6" s="183" t="s">
        <v>124</v>
      </c>
      <c r="D6" s="21">
        <v>305</v>
      </c>
      <c r="E6" s="21">
        <v>404</v>
      </c>
      <c r="F6" s="84">
        <v>443</v>
      </c>
      <c r="G6" s="85">
        <f t="shared" si="0"/>
        <v>847</v>
      </c>
      <c r="H6" s="23"/>
      <c r="I6" s="21">
        <v>57</v>
      </c>
      <c r="J6" s="24" t="s">
        <v>125</v>
      </c>
      <c r="K6" s="21">
        <v>756</v>
      </c>
      <c r="L6" s="21">
        <v>907</v>
      </c>
      <c r="M6" s="84">
        <v>962</v>
      </c>
      <c r="N6" s="89">
        <f>L6+M6</f>
        <v>1869</v>
      </c>
    </row>
    <row r="7" spans="1:15" ht="19.5" customHeight="1" x14ac:dyDescent="0.15">
      <c r="A7" s="20"/>
      <c r="B7" s="21">
        <v>4</v>
      </c>
      <c r="C7" s="183" t="s">
        <v>126</v>
      </c>
      <c r="D7" s="21">
        <v>192</v>
      </c>
      <c r="E7" s="21">
        <v>241</v>
      </c>
      <c r="F7" s="84">
        <v>292</v>
      </c>
      <c r="G7" s="159">
        <f t="shared" si="0"/>
        <v>533</v>
      </c>
      <c r="H7" s="23" t="s">
        <v>14</v>
      </c>
      <c r="I7" s="21">
        <v>58</v>
      </c>
      <c r="J7" s="24" t="s">
        <v>127</v>
      </c>
      <c r="K7" s="21">
        <v>713</v>
      </c>
      <c r="L7" s="21">
        <v>919</v>
      </c>
      <c r="M7" s="84">
        <v>856</v>
      </c>
      <c r="N7" s="89">
        <f>L7+M7</f>
        <v>1775</v>
      </c>
    </row>
    <row r="8" spans="1:15" ht="19.5" customHeight="1" x14ac:dyDescent="0.15">
      <c r="A8" s="20"/>
      <c r="B8" s="21">
        <v>5</v>
      </c>
      <c r="C8" s="183" t="s">
        <v>128</v>
      </c>
      <c r="D8" s="21">
        <v>490</v>
      </c>
      <c r="E8" s="21">
        <v>667</v>
      </c>
      <c r="F8" s="84">
        <v>643</v>
      </c>
      <c r="G8" s="85">
        <f t="shared" si="0"/>
        <v>1310</v>
      </c>
      <c r="H8" s="90"/>
      <c r="I8" s="91">
        <v>59</v>
      </c>
      <c r="J8" s="92" t="s">
        <v>129</v>
      </c>
      <c r="K8" s="91">
        <v>974</v>
      </c>
      <c r="L8" s="91">
        <v>1324</v>
      </c>
      <c r="M8" s="93">
        <v>1260</v>
      </c>
      <c r="N8" s="94">
        <f>L8+M8</f>
        <v>2584</v>
      </c>
    </row>
    <row r="9" spans="1:15" ht="19.5" customHeight="1" x14ac:dyDescent="0.15">
      <c r="A9" s="20"/>
      <c r="B9" s="21">
        <v>6</v>
      </c>
      <c r="C9" s="184" t="s">
        <v>130</v>
      </c>
      <c r="D9" s="21">
        <v>327</v>
      </c>
      <c r="E9" s="21">
        <v>402</v>
      </c>
      <c r="F9" s="84">
        <v>462</v>
      </c>
      <c r="G9" s="159">
        <f t="shared" si="0"/>
        <v>864</v>
      </c>
      <c r="H9" s="95" t="s">
        <v>6</v>
      </c>
      <c r="I9" s="96"/>
      <c r="J9" s="96"/>
      <c r="K9" s="97">
        <f>SUM(K4:K8)</f>
        <v>3538</v>
      </c>
      <c r="L9" s="97">
        <f>SUM(L4:L8)</f>
        <v>4548</v>
      </c>
      <c r="M9" s="98">
        <f>SUM(M4:M8)</f>
        <v>4298</v>
      </c>
      <c r="N9" s="99">
        <f>SUM(N4:N8)</f>
        <v>8846</v>
      </c>
    </row>
    <row r="10" spans="1:15" ht="19.5" customHeight="1" x14ac:dyDescent="0.15">
      <c r="A10" s="20" t="s">
        <v>17</v>
      </c>
      <c r="B10" s="21">
        <v>7</v>
      </c>
      <c r="C10" s="184" t="s">
        <v>131</v>
      </c>
      <c r="D10" s="21">
        <v>200</v>
      </c>
      <c r="E10" s="21">
        <v>255</v>
      </c>
      <c r="F10" s="84">
        <v>262</v>
      </c>
      <c r="G10" s="85">
        <f t="shared" si="0"/>
        <v>517</v>
      </c>
      <c r="H10" s="17"/>
      <c r="I10" s="15">
        <v>60</v>
      </c>
      <c r="J10" s="18" t="s">
        <v>18</v>
      </c>
      <c r="K10" s="15">
        <v>170</v>
      </c>
      <c r="L10" s="15">
        <v>300</v>
      </c>
      <c r="M10" s="88">
        <v>290</v>
      </c>
      <c r="N10" s="83">
        <f t="shared" ref="N10:N16" si="1">L10+M10</f>
        <v>590</v>
      </c>
    </row>
    <row r="11" spans="1:15" ht="19.5" customHeight="1" x14ac:dyDescent="0.15">
      <c r="A11" s="20"/>
      <c r="B11" s="21">
        <v>8</v>
      </c>
      <c r="C11" s="184" t="s">
        <v>132</v>
      </c>
      <c r="D11" s="21">
        <v>151</v>
      </c>
      <c r="E11" s="21">
        <v>184</v>
      </c>
      <c r="F11" s="84">
        <v>204</v>
      </c>
      <c r="G11" s="85">
        <f t="shared" si="0"/>
        <v>388</v>
      </c>
      <c r="H11" s="23" t="s">
        <v>19</v>
      </c>
      <c r="I11" s="21">
        <v>61</v>
      </c>
      <c r="J11" s="24" t="s">
        <v>20</v>
      </c>
      <c r="K11" s="21">
        <v>132</v>
      </c>
      <c r="L11" s="21">
        <v>194</v>
      </c>
      <c r="M11" s="84">
        <v>212</v>
      </c>
      <c r="N11" s="89">
        <f t="shared" si="1"/>
        <v>406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1309</v>
      </c>
      <c r="E12" s="21">
        <v>1658</v>
      </c>
      <c r="F12" s="84">
        <v>1652</v>
      </c>
      <c r="G12" s="153">
        <f t="shared" si="0"/>
        <v>3310</v>
      </c>
      <c r="H12" s="23"/>
      <c r="I12" s="21">
        <v>62</v>
      </c>
      <c r="J12" s="24" t="s">
        <v>22</v>
      </c>
      <c r="K12" s="21">
        <v>289</v>
      </c>
      <c r="L12" s="21">
        <v>483</v>
      </c>
      <c r="M12" s="84">
        <v>523</v>
      </c>
      <c r="N12" s="89">
        <f t="shared" si="1"/>
        <v>1006</v>
      </c>
    </row>
    <row r="13" spans="1:15" ht="19.5" customHeight="1" x14ac:dyDescent="0.15">
      <c r="A13" s="100"/>
      <c r="B13" s="91">
        <v>13</v>
      </c>
      <c r="C13" s="185" t="s">
        <v>23</v>
      </c>
      <c r="D13" s="91">
        <v>201</v>
      </c>
      <c r="E13" s="91">
        <v>284</v>
      </c>
      <c r="F13" s="93">
        <v>296</v>
      </c>
      <c r="G13" s="153">
        <f t="shared" si="0"/>
        <v>580</v>
      </c>
      <c r="H13" s="23"/>
      <c r="I13" s="21">
        <v>63</v>
      </c>
      <c r="J13" s="24" t="s">
        <v>24</v>
      </c>
      <c r="K13" s="21">
        <v>425</v>
      </c>
      <c r="L13" s="21">
        <v>673</v>
      </c>
      <c r="M13" s="84">
        <v>671</v>
      </c>
      <c r="N13" s="89">
        <f t="shared" si="1"/>
        <v>1344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3591</v>
      </c>
      <c r="E14" s="97">
        <f>SUM(E4:E13)</f>
        <v>4624</v>
      </c>
      <c r="F14" s="98">
        <f>SUM(F4:F13)</f>
        <v>4821</v>
      </c>
      <c r="G14" s="160">
        <f t="shared" si="0"/>
        <v>9445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405</v>
      </c>
      <c r="M14" s="84">
        <v>412</v>
      </c>
      <c r="N14" s="89">
        <f t="shared" si="1"/>
        <v>817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159</v>
      </c>
      <c r="F15" s="88">
        <v>152</v>
      </c>
      <c r="G15" s="82">
        <f t="shared" si="0"/>
        <v>311</v>
      </c>
      <c r="H15" s="23"/>
      <c r="I15" s="21">
        <v>65</v>
      </c>
      <c r="J15" s="24" t="s">
        <v>28</v>
      </c>
      <c r="K15" s="21">
        <v>267</v>
      </c>
      <c r="L15" s="21">
        <v>448</v>
      </c>
      <c r="M15" s="84">
        <v>457</v>
      </c>
      <c r="N15" s="89">
        <f t="shared" si="1"/>
        <v>905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150</v>
      </c>
      <c r="E16" s="21">
        <v>258</v>
      </c>
      <c r="F16" s="84">
        <v>276</v>
      </c>
      <c r="G16" s="85">
        <f t="shared" si="0"/>
        <v>534</v>
      </c>
      <c r="H16" s="90"/>
      <c r="I16" s="91">
        <v>66</v>
      </c>
      <c r="J16" s="92" t="s">
        <v>30</v>
      </c>
      <c r="K16" s="91">
        <v>150</v>
      </c>
      <c r="L16" s="91">
        <v>213</v>
      </c>
      <c r="M16" s="93">
        <v>228</v>
      </c>
      <c r="N16" s="94">
        <f t="shared" si="1"/>
        <v>441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72</v>
      </c>
      <c r="E17" s="21">
        <v>113</v>
      </c>
      <c r="F17" s="84">
        <v>118</v>
      </c>
      <c r="G17" s="85">
        <f t="shared" si="0"/>
        <v>231</v>
      </c>
      <c r="H17" s="95" t="s">
        <v>6</v>
      </c>
      <c r="I17" s="96"/>
      <c r="J17" s="96"/>
      <c r="K17" s="97">
        <f>SUM(K10:K16)</f>
        <v>1639</v>
      </c>
      <c r="L17" s="97">
        <f>SUM(L10:L16)</f>
        <v>2716</v>
      </c>
      <c r="M17" s="98">
        <f>SUM(M10:M16)</f>
        <v>2793</v>
      </c>
      <c r="N17" s="99">
        <f>SUM(N10:N16)</f>
        <v>5509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207</v>
      </c>
      <c r="E18" s="21">
        <v>337</v>
      </c>
      <c r="F18" s="84">
        <v>345</v>
      </c>
      <c r="G18" s="85">
        <f t="shared" si="0"/>
        <v>682</v>
      </c>
      <c r="H18" s="17"/>
      <c r="I18" s="15">
        <v>70</v>
      </c>
      <c r="J18" s="18" t="s">
        <v>35</v>
      </c>
      <c r="K18" s="15">
        <v>614</v>
      </c>
      <c r="L18" s="15">
        <v>843</v>
      </c>
      <c r="M18" s="88">
        <v>823</v>
      </c>
      <c r="N18" s="83">
        <f t="shared" ref="N18:N27" si="2">L18+M18</f>
        <v>1666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125</v>
      </c>
      <c r="F19" s="84">
        <v>128</v>
      </c>
      <c r="G19" s="85">
        <f t="shared" si="0"/>
        <v>253</v>
      </c>
      <c r="H19" s="23"/>
      <c r="I19" s="21">
        <v>71</v>
      </c>
      <c r="J19" s="24" t="s">
        <v>37</v>
      </c>
      <c r="K19" s="21">
        <v>21</v>
      </c>
      <c r="L19" s="21">
        <v>29</v>
      </c>
      <c r="M19" s="84">
        <v>25</v>
      </c>
      <c r="N19" s="89">
        <f t="shared" si="2"/>
        <v>54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192</v>
      </c>
      <c r="E20" s="21">
        <v>306</v>
      </c>
      <c r="F20" s="84">
        <v>324</v>
      </c>
      <c r="G20" s="85">
        <f t="shared" si="0"/>
        <v>630</v>
      </c>
      <c r="H20" s="23" t="s">
        <v>31</v>
      </c>
      <c r="I20" s="21">
        <v>72</v>
      </c>
      <c r="J20" s="24" t="s">
        <v>40</v>
      </c>
      <c r="K20" s="21">
        <v>269</v>
      </c>
      <c r="L20" s="21">
        <v>435</v>
      </c>
      <c r="M20" s="84">
        <v>425</v>
      </c>
      <c r="N20" s="89">
        <f t="shared" si="2"/>
        <v>860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311</v>
      </c>
      <c r="E21" s="21">
        <v>439</v>
      </c>
      <c r="F21" s="84">
        <v>474</v>
      </c>
      <c r="G21" s="85">
        <f t="shared" si="0"/>
        <v>913</v>
      </c>
      <c r="H21" s="23" t="s">
        <v>42</v>
      </c>
      <c r="I21" s="21">
        <v>73</v>
      </c>
      <c r="J21" s="24" t="s">
        <v>43</v>
      </c>
      <c r="K21" s="21">
        <v>219</v>
      </c>
      <c r="L21" s="21">
        <v>317</v>
      </c>
      <c r="M21" s="84">
        <v>347</v>
      </c>
      <c r="N21" s="89">
        <f t="shared" si="2"/>
        <v>664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145</v>
      </c>
      <c r="E22" s="21">
        <v>230</v>
      </c>
      <c r="F22" s="84">
        <v>236</v>
      </c>
      <c r="G22" s="85">
        <f t="shared" si="0"/>
        <v>466</v>
      </c>
      <c r="H22" s="23"/>
      <c r="I22" s="21">
        <v>74</v>
      </c>
      <c r="J22" s="24" t="s">
        <v>46</v>
      </c>
      <c r="K22" s="21">
        <v>274</v>
      </c>
      <c r="L22" s="21">
        <v>419</v>
      </c>
      <c r="M22" s="84">
        <v>463</v>
      </c>
      <c r="N22" s="89">
        <f t="shared" si="2"/>
        <v>882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309</v>
      </c>
      <c r="F23" s="84">
        <v>289</v>
      </c>
      <c r="G23" s="85">
        <f t="shared" si="0"/>
        <v>598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235</v>
      </c>
      <c r="M23" s="84">
        <v>253</v>
      </c>
      <c r="N23" s="89">
        <f t="shared" si="2"/>
        <v>488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740</v>
      </c>
      <c r="E24" s="21">
        <v>1076</v>
      </c>
      <c r="F24" s="84">
        <v>1139</v>
      </c>
      <c r="G24" s="85">
        <f t="shared" si="0"/>
        <v>2215</v>
      </c>
      <c r="H24" s="23" t="s">
        <v>50</v>
      </c>
      <c r="I24" s="21">
        <v>76</v>
      </c>
      <c r="J24" s="24" t="s">
        <v>51</v>
      </c>
      <c r="K24" s="21">
        <v>160</v>
      </c>
      <c r="L24" s="21">
        <v>246</v>
      </c>
      <c r="M24" s="84">
        <v>253</v>
      </c>
      <c r="N24" s="89">
        <f t="shared" si="2"/>
        <v>499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79</v>
      </c>
      <c r="F25" s="84">
        <v>102</v>
      </c>
      <c r="G25" s="85">
        <f t="shared" si="0"/>
        <v>181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92</v>
      </c>
      <c r="N25" s="89">
        <f t="shared" si="2"/>
        <v>185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124</v>
      </c>
      <c r="E26" s="21">
        <v>167</v>
      </c>
      <c r="F26" s="84">
        <v>171</v>
      </c>
      <c r="G26" s="85">
        <f t="shared" si="0"/>
        <v>338</v>
      </c>
      <c r="H26" s="23"/>
      <c r="I26" s="21">
        <v>78</v>
      </c>
      <c r="J26" s="24" t="s">
        <v>55</v>
      </c>
      <c r="K26" s="21">
        <v>44</v>
      </c>
      <c r="L26" s="21">
        <v>37</v>
      </c>
      <c r="M26" s="84">
        <v>43</v>
      </c>
      <c r="N26" s="89">
        <f t="shared" si="2"/>
        <v>80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217</v>
      </c>
      <c r="E27" s="91">
        <v>383</v>
      </c>
      <c r="F27" s="93">
        <v>372</v>
      </c>
      <c r="G27" s="102">
        <f t="shared" si="0"/>
        <v>755</v>
      </c>
      <c r="H27" s="105"/>
      <c r="I27" s="91">
        <v>79</v>
      </c>
      <c r="J27" s="92" t="s">
        <v>56</v>
      </c>
      <c r="K27" s="91">
        <v>189</v>
      </c>
      <c r="L27" s="91">
        <v>249</v>
      </c>
      <c r="M27" s="93">
        <v>248</v>
      </c>
      <c r="N27" s="94">
        <f t="shared" si="2"/>
        <v>497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2600</v>
      </c>
      <c r="E28" s="97">
        <f>SUM(E15:E27)</f>
        <v>3981</v>
      </c>
      <c r="F28" s="98">
        <f>SUM(F15:F27)</f>
        <v>4126</v>
      </c>
      <c r="G28" s="104">
        <f>SUM(G15:G27)</f>
        <v>8107</v>
      </c>
      <c r="H28" s="95" t="s">
        <v>6</v>
      </c>
      <c r="I28" s="96"/>
      <c r="J28" s="96"/>
      <c r="K28" s="97">
        <f>SUM(K18:K27)</f>
        <v>1995</v>
      </c>
      <c r="L28" s="97">
        <f>SUM(L18:L27)</f>
        <v>2903</v>
      </c>
      <c r="M28" s="98">
        <f>SUM(M18:M27)</f>
        <v>2972</v>
      </c>
      <c r="N28" s="99">
        <f>SUM(N18:N27)</f>
        <v>5875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329</v>
      </c>
      <c r="E29" s="109">
        <v>490</v>
      </c>
      <c r="F29" s="110">
        <v>491</v>
      </c>
      <c r="G29" s="111">
        <f>E29+F29</f>
        <v>981</v>
      </c>
      <c r="H29" s="17"/>
      <c r="I29" s="15">
        <v>80</v>
      </c>
      <c r="J29" s="18" t="s">
        <v>58</v>
      </c>
      <c r="K29" s="15">
        <v>143</v>
      </c>
      <c r="L29" s="15">
        <v>217</v>
      </c>
      <c r="M29" s="88">
        <v>255</v>
      </c>
      <c r="N29" s="83">
        <f>L29+M29</f>
        <v>472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435</v>
      </c>
      <c r="E30" s="115">
        <v>550</v>
      </c>
      <c r="F30" s="116">
        <v>511</v>
      </c>
      <c r="G30" s="117">
        <f>E30+F30</f>
        <v>1061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130</v>
      </c>
      <c r="M30" s="84">
        <v>121</v>
      </c>
      <c r="N30" s="89">
        <f>L30+M30</f>
        <v>251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642</v>
      </c>
      <c r="E31" s="115">
        <v>846</v>
      </c>
      <c r="F31" s="116">
        <v>812</v>
      </c>
      <c r="G31" s="117">
        <f>E31+F31</f>
        <v>1658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326</v>
      </c>
      <c r="M31" s="84">
        <v>347</v>
      </c>
      <c r="N31" s="89">
        <f>L31+M31</f>
        <v>673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609</v>
      </c>
      <c r="E32" s="115">
        <v>817</v>
      </c>
      <c r="F32" s="116">
        <v>792</v>
      </c>
      <c r="G32" s="117">
        <f>E32+F32</f>
        <v>1609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182</v>
      </c>
      <c r="M32" s="84">
        <v>168</v>
      </c>
      <c r="N32" s="89">
        <f>L32+M32</f>
        <v>350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504</v>
      </c>
      <c r="E33" s="121">
        <v>642</v>
      </c>
      <c r="F33" s="122">
        <v>581</v>
      </c>
      <c r="G33" s="123">
        <f>E33+F33</f>
        <v>1223</v>
      </c>
      <c r="H33" s="90"/>
      <c r="I33" s="91">
        <v>84</v>
      </c>
      <c r="J33" s="92" t="s">
        <v>70</v>
      </c>
      <c r="K33" s="91">
        <v>168</v>
      </c>
      <c r="L33" s="91">
        <v>237</v>
      </c>
      <c r="M33" s="93">
        <v>222</v>
      </c>
      <c r="N33" s="94">
        <f>L33+M33</f>
        <v>459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2519</v>
      </c>
      <c r="E34" s="97">
        <f>SUM(E29:E33)</f>
        <v>3345</v>
      </c>
      <c r="F34" s="98">
        <f>SUM(F29:F33)</f>
        <v>3187</v>
      </c>
      <c r="G34" s="104">
        <f>SUM(G29:G33)</f>
        <v>6532</v>
      </c>
      <c r="H34" s="95" t="s">
        <v>6</v>
      </c>
      <c r="I34" s="96"/>
      <c r="J34" s="96"/>
      <c r="K34" s="98">
        <f>SUM(K29:K33)</f>
        <v>728</v>
      </c>
      <c r="L34" s="98">
        <f>SUM(L29:L33)</f>
        <v>1092</v>
      </c>
      <c r="M34" s="98">
        <f>SUM(M29:M33)</f>
        <v>1113</v>
      </c>
      <c r="N34" s="99">
        <f>SUM(N29:N33)</f>
        <v>2205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478</v>
      </c>
      <c r="E35" s="15">
        <v>674</v>
      </c>
      <c r="F35" s="88">
        <v>736</v>
      </c>
      <c r="G35" s="82">
        <f t="shared" ref="G35:G40" si="3">E35+F35</f>
        <v>1410</v>
      </c>
      <c r="H35" s="17" t="s">
        <v>141</v>
      </c>
      <c r="I35" s="15">
        <v>90</v>
      </c>
      <c r="J35" s="18" t="s">
        <v>142</v>
      </c>
      <c r="K35" s="15">
        <v>275</v>
      </c>
      <c r="L35" s="15">
        <v>416</v>
      </c>
      <c r="M35" s="88">
        <v>423</v>
      </c>
      <c r="N35" s="124">
        <f>L35+M35</f>
        <v>839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466</v>
      </c>
      <c r="E36" s="21">
        <v>735</v>
      </c>
      <c r="F36" s="84">
        <v>776</v>
      </c>
      <c r="G36" s="85">
        <f t="shared" si="3"/>
        <v>1511</v>
      </c>
      <c r="H36" s="23"/>
      <c r="I36" s="21">
        <v>91</v>
      </c>
      <c r="J36" s="24" t="s">
        <v>143</v>
      </c>
      <c r="K36" s="21">
        <v>506</v>
      </c>
      <c r="L36" s="21">
        <v>704</v>
      </c>
      <c r="M36" s="84">
        <v>729</v>
      </c>
      <c r="N36" s="125">
        <f>L36+M36</f>
        <v>1433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329</v>
      </c>
      <c r="F37" s="84">
        <v>324</v>
      </c>
      <c r="G37" s="85">
        <f t="shared" si="3"/>
        <v>653</v>
      </c>
      <c r="H37" s="90" t="s">
        <v>144</v>
      </c>
      <c r="I37" s="91">
        <v>92</v>
      </c>
      <c r="J37" s="92" t="s">
        <v>145</v>
      </c>
      <c r="K37" s="91">
        <v>349</v>
      </c>
      <c r="L37" s="91">
        <v>424</v>
      </c>
      <c r="M37" s="93">
        <v>478</v>
      </c>
      <c r="N37" s="126">
        <f>L37+M37</f>
        <v>902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50</v>
      </c>
      <c r="G38" s="85">
        <f t="shared" si="3"/>
        <v>97</v>
      </c>
      <c r="H38" s="95" t="s">
        <v>6</v>
      </c>
      <c r="I38" s="97"/>
      <c r="J38" s="97"/>
      <c r="K38" s="97">
        <f>SUM(K35:K37)</f>
        <v>1130</v>
      </c>
      <c r="L38" s="97">
        <f>SUM(L35:L37)</f>
        <v>1544</v>
      </c>
      <c r="M38" s="98">
        <f>SUM(M35:M37)</f>
        <v>1630</v>
      </c>
      <c r="N38" s="99">
        <f>SUM(N35:N37)</f>
        <v>3174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74</v>
      </c>
      <c r="F39" s="84">
        <v>78</v>
      </c>
      <c r="G39" s="85">
        <f t="shared" si="3"/>
        <v>152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272</v>
      </c>
      <c r="F40" s="93">
        <v>262</v>
      </c>
      <c r="G40" s="102">
        <f t="shared" si="3"/>
        <v>534</v>
      </c>
      <c r="H40" s="72" t="s">
        <v>87</v>
      </c>
      <c r="I40" s="73"/>
      <c r="J40" s="74"/>
      <c r="K40" s="41">
        <f>D14+D28+D34+D41+D46+K9+K17+K28+K34+K38</f>
        <v>24113</v>
      </c>
      <c r="L40" s="41">
        <f>E14+E28+E34+E41+E46+L9+L17+L28+L34+L38</f>
        <v>33270</v>
      </c>
      <c r="M40" s="176">
        <f>F14+F28+F34+F41+F46+M9+M17+M28+M34+M38</f>
        <v>33615</v>
      </c>
      <c r="N40" s="177">
        <f>G14+G28+G34+G41+G46+N9+N17+N28+N34+N38</f>
        <v>66885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1388</v>
      </c>
      <c r="E41" s="97">
        <f>SUM(E35:E40)</f>
        <v>2131</v>
      </c>
      <c r="F41" s="98">
        <f>SUM(F35:F40)</f>
        <v>2226</v>
      </c>
      <c r="G41" s="104">
        <f>SUM(G35:G40)</f>
        <v>4357</v>
      </c>
      <c r="H41" s="576" t="s">
        <v>74</v>
      </c>
      <c r="I41" s="577"/>
      <c r="J41" s="578"/>
      <c r="K41" s="15">
        <v>24092</v>
      </c>
      <c r="L41" s="15">
        <v>33253</v>
      </c>
      <c r="M41" s="173">
        <v>33622</v>
      </c>
      <c r="N41" s="83">
        <f>L41+M41</f>
        <v>66875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1632</v>
      </c>
      <c r="E42" s="15">
        <v>2065</v>
      </c>
      <c r="F42" s="88">
        <v>2081</v>
      </c>
      <c r="G42" s="82">
        <f>E42+F42</f>
        <v>4146</v>
      </c>
      <c r="H42" s="534" t="s">
        <v>77</v>
      </c>
      <c r="I42" s="535"/>
      <c r="J42" s="536"/>
      <c r="K42" s="171">
        <f>K40-K41</f>
        <v>21</v>
      </c>
      <c r="L42" s="171">
        <f>L40-L41</f>
        <v>17</v>
      </c>
      <c r="M42" s="172">
        <f>M40-M41</f>
        <v>-7</v>
      </c>
      <c r="N42" s="133">
        <f>N40-N41</f>
        <v>10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754</v>
      </c>
      <c r="E43" s="21">
        <v>1059</v>
      </c>
      <c r="F43" s="84">
        <v>1121</v>
      </c>
      <c r="G43" s="85">
        <f>E43+F43</f>
        <v>2180</v>
      </c>
      <c r="H43" s="168" t="s">
        <v>85</v>
      </c>
      <c r="I43" s="167"/>
      <c r="J43" s="167"/>
      <c r="K43" s="178">
        <v>1047</v>
      </c>
      <c r="L43" s="178">
        <v>683</v>
      </c>
      <c r="M43" s="179">
        <v>841</v>
      </c>
      <c r="N43" s="180">
        <f>L43+M43</f>
        <v>1524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602</v>
      </c>
      <c r="E44" s="21">
        <v>738</v>
      </c>
      <c r="F44" s="84">
        <v>811</v>
      </c>
      <c r="G44" s="85">
        <f>E44+F44</f>
        <v>1549</v>
      </c>
      <c r="H44" s="584" t="s">
        <v>74</v>
      </c>
      <c r="I44" s="585"/>
      <c r="J44" s="586"/>
      <c r="K44" s="147">
        <v>1069</v>
      </c>
      <c r="L44" s="147">
        <v>717</v>
      </c>
      <c r="M44" s="164">
        <v>848</v>
      </c>
      <c r="N44" s="83">
        <f>L44+M44</f>
        <v>1565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1997</v>
      </c>
      <c r="E45" s="91">
        <v>2524</v>
      </c>
      <c r="F45" s="93">
        <v>2436</v>
      </c>
      <c r="G45" s="102">
        <f>E45+F45</f>
        <v>4960</v>
      </c>
      <c r="H45" s="540" t="s">
        <v>77</v>
      </c>
      <c r="I45" s="541"/>
      <c r="J45" s="542"/>
      <c r="K45" s="71">
        <f>K43-K44</f>
        <v>-22</v>
      </c>
      <c r="L45" s="71">
        <f>L43-L44</f>
        <v>-34</v>
      </c>
      <c r="M45" s="151">
        <f>M43-M44</f>
        <v>-7</v>
      </c>
      <c r="N45" s="155">
        <f>N43-N44</f>
        <v>-41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4985</v>
      </c>
      <c r="E46" s="140">
        <f>SUM(E42:E45)</f>
        <v>6386</v>
      </c>
      <c r="F46" s="65">
        <f>SUM(F42:F45)</f>
        <v>6449</v>
      </c>
      <c r="G46" s="65">
        <f>SUM(G42:G45)</f>
        <v>12835</v>
      </c>
      <c r="H46" s="575" t="s">
        <v>86</v>
      </c>
      <c r="I46" s="575"/>
      <c r="J46" s="575"/>
      <c r="K46" s="68">
        <f>K40+K43</f>
        <v>25160</v>
      </c>
      <c r="L46" s="68">
        <f>L40+L43</f>
        <v>33953</v>
      </c>
      <c r="M46" s="181">
        <f>M40+M43</f>
        <v>34456</v>
      </c>
      <c r="N46" s="69">
        <f>N40+N43</f>
        <v>68409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27E81-7828-448F-8919-EFE7DABC5A9F}">
  <sheetPr codeName="Sheet77"/>
  <dimension ref="A1:Q81"/>
  <sheetViews>
    <sheetView topLeftCell="A28" zoomScaleNormal="100" workbookViewId="0">
      <selection activeCell="L40" sqref="L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156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39234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130</v>
      </c>
      <c r="E4" s="15">
        <v>147</v>
      </c>
      <c r="F4" s="88">
        <v>157</v>
      </c>
      <c r="G4" s="82">
        <f t="shared" ref="G4:G27" si="0">E4+F4</f>
        <v>304</v>
      </c>
      <c r="H4" s="17"/>
      <c r="I4" s="15">
        <v>55</v>
      </c>
      <c r="J4" s="18" t="s">
        <v>121</v>
      </c>
      <c r="K4" s="15">
        <v>615</v>
      </c>
      <c r="L4" s="15">
        <v>806</v>
      </c>
      <c r="M4" s="88">
        <v>598</v>
      </c>
      <c r="N4" s="83">
        <f>L4+M4</f>
        <v>1404</v>
      </c>
    </row>
    <row r="5" spans="1:15" ht="19.5" customHeight="1" x14ac:dyDescent="0.15">
      <c r="A5" s="20"/>
      <c r="B5" s="21">
        <v>2</v>
      </c>
      <c r="C5" s="21" t="s">
        <v>122</v>
      </c>
      <c r="D5" s="21">
        <v>285</v>
      </c>
      <c r="E5" s="21">
        <v>384</v>
      </c>
      <c r="F5" s="84">
        <v>413</v>
      </c>
      <c r="G5" s="159">
        <f t="shared" si="0"/>
        <v>797</v>
      </c>
      <c r="H5" s="23" t="s">
        <v>10</v>
      </c>
      <c r="I5" s="21">
        <v>56</v>
      </c>
      <c r="J5" s="24" t="s">
        <v>123</v>
      </c>
      <c r="K5" s="21">
        <v>476</v>
      </c>
      <c r="L5" s="21">
        <v>591</v>
      </c>
      <c r="M5" s="84">
        <v>620</v>
      </c>
      <c r="N5" s="89">
        <f>L5+M5</f>
        <v>1211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306</v>
      </c>
      <c r="E6" s="21">
        <v>408</v>
      </c>
      <c r="F6" s="84">
        <v>445</v>
      </c>
      <c r="G6" s="85">
        <f t="shared" si="0"/>
        <v>853</v>
      </c>
      <c r="H6" s="23"/>
      <c r="I6" s="21">
        <v>57</v>
      </c>
      <c r="J6" s="24" t="s">
        <v>125</v>
      </c>
      <c r="K6" s="21">
        <v>759</v>
      </c>
      <c r="L6" s="21">
        <v>903</v>
      </c>
      <c r="M6" s="84">
        <v>957</v>
      </c>
      <c r="N6" s="89">
        <f>L6+M6</f>
        <v>1860</v>
      </c>
    </row>
    <row r="7" spans="1:15" ht="19.5" customHeight="1" x14ac:dyDescent="0.15">
      <c r="A7" s="20"/>
      <c r="B7" s="21">
        <v>4</v>
      </c>
      <c r="C7" s="21" t="s">
        <v>126</v>
      </c>
      <c r="D7" s="21">
        <v>192</v>
      </c>
      <c r="E7" s="21">
        <v>239</v>
      </c>
      <c r="F7" s="84">
        <v>293</v>
      </c>
      <c r="G7" s="159">
        <f t="shared" si="0"/>
        <v>532</v>
      </c>
      <c r="H7" s="23" t="s">
        <v>14</v>
      </c>
      <c r="I7" s="21">
        <v>58</v>
      </c>
      <c r="J7" s="24" t="s">
        <v>127</v>
      </c>
      <c r="K7" s="21">
        <v>704</v>
      </c>
      <c r="L7" s="21">
        <v>914</v>
      </c>
      <c r="M7" s="84">
        <v>851</v>
      </c>
      <c r="N7" s="89">
        <f>L7+M7</f>
        <v>1765</v>
      </c>
    </row>
    <row r="8" spans="1:15" ht="19.5" customHeight="1" x14ac:dyDescent="0.15">
      <c r="A8" s="20"/>
      <c r="B8" s="21">
        <v>5</v>
      </c>
      <c r="C8" s="21" t="s">
        <v>128</v>
      </c>
      <c r="D8" s="21">
        <v>493</v>
      </c>
      <c r="E8" s="21">
        <v>669</v>
      </c>
      <c r="F8" s="84">
        <v>648</v>
      </c>
      <c r="G8" s="85">
        <f t="shared" si="0"/>
        <v>1317</v>
      </c>
      <c r="H8" s="90"/>
      <c r="I8" s="91">
        <v>59</v>
      </c>
      <c r="J8" s="92" t="s">
        <v>129</v>
      </c>
      <c r="K8" s="91">
        <v>974</v>
      </c>
      <c r="L8" s="91">
        <v>1324</v>
      </c>
      <c r="M8" s="93">
        <v>1256</v>
      </c>
      <c r="N8" s="94">
        <f>L8+M8</f>
        <v>2580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326</v>
      </c>
      <c r="E9" s="21">
        <v>399</v>
      </c>
      <c r="F9" s="84">
        <v>456</v>
      </c>
      <c r="G9" s="159">
        <f t="shared" si="0"/>
        <v>855</v>
      </c>
      <c r="H9" s="95" t="s">
        <v>6</v>
      </c>
      <c r="I9" s="96"/>
      <c r="J9" s="96"/>
      <c r="K9" s="97">
        <f>SUM(K4:K8)</f>
        <v>3528</v>
      </c>
      <c r="L9" s="97">
        <f>SUM(L4:L8)</f>
        <v>4538</v>
      </c>
      <c r="M9" s="98">
        <f>SUM(M4:M8)</f>
        <v>4282</v>
      </c>
      <c r="N9" s="99">
        <f>SUM(N4:N8)</f>
        <v>8820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199</v>
      </c>
      <c r="E10" s="21">
        <v>256</v>
      </c>
      <c r="F10" s="84">
        <v>259</v>
      </c>
      <c r="G10" s="85">
        <f t="shared" si="0"/>
        <v>515</v>
      </c>
      <c r="H10" s="17"/>
      <c r="I10" s="15">
        <v>60</v>
      </c>
      <c r="J10" s="18" t="s">
        <v>18</v>
      </c>
      <c r="K10" s="15">
        <v>170</v>
      </c>
      <c r="L10" s="15">
        <v>300</v>
      </c>
      <c r="M10" s="88">
        <v>291</v>
      </c>
      <c r="N10" s="83">
        <f t="shared" ref="N10:N16" si="1">L10+M10</f>
        <v>591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150</v>
      </c>
      <c r="E11" s="21">
        <v>182</v>
      </c>
      <c r="F11" s="84">
        <v>206</v>
      </c>
      <c r="G11" s="85">
        <f t="shared" si="0"/>
        <v>388</v>
      </c>
      <c r="H11" s="23" t="s">
        <v>19</v>
      </c>
      <c r="I11" s="21">
        <v>61</v>
      </c>
      <c r="J11" s="24" t="s">
        <v>20</v>
      </c>
      <c r="K11" s="21">
        <v>132</v>
      </c>
      <c r="L11" s="21">
        <v>195</v>
      </c>
      <c r="M11" s="84">
        <v>211</v>
      </c>
      <c r="N11" s="89">
        <f t="shared" si="1"/>
        <v>406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1303</v>
      </c>
      <c r="E12" s="21">
        <v>1658</v>
      </c>
      <c r="F12" s="84">
        <v>1651</v>
      </c>
      <c r="G12" s="153">
        <f t="shared" si="0"/>
        <v>3309</v>
      </c>
      <c r="H12" s="23"/>
      <c r="I12" s="21">
        <v>62</v>
      </c>
      <c r="J12" s="24" t="s">
        <v>22</v>
      </c>
      <c r="K12" s="21">
        <v>289</v>
      </c>
      <c r="L12" s="21">
        <v>484</v>
      </c>
      <c r="M12" s="84">
        <v>524</v>
      </c>
      <c r="N12" s="89">
        <f t="shared" si="1"/>
        <v>1008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201</v>
      </c>
      <c r="E13" s="91">
        <v>283</v>
      </c>
      <c r="F13" s="93">
        <v>298</v>
      </c>
      <c r="G13" s="153">
        <f t="shared" si="0"/>
        <v>581</v>
      </c>
      <c r="H13" s="23"/>
      <c r="I13" s="21">
        <v>63</v>
      </c>
      <c r="J13" s="24" t="s">
        <v>24</v>
      </c>
      <c r="K13" s="21">
        <v>423</v>
      </c>
      <c r="L13" s="21">
        <v>670</v>
      </c>
      <c r="M13" s="84">
        <v>669</v>
      </c>
      <c r="N13" s="89">
        <f t="shared" si="1"/>
        <v>1339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3585</v>
      </c>
      <c r="E14" s="97">
        <f>SUM(E4:E13)</f>
        <v>4625</v>
      </c>
      <c r="F14" s="98">
        <f>SUM(F4:F13)</f>
        <v>4826</v>
      </c>
      <c r="G14" s="160">
        <f t="shared" si="0"/>
        <v>9451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405</v>
      </c>
      <c r="M14" s="84">
        <v>416</v>
      </c>
      <c r="N14" s="89">
        <f t="shared" si="1"/>
        <v>821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159</v>
      </c>
      <c r="F15" s="88">
        <v>153</v>
      </c>
      <c r="G15" s="82">
        <f t="shared" si="0"/>
        <v>312</v>
      </c>
      <c r="H15" s="23"/>
      <c r="I15" s="21">
        <v>65</v>
      </c>
      <c r="J15" s="24" t="s">
        <v>28</v>
      </c>
      <c r="K15" s="21">
        <v>265</v>
      </c>
      <c r="L15" s="21">
        <v>447</v>
      </c>
      <c r="M15" s="84">
        <v>456</v>
      </c>
      <c r="N15" s="89">
        <f t="shared" si="1"/>
        <v>903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149</v>
      </c>
      <c r="E16" s="21">
        <v>255</v>
      </c>
      <c r="F16" s="84">
        <v>273</v>
      </c>
      <c r="G16" s="85">
        <f t="shared" si="0"/>
        <v>528</v>
      </c>
      <c r="H16" s="90"/>
      <c r="I16" s="91">
        <v>66</v>
      </c>
      <c r="J16" s="92" t="s">
        <v>30</v>
      </c>
      <c r="K16" s="91">
        <v>150</v>
      </c>
      <c r="L16" s="91">
        <v>213</v>
      </c>
      <c r="M16" s="93">
        <v>228</v>
      </c>
      <c r="N16" s="94">
        <f t="shared" si="1"/>
        <v>441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72</v>
      </c>
      <c r="E17" s="21">
        <v>113</v>
      </c>
      <c r="F17" s="84">
        <v>118</v>
      </c>
      <c r="G17" s="85">
        <f t="shared" si="0"/>
        <v>231</v>
      </c>
      <c r="H17" s="95" t="s">
        <v>6</v>
      </c>
      <c r="I17" s="96"/>
      <c r="J17" s="96"/>
      <c r="K17" s="97">
        <f>SUM(K10:K16)</f>
        <v>1636</v>
      </c>
      <c r="L17" s="97">
        <f>SUM(L10:L16)</f>
        <v>2714</v>
      </c>
      <c r="M17" s="98">
        <f>SUM(M10:M16)</f>
        <v>2795</v>
      </c>
      <c r="N17" s="99">
        <f>SUM(N10:N16)</f>
        <v>5509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337</v>
      </c>
      <c r="F18" s="84">
        <v>347</v>
      </c>
      <c r="G18" s="85">
        <f t="shared" si="0"/>
        <v>684</v>
      </c>
      <c r="H18" s="17"/>
      <c r="I18" s="15">
        <v>70</v>
      </c>
      <c r="J18" s="18" t="s">
        <v>35</v>
      </c>
      <c r="K18" s="15">
        <v>615</v>
      </c>
      <c r="L18" s="15">
        <v>843</v>
      </c>
      <c r="M18" s="88">
        <v>828</v>
      </c>
      <c r="N18" s="83">
        <f t="shared" ref="N18:N27" si="2">L18+M18</f>
        <v>1671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125</v>
      </c>
      <c r="F19" s="84">
        <v>128</v>
      </c>
      <c r="G19" s="85">
        <f t="shared" si="0"/>
        <v>253</v>
      </c>
      <c r="H19" s="23"/>
      <c r="I19" s="21">
        <v>71</v>
      </c>
      <c r="J19" s="24" t="s">
        <v>37</v>
      </c>
      <c r="K19" s="21">
        <v>21</v>
      </c>
      <c r="L19" s="21">
        <v>29</v>
      </c>
      <c r="M19" s="84">
        <v>25</v>
      </c>
      <c r="N19" s="89">
        <f t="shared" si="2"/>
        <v>54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192</v>
      </c>
      <c r="E20" s="21">
        <v>306</v>
      </c>
      <c r="F20" s="84">
        <v>324</v>
      </c>
      <c r="G20" s="85">
        <f t="shared" si="0"/>
        <v>630</v>
      </c>
      <c r="H20" s="23" t="s">
        <v>31</v>
      </c>
      <c r="I20" s="21">
        <v>72</v>
      </c>
      <c r="J20" s="24" t="s">
        <v>40</v>
      </c>
      <c r="K20" s="21">
        <v>269</v>
      </c>
      <c r="L20" s="21">
        <v>436</v>
      </c>
      <c r="M20" s="84">
        <v>426</v>
      </c>
      <c r="N20" s="89">
        <f t="shared" si="2"/>
        <v>862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311</v>
      </c>
      <c r="E21" s="21">
        <v>438</v>
      </c>
      <c r="F21" s="84">
        <v>475</v>
      </c>
      <c r="G21" s="85">
        <f t="shared" si="0"/>
        <v>913</v>
      </c>
      <c r="H21" s="23" t="s">
        <v>42</v>
      </c>
      <c r="I21" s="21">
        <v>73</v>
      </c>
      <c r="J21" s="24" t="s">
        <v>43</v>
      </c>
      <c r="K21" s="21">
        <v>220</v>
      </c>
      <c r="L21" s="21">
        <v>318</v>
      </c>
      <c r="M21" s="84">
        <v>347</v>
      </c>
      <c r="N21" s="89">
        <f t="shared" si="2"/>
        <v>665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145</v>
      </c>
      <c r="E22" s="21">
        <v>230</v>
      </c>
      <c r="F22" s="84">
        <v>236</v>
      </c>
      <c r="G22" s="85">
        <f t="shared" si="0"/>
        <v>466</v>
      </c>
      <c r="H22" s="23"/>
      <c r="I22" s="21">
        <v>74</v>
      </c>
      <c r="J22" s="24" t="s">
        <v>46</v>
      </c>
      <c r="K22" s="21">
        <v>273</v>
      </c>
      <c r="L22" s="21">
        <v>419</v>
      </c>
      <c r="M22" s="84">
        <v>465</v>
      </c>
      <c r="N22" s="89">
        <f t="shared" si="2"/>
        <v>884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310</v>
      </c>
      <c r="F23" s="84">
        <v>291</v>
      </c>
      <c r="G23" s="85">
        <f t="shared" si="0"/>
        <v>601</v>
      </c>
      <c r="H23" s="23" t="s">
        <v>31</v>
      </c>
      <c r="I23" s="21">
        <v>75</v>
      </c>
      <c r="J23" s="24" t="s">
        <v>48</v>
      </c>
      <c r="K23" s="21">
        <v>147</v>
      </c>
      <c r="L23" s="21">
        <v>234</v>
      </c>
      <c r="M23" s="84">
        <v>252</v>
      </c>
      <c r="N23" s="89">
        <f t="shared" si="2"/>
        <v>486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742</v>
      </c>
      <c r="E24" s="21">
        <v>1075</v>
      </c>
      <c r="F24" s="84">
        <v>1137</v>
      </c>
      <c r="G24" s="85">
        <f t="shared" si="0"/>
        <v>2212</v>
      </c>
      <c r="H24" s="23" t="s">
        <v>50</v>
      </c>
      <c r="I24" s="21">
        <v>76</v>
      </c>
      <c r="J24" s="24" t="s">
        <v>51</v>
      </c>
      <c r="K24" s="21">
        <v>160</v>
      </c>
      <c r="L24" s="21">
        <v>245</v>
      </c>
      <c r="M24" s="84">
        <v>254</v>
      </c>
      <c r="N24" s="89">
        <f t="shared" si="2"/>
        <v>499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79</v>
      </c>
      <c r="F25" s="84">
        <v>102</v>
      </c>
      <c r="G25" s="85">
        <f t="shared" si="0"/>
        <v>181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93</v>
      </c>
      <c r="N25" s="89">
        <f t="shared" si="2"/>
        <v>186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167</v>
      </c>
      <c r="F26" s="84">
        <v>172</v>
      </c>
      <c r="G26" s="85">
        <f t="shared" si="0"/>
        <v>339</v>
      </c>
      <c r="H26" s="23"/>
      <c r="I26" s="21">
        <v>78</v>
      </c>
      <c r="J26" s="24" t="s">
        <v>55</v>
      </c>
      <c r="K26" s="21">
        <v>44</v>
      </c>
      <c r="L26" s="21">
        <v>37</v>
      </c>
      <c r="M26" s="84">
        <v>43</v>
      </c>
      <c r="N26" s="89">
        <f t="shared" si="2"/>
        <v>80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217</v>
      </c>
      <c r="E27" s="91">
        <v>381</v>
      </c>
      <c r="F27" s="93">
        <v>373</v>
      </c>
      <c r="G27" s="102">
        <f t="shared" si="0"/>
        <v>754</v>
      </c>
      <c r="H27" s="105"/>
      <c r="I27" s="91">
        <v>79</v>
      </c>
      <c r="J27" s="92" t="s">
        <v>56</v>
      </c>
      <c r="K27" s="91">
        <v>189</v>
      </c>
      <c r="L27" s="91">
        <v>248</v>
      </c>
      <c r="M27" s="93">
        <v>249</v>
      </c>
      <c r="N27" s="94">
        <f t="shared" si="2"/>
        <v>497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2601</v>
      </c>
      <c r="E28" s="97">
        <f>SUM(E15:E27)</f>
        <v>3975</v>
      </c>
      <c r="F28" s="98">
        <f>SUM(F15:F27)</f>
        <v>4129</v>
      </c>
      <c r="G28" s="104">
        <f>SUM(G15:G27)</f>
        <v>8104</v>
      </c>
      <c r="H28" s="95" t="s">
        <v>6</v>
      </c>
      <c r="I28" s="96"/>
      <c r="J28" s="96"/>
      <c r="K28" s="97">
        <f>SUM(K18:K27)</f>
        <v>1994</v>
      </c>
      <c r="L28" s="97">
        <f>SUM(L18:L27)</f>
        <v>2902</v>
      </c>
      <c r="M28" s="98">
        <f>SUM(M18:M27)</f>
        <v>2982</v>
      </c>
      <c r="N28" s="99">
        <f>SUM(N18:N27)</f>
        <v>5884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332</v>
      </c>
      <c r="E29" s="109">
        <v>494</v>
      </c>
      <c r="F29" s="110">
        <v>494</v>
      </c>
      <c r="G29" s="111">
        <f>E29+F29</f>
        <v>988</v>
      </c>
      <c r="H29" s="17"/>
      <c r="I29" s="15">
        <v>80</v>
      </c>
      <c r="J29" s="18" t="s">
        <v>58</v>
      </c>
      <c r="K29" s="15">
        <v>143</v>
      </c>
      <c r="L29" s="15">
        <v>217</v>
      </c>
      <c r="M29" s="88">
        <v>255</v>
      </c>
      <c r="N29" s="83">
        <f>L29+M29</f>
        <v>472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435</v>
      </c>
      <c r="E30" s="115">
        <v>548</v>
      </c>
      <c r="F30" s="116">
        <v>511</v>
      </c>
      <c r="G30" s="117">
        <f>E30+F30</f>
        <v>1059</v>
      </c>
      <c r="H30" s="23" t="s">
        <v>61</v>
      </c>
      <c r="I30" s="21">
        <v>81</v>
      </c>
      <c r="J30" s="24" t="s">
        <v>62</v>
      </c>
      <c r="K30" s="21">
        <v>75</v>
      </c>
      <c r="L30" s="21">
        <v>130</v>
      </c>
      <c r="M30" s="84">
        <v>121</v>
      </c>
      <c r="N30" s="89">
        <f>L30+M30</f>
        <v>251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645</v>
      </c>
      <c r="E31" s="115">
        <v>848</v>
      </c>
      <c r="F31" s="116">
        <v>808</v>
      </c>
      <c r="G31" s="117">
        <f>E31+F31</f>
        <v>1656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327</v>
      </c>
      <c r="M31" s="84">
        <v>347</v>
      </c>
      <c r="N31" s="89">
        <f>L31+M31</f>
        <v>674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601</v>
      </c>
      <c r="E32" s="115">
        <v>807</v>
      </c>
      <c r="F32" s="116">
        <v>783</v>
      </c>
      <c r="G32" s="117">
        <f>E32+F32</f>
        <v>1590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183</v>
      </c>
      <c r="M32" s="84">
        <v>169</v>
      </c>
      <c r="N32" s="89">
        <f>L32+M32</f>
        <v>352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504</v>
      </c>
      <c r="E33" s="121">
        <v>640</v>
      </c>
      <c r="F33" s="122">
        <v>580</v>
      </c>
      <c r="G33" s="123">
        <f>E33+F33</f>
        <v>1220</v>
      </c>
      <c r="H33" s="90"/>
      <c r="I33" s="91">
        <v>84</v>
      </c>
      <c r="J33" s="92" t="s">
        <v>70</v>
      </c>
      <c r="K33" s="91">
        <v>167</v>
      </c>
      <c r="L33" s="91">
        <v>238</v>
      </c>
      <c r="M33" s="93">
        <v>223</v>
      </c>
      <c r="N33" s="94">
        <f>L33+M33</f>
        <v>461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2517</v>
      </c>
      <c r="E34" s="97">
        <f>SUM(E29:E33)</f>
        <v>3337</v>
      </c>
      <c r="F34" s="98">
        <f>SUM(F29:F33)</f>
        <v>3176</v>
      </c>
      <c r="G34" s="104">
        <f>SUM(G29:G33)</f>
        <v>6513</v>
      </c>
      <c r="H34" s="95" t="s">
        <v>6</v>
      </c>
      <c r="I34" s="96"/>
      <c r="J34" s="96"/>
      <c r="K34" s="98">
        <f>SUM(K29:K33)</f>
        <v>727</v>
      </c>
      <c r="L34" s="98">
        <f>SUM(L29:L33)</f>
        <v>1095</v>
      </c>
      <c r="M34" s="98">
        <f>SUM(M29:M33)</f>
        <v>1115</v>
      </c>
      <c r="N34" s="99">
        <f>SUM(N29:N33)</f>
        <v>2210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479</v>
      </c>
      <c r="E35" s="15">
        <v>677</v>
      </c>
      <c r="F35" s="88">
        <v>739</v>
      </c>
      <c r="G35" s="82">
        <f t="shared" ref="G35:G40" si="3">E35+F35</f>
        <v>1416</v>
      </c>
      <c r="H35" s="17" t="s">
        <v>141</v>
      </c>
      <c r="I35" s="15">
        <v>90</v>
      </c>
      <c r="J35" s="18" t="s">
        <v>142</v>
      </c>
      <c r="K35" s="15">
        <v>275</v>
      </c>
      <c r="L35" s="15">
        <v>417</v>
      </c>
      <c r="M35" s="88">
        <v>425</v>
      </c>
      <c r="N35" s="124">
        <f>L35+M35</f>
        <v>842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466</v>
      </c>
      <c r="E36" s="21">
        <v>735</v>
      </c>
      <c r="F36" s="84">
        <v>777</v>
      </c>
      <c r="G36" s="85">
        <f t="shared" si="3"/>
        <v>1512</v>
      </c>
      <c r="H36" s="23"/>
      <c r="I36" s="21">
        <v>91</v>
      </c>
      <c r="J36" s="24" t="s">
        <v>143</v>
      </c>
      <c r="K36" s="21">
        <v>505</v>
      </c>
      <c r="L36" s="21">
        <v>704</v>
      </c>
      <c r="M36" s="84">
        <v>728</v>
      </c>
      <c r="N36" s="125">
        <f>L36+M36</f>
        <v>1432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329</v>
      </c>
      <c r="F37" s="84">
        <v>325</v>
      </c>
      <c r="G37" s="85">
        <f t="shared" si="3"/>
        <v>654</v>
      </c>
      <c r="H37" s="90" t="s">
        <v>144</v>
      </c>
      <c r="I37" s="91">
        <v>92</v>
      </c>
      <c r="J37" s="92" t="s">
        <v>145</v>
      </c>
      <c r="K37" s="91">
        <v>350</v>
      </c>
      <c r="L37" s="91">
        <v>427</v>
      </c>
      <c r="M37" s="93">
        <v>480</v>
      </c>
      <c r="N37" s="126">
        <f>L37+M37</f>
        <v>907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50</v>
      </c>
      <c r="G38" s="85">
        <f t="shared" si="3"/>
        <v>97</v>
      </c>
      <c r="H38" s="95" t="s">
        <v>6</v>
      </c>
      <c r="I38" s="97"/>
      <c r="J38" s="97"/>
      <c r="K38" s="97">
        <f>SUM(K35:K37)</f>
        <v>1130</v>
      </c>
      <c r="L38" s="97">
        <f>SUM(L35:L37)</f>
        <v>1548</v>
      </c>
      <c r="M38" s="98">
        <f>SUM(M35:M37)</f>
        <v>1633</v>
      </c>
      <c r="N38" s="99">
        <f>SUM(N35:N37)</f>
        <v>3181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71</v>
      </c>
      <c r="E39" s="21">
        <v>74</v>
      </c>
      <c r="F39" s="84">
        <v>79</v>
      </c>
      <c r="G39" s="85">
        <f t="shared" si="3"/>
        <v>153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271</v>
      </c>
      <c r="F40" s="93">
        <v>262</v>
      </c>
      <c r="G40" s="102">
        <f t="shared" si="3"/>
        <v>533</v>
      </c>
      <c r="H40" s="72" t="s">
        <v>87</v>
      </c>
      <c r="I40" s="73"/>
      <c r="J40" s="74"/>
      <c r="K40" s="41">
        <f>D14+D28+D34+D41+D46+K9+K17+K28+K34+K38</f>
        <v>24092</v>
      </c>
      <c r="L40" s="41">
        <f>E14+E28+E34+E41+E46+L9+L17+L28+L34+L38</f>
        <v>33253</v>
      </c>
      <c r="M40" s="176">
        <f>F14+F28+F34+F41+F46+M9+M17+M28+M34+M38</f>
        <v>33622</v>
      </c>
      <c r="N40" s="177">
        <f>G14+G28+G34+G41+G46+N9+N17+N28+N34+N38</f>
        <v>66875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1389</v>
      </c>
      <c r="E41" s="97">
        <f>SUM(E35:E40)</f>
        <v>2133</v>
      </c>
      <c r="F41" s="98">
        <f>SUM(F35:F40)</f>
        <v>2232</v>
      </c>
      <c r="G41" s="104">
        <f>SUM(G35:G40)</f>
        <v>4365</v>
      </c>
      <c r="H41" s="576" t="s">
        <v>74</v>
      </c>
      <c r="I41" s="577"/>
      <c r="J41" s="578"/>
      <c r="K41" s="15">
        <v>24055</v>
      </c>
      <c r="L41" s="15">
        <v>33252</v>
      </c>
      <c r="M41" s="173">
        <v>33603</v>
      </c>
      <c r="N41" s="83">
        <f>L41+M41</f>
        <v>66855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1630</v>
      </c>
      <c r="E42" s="15">
        <v>2063</v>
      </c>
      <c r="F42" s="88">
        <v>2080</v>
      </c>
      <c r="G42" s="82">
        <f>E42+F42</f>
        <v>4143</v>
      </c>
      <c r="H42" s="534" t="s">
        <v>77</v>
      </c>
      <c r="I42" s="535"/>
      <c r="J42" s="536"/>
      <c r="K42" s="171">
        <f>K40-K41</f>
        <v>37</v>
      </c>
      <c r="L42" s="171">
        <f>L40-L41</f>
        <v>1</v>
      </c>
      <c r="M42" s="172">
        <f>M40-M41</f>
        <v>19</v>
      </c>
      <c r="N42" s="133">
        <f>N40-N41</f>
        <v>20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753</v>
      </c>
      <c r="E43" s="21">
        <v>1064</v>
      </c>
      <c r="F43" s="84">
        <v>1122</v>
      </c>
      <c r="G43" s="85">
        <f>E43+F43</f>
        <v>2186</v>
      </c>
      <c r="H43" s="168" t="s">
        <v>85</v>
      </c>
      <c r="I43" s="167"/>
      <c r="J43" s="167"/>
      <c r="K43" s="178">
        <v>1069</v>
      </c>
      <c r="L43" s="178">
        <v>717</v>
      </c>
      <c r="M43" s="179">
        <v>848</v>
      </c>
      <c r="N43" s="180">
        <f>L43+M43</f>
        <v>1565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611</v>
      </c>
      <c r="E44" s="21">
        <v>744</v>
      </c>
      <c r="F44" s="84">
        <v>818</v>
      </c>
      <c r="G44" s="85">
        <f>E44+F44</f>
        <v>1562</v>
      </c>
      <c r="H44" s="584" t="s">
        <v>74</v>
      </c>
      <c r="I44" s="585"/>
      <c r="J44" s="586"/>
      <c r="K44" s="147">
        <v>1113</v>
      </c>
      <c r="L44" s="147">
        <v>746</v>
      </c>
      <c r="M44" s="164">
        <v>872</v>
      </c>
      <c r="N44" s="83">
        <f>L44+M44</f>
        <v>1618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1991</v>
      </c>
      <c r="E45" s="91">
        <v>2515</v>
      </c>
      <c r="F45" s="93">
        <v>2432</v>
      </c>
      <c r="G45" s="102">
        <f>E45+F45</f>
        <v>4947</v>
      </c>
      <c r="H45" s="540" t="s">
        <v>77</v>
      </c>
      <c r="I45" s="541"/>
      <c r="J45" s="542"/>
      <c r="K45" s="71">
        <f>K43-K44</f>
        <v>-44</v>
      </c>
      <c r="L45" s="71">
        <f>L43-L44</f>
        <v>-29</v>
      </c>
      <c r="M45" s="151">
        <f>M43-M44</f>
        <v>-24</v>
      </c>
      <c r="N45" s="155">
        <f>N43-N44</f>
        <v>-53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4985</v>
      </c>
      <c r="E46" s="140">
        <f>SUM(E42:E45)</f>
        <v>6386</v>
      </c>
      <c r="F46" s="65">
        <f>SUM(F42:F45)</f>
        <v>6452</v>
      </c>
      <c r="G46" s="65">
        <f>SUM(G42:G45)</f>
        <v>12838</v>
      </c>
      <c r="H46" s="575" t="s">
        <v>86</v>
      </c>
      <c r="I46" s="575"/>
      <c r="J46" s="575"/>
      <c r="K46" s="68">
        <f>K40+K43</f>
        <v>25161</v>
      </c>
      <c r="L46" s="68">
        <f>L40+L43</f>
        <v>33970</v>
      </c>
      <c r="M46" s="181">
        <f>M40+M43</f>
        <v>34470</v>
      </c>
      <c r="N46" s="69">
        <f>N40+N43</f>
        <v>68440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B45CC-FFCB-451B-8632-9A8CD0001A70}">
  <sheetPr codeName="Sheet76"/>
  <dimension ref="A1:Q81"/>
  <sheetViews>
    <sheetView topLeftCell="A39" zoomScaleNormal="100" workbookViewId="0">
      <selection activeCell="M44" sqref="M44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156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39203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131</v>
      </c>
      <c r="E4" s="15">
        <v>148</v>
      </c>
      <c r="F4" s="88">
        <v>158</v>
      </c>
      <c r="G4" s="82">
        <f t="shared" ref="G4:G27" si="0">E4+F4</f>
        <v>306</v>
      </c>
      <c r="H4" s="17"/>
      <c r="I4" s="15">
        <v>55</v>
      </c>
      <c r="J4" s="18" t="s">
        <v>121</v>
      </c>
      <c r="K4" s="15">
        <v>616</v>
      </c>
      <c r="L4" s="15">
        <v>804</v>
      </c>
      <c r="M4" s="88">
        <v>597</v>
      </c>
      <c r="N4" s="83">
        <f>L4+M4</f>
        <v>1401</v>
      </c>
    </row>
    <row r="5" spans="1:15" ht="19.5" customHeight="1" x14ac:dyDescent="0.15">
      <c r="A5" s="20"/>
      <c r="B5" s="21">
        <v>2</v>
      </c>
      <c r="C5" s="21" t="s">
        <v>122</v>
      </c>
      <c r="D5" s="21">
        <v>287</v>
      </c>
      <c r="E5" s="21">
        <v>387</v>
      </c>
      <c r="F5" s="84">
        <v>416</v>
      </c>
      <c r="G5" s="159">
        <f t="shared" si="0"/>
        <v>803</v>
      </c>
      <c r="H5" s="23" t="s">
        <v>10</v>
      </c>
      <c r="I5" s="21">
        <v>56</v>
      </c>
      <c r="J5" s="24" t="s">
        <v>123</v>
      </c>
      <c r="K5" s="21">
        <v>477</v>
      </c>
      <c r="L5" s="21">
        <v>593</v>
      </c>
      <c r="M5" s="84">
        <v>622</v>
      </c>
      <c r="N5" s="89">
        <f>L5+M5</f>
        <v>1215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306</v>
      </c>
      <c r="E6" s="21">
        <v>409</v>
      </c>
      <c r="F6" s="84">
        <v>447</v>
      </c>
      <c r="G6" s="85">
        <f t="shared" si="0"/>
        <v>856</v>
      </c>
      <c r="H6" s="23"/>
      <c r="I6" s="21">
        <v>57</v>
      </c>
      <c r="J6" s="24" t="s">
        <v>125</v>
      </c>
      <c r="K6" s="21">
        <v>753</v>
      </c>
      <c r="L6" s="21">
        <v>900</v>
      </c>
      <c r="M6" s="84">
        <v>953</v>
      </c>
      <c r="N6" s="89">
        <f>L6+M6</f>
        <v>1853</v>
      </c>
    </row>
    <row r="7" spans="1:15" ht="19.5" customHeight="1" x14ac:dyDescent="0.15">
      <c r="A7" s="20"/>
      <c r="B7" s="21">
        <v>4</v>
      </c>
      <c r="C7" s="21" t="s">
        <v>126</v>
      </c>
      <c r="D7" s="21">
        <v>194</v>
      </c>
      <c r="E7" s="21">
        <v>246</v>
      </c>
      <c r="F7" s="84">
        <v>296</v>
      </c>
      <c r="G7" s="159">
        <f t="shared" si="0"/>
        <v>542</v>
      </c>
      <c r="H7" s="23" t="s">
        <v>14</v>
      </c>
      <c r="I7" s="21">
        <v>58</v>
      </c>
      <c r="J7" s="24" t="s">
        <v>127</v>
      </c>
      <c r="K7" s="21">
        <v>703</v>
      </c>
      <c r="L7" s="21">
        <v>913</v>
      </c>
      <c r="M7" s="84">
        <v>855</v>
      </c>
      <c r="N7" s="89">
        <f>L7+M7</f>
        <v>1768</v>
      </c>
    </row>
    <row r="8" spans="1:15" ht="19.5" customHeight="1" x14ac:dyDescent="0.15">
      <c r="A8" s="20"/>
      <c r="B8" s="21">
        <v>5</v>
      </c>
      <c r="C8" s="21" t="s">
        <v>128</v>
      </c>
      <c r="D8" s="21">
        <v>494</v>
      </c>
      <c r="E8" s="21">
        <v>671</v>
      </c>
      <c r="F8" s="84">
        <v>645</v>
      </c>
      <c r="G8" s="85">
        <f t="shared" si="0"/>
        <v>1316</v>
      </c>
      <c r="H8" s="90"/>
      <c r="I8" s="91">
        <v>59</v>
      </c>
      <c r="J8" s="92" t="s">
        <v>129</v>
      </c>
      <c r="K8" s="91">
        <v>968</v>
      </c>
      <c r="L8" s="91">
        <v>1322</v>
      </c>
      <c r="M8" s="93">
        <v>1255</v>
      </c>
      <c r="N8" s="94">
        <f>L8+M8</f>
        <v>2577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327</v>
      </c>
      <c r="E9" s="21">
        <v>398</v>
      </c>
      <c r="F9" s="84">
        <v>458</v>
      </c>
      <c r="G9" s="159">
        <f t="shared" si="0"/>
        <v>856</v>
      </c>
      <c r="H9" s="95" t="s">
        <v>6</v>
      </c>
      <c r="I9" s="96"/>
      <c r="J9" s="96"/>
      <c r="K9" s="97">
        <f>SUM(K4:K8)</f>
        <v>3517</v>
      </c>
      <c r="L9" s="97">
        <f>SUM(L4:L8)</f>
        <v>4532</v>
      </c>
      <c r="M9" s="98">
        <f>SUM(M4:M8)</f>
        <v>4282</v>
      </c>
      <c r="N9" s="99">
        <f>SUM(N4:N8)</f>
        <v>8814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198</v>
      </c>
      <c r="E10" s="21">
        <v>256</v>
      </c>
      <c r="F10" s="84">
        <v>259</v>
      </c>
      <c r="G10" s="85">
        <f t="shared" si="0"/>
        <v>515</v>
      </c>
      <c r="H10" s="17"/>
      <c r="I10" s="15">
        <v>60</v>
      </c>
      <c r="J10" s="18" t="s">
        <v>18</v>
      </c>
      <c r="K10" s="15">
        <v>169</v>
      </c>
      <c r="L10" s="15">
        <v>297</v>
      </c>
      <c r="M10" s="88">
        <v>289</v>
      </c>
      <c r="N10" s="83">
        <f t="shared" ref="N10:N16" si="1">L10+M10</f>
        <v>586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149</v>
      </c>
      <c r="E11" s="21">
        <v>181</v>
      </c>
      <c r="F11" s="84">
        <v>208</v>
      </c>
      <c r="G11" s="85">
        <f t="shared" si="0"/>
        <v>389</v>
      </c>
      <c r="H11" s="23" t="s">
        <v>19</v>
      </c>
      <c r="I11" s="21">
        <v>61</v>
      </c>
      <c r="J11" s="24" t="s">
        <v>20</v>
      </c>
      <c r="K11" s="21">
        <v>132</v>
      </c>
      <c r="L11" s="21">
        <v>195</v>
      </c>
      <c r="M11" s="84">
        <v>210</v>
      </c>
      <c r="N11" s="89">
        <f t="shared" si="1"/>
        <v>405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1291</v>
      </c>
      <c r="E12" s="21">
        <v>1642</v>
      </c>
      <c r="F12" s="84">
        <v>1645</v>
      </c>
      <c r="G12" s="153">
        <f t="shared" si="0"/>
        <v>3287</v>
      </c>
      <c r="H12" s="23"/>
      <c r="I12" s="21">
        <v>62</v>
      </c>
      <c r="J12" s="24" t="s">
        <v>22</v>
      </c>
      <c r="K12" s="21">
        <v>289</v>
      </c>
      <c r="L12" s="21">
        <v>483</v>
      </c>
      <c r="M12" s="84">
        <v>520</v>
      </c>
      <c r="N12" s="89">
        <f t="shared" si="1"/>
        <v>1003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201</v>
      </c>
      <c r="E13" s="91">
        <v>286</v>
      </c>
      <c r="F13" s="93">
        <v>298</v>
      </c>
      <c r="G13" s="153">
        <f t="shared" si="0"/>
        <v>584</v>
      </c>
      <c r="H13" s="23"/>
      <c r="I13" s="21">
        <v>63</v>
      </c>
      <c r="J13" s="24" t="s">
        <v>24</v>
      </c>
      <c r="K13" s="21">
        <v>421</v>
      </c>
      <c r="L13" s="21">
        <v>669</v>
      </c>
      <c r="M13" s="84">
        <v>668</v>
      </c>
      <c r="N13" s="89">
        <f t="shared" si="1"/>
        <v>1337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3578</v>
      </c>
      <c r="E14" s="97">
        <f>SUM(E4:E13)</f>
        <v>4624</v>
      </c>
      <c r="F14" s="98">
        <f>SUM(F4:F13)</f>
        <v>4830</v>
      </c>
      <c r="G14" s="160">
        <f t="shared" si="0"/>
        <v>9454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403</v>
      </c>
      <c r="M14" s="84">
        <v>418</v>
      </c>
      <c r="N14" s="89">
        <f t="shared" si="1"/>
        <v>821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104</v>
      </c>
      <c r="E15" s="15">
        <v>162</v>
      </c>
      <c r="F15" s="88">
        <v>155</v>
      </c>
      <c r="G15" s="82">
        <f t="shared" si="0"/>
        <v>317</v>
      </c>
      <c r="H15" s="23"/>
      <c r="I15" s="21">
        <v>65</v>
      </c>
      <c r="J15" s="24" t="s">
        <v>28</v>
      </c>
      <c r="K15" s="21">
        <v>265</v>
      </c>
      <c r="L15" s="21">
        <v>448</v>
      </c>
      <c r="M15" s="84">
        <v>459</v>
      </c>
      <c r="N15" s="89">
        <f t="shared" si="1"/>
        <v>907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149</v>
      </c>
      <c r="E16" s="21">
        <v>255</v>
      </c>
      <c r="F16" s="84">
        <v>272</v>
      </c>
      <c r="G16" s="85">
        <f t="shared" si="0"/>
        <v>527</v>
      </c>
      <c r="H16" s="90"/>
      <c r="I16" s="91">
        <v>66</v>
      </c>
      <c r="J16" s="92" t="s">
        <v>30</v>
      </c>
      <c r="K16" s="91">
        <v>151</v>
      </c>
      <c r="L16" s="91">
        <v>213</v>
      </c>
      <c r="M16" s="93">
        <v>229</v>
      </c>
      <c r="N16" s="94">
        <f t="shared" si="1"/>
        <v>442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72</v>
      </c>
      <c r="E17" s="21">
        <v>113</v>
      </c>
      <c r="F17" s="84">
        <v>118</v>
      </c>
      <c r="G17" s="85">
        <f t="shared" si="0"/>
        <v>231</v>
      </c>
      <c r="H17" s="95" t="s">
        <v>6</v>
      </c>
      <c r="I17" s="96"/>
      <c r="J17" s="96"/>
      <c r="K17" s="97">
        <f>SUM(K10:K16)</f>
        <v>1633</v>
      </c>
      <c r="L17" s="97">
        <f>SUM(L10:L16)</f>
        <v>2708</v>
      </c>
      <c r="M17" s="98">
        <f>SUM(M10:M16)</f>
        <v>2793</v>
      </c>
      <c r="N17" s="99">
        <f>SUM(N10:N16)</f>
        <v>5501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338</v>
      </c>
      <c r="F18" s="84">
        <v>348</v>
      </c>
      <c r="G18" s="85">
        <f t="shared" si="0"/>
        <v>686</v>
      </c>
      <c r="H18" s="17"/>
      <c r="I18" s="15">
        <v>70</v>
      </c>
      <c r="J18" s="18" t="s">
        <v>35</v>
      </c>
      <c r="K18" s="15">
        <v>621</v>
      </c>
      <c r="L18" s="15">
        <v>846</v>
      </c>
      <c r="M18" s="88">
        <v>833</v>
      </c>
      <c r="N18" s="83">
        <f t="shared" ref="N18:N27" si="2">L18+M18</f>
        <v>1679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125</v>
      </c>
      <c r="F19" s="84">
        <v>128</v>
      </c>
      <c r="G19" s="85">
        <f t="shared" si="0"/>
        <v>253</v>
      </c>
      <c r="H19" s="23"/>
      <c r="I19" s="21">
        <v>71</v>
      </c>
      <c r="J19" s="24" t="s">
        <v>37</v>
      </c>
      <c r="K19" s="21">
        <v>21</v>
      </c>
      <c r="L19" s="21">
        <v>29</v>
      </c>
      <c r="M19" s="84">
        <v>25</v>
      </c>
      <c r="N19" s="89">
        <f t="shared" si="2"/>
        <v>54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191</v>
      </c>
      <c r="E20" s="21">
        <v>306</v>
      </c>
      <c r="F20" s="84">
        <v>323</v>
      </c>
      <c r="G20" s="85">
        <f t="shared" si="0"/>
        <v>629</v>
      </c>
      <c r="H20" s="23" t="s">
        <v>31</v>
      </c>
      <c r="I20" s="21">
        <v>72</v>
      </c>
      <c r="J20" s="24" t="s">
        <v>40</v>
      </c>
      <c r="K20" s="21">
        <v>269</v>
      </c>
      <c r="L20" s="21">
        <v>435</v>
      </c>
      <c r="M20" s="84">
        <v>426</v>
      </c>
      <c r="N20" s="89">
        <f t="shared" si="2"/>
        <v>861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311</v>
      </c>
      <c r="E21" s="21">
        <v>437</v>
      </c>
      <c r="F21" s="84">
        <v>472</v>
      </c>
      <c r="G21" s="85">
        <f t="shared" si="0"/>
        <v>909</v>
      </c>
      <c r="H21" s="23" t="s">
        <v>42</v>
      </c>
      <c r="I21" s="21">
        <v>73</v>
      </c>
      <c r="J21" s="24" t="s">
        <v>43</v>
      </c>
      <c r="K21" s="21">
        <v>221</v>
      </c>
      <c r="L21" s="21">
        <v>318</v>
      </c>
      <c r="M21" s="84">
        <v>346</v>
      </c>
      <c r="N21" s="89">
        <f t="shared" si="2"/>
        <v>664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145</v>
      </c>
      <c r="E22" s="21">
        <v>230</v>
      </c>
      <c r="F22" s="84">
        <v>235</v>
      </c>
      <c r="G22" s="85">
        <f t="shared" si="0"/>
        <v>465</v>
      </c>
      <c r="H22" s="23"/>
      <c r="I22" s="21">
        <v>74</v>
      </c>
      <c r="J22" s="24" t="s">
        <v>46</v>
      </c>
      <c r="K22" s="21">
        <v>274</v>
      </c>
      <c r="L22" s="21">
        <v>422</v>
      </c>
      <c r="M22" s="84">
        <v>466</v>
      </c>
      <c r="N22" s="89">
        <f t="shared" si="2"/>
        <v>888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311</v>
      </c>
      <c r="F23" s="84">
        <v>293</v>
      </c>
      <c r="G23" s="85">
        <f t="shared" si="0"/>
        <v>604</v>
      </c>
      <c r="H23" s="23" t="s">
        <v>31</v>
      </c>
      <c r="I23" s="21">
        <v>75</v>
      </c>
      <c r="J23" s="24" t="s">
        <v>48</v>
      </c>
      <c r="K23" s="21">
        <v>147</v>
      </c>
      <c r="L23" s="21">
        <v>233</v>
      </c>
      <c r="M23" s="84">
        <v>252</v>
      </c>
      <c r="N23" s="89">
        <f t="shared" si="2"/>
        <v>485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745</v>
      </c>
      <c r="E24" s="21">
        <v>1082</v>
      </c>
      <c r="F24" s="84">
        <v>1136</v>
      </c>
      <c r="G24" s="85">
        <f t="shared" si="0"/>
        <v>2218</v>
      </c>
      <c r="H24" s="23" t="s">
        <v>50</v>
      </c>
      <c r="I24" s="21">
        <v>76</v>
      </c>
      <c r="J24" s="24" t="s">
        <v>51</v>
      </c>
      <c r="K24" s="21">
        <v>160</v>
      </c>
      <c r="L24" s="21">
        <v>246</v>
      </c>
      <c r="M24" s="84">
        <v>257</v>
      </c>
      <c r="N24" s="89">
        <f t="shared" si="2"/>
        <v>503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98</v>
      </c>
      <c r="E25" s="21">
        <v>77</v>
      </c>
      <c r="F25" s="84">
        <v>102</v>
      </c>
      <c r="G25" s="85">
        <f t="shared" si="0"/>
        <v>179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93</v>
      </c>
      <c r="N25" s="89">
        <f t="shared" si="2"/>
        <v>186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163</v>
      </c>
      <c r="F26" s="84">
        <v>168</v>
      </c>
      <c r="G26" s="85">
        <f t="shared" si="0"/>
        <v>331</v>
      </c>
      <c r="H26" s="23"/>
      <c r="I26" s="21">
        <v>78</v>
      </c>
      <c r="J26" s="24" t="s">
        <v>55</v>
      </c>
      <c r="K26" s="21">
        <v>45</v>
      </c>
      <c r="L26" s="21">
        <v>37</v>
      </c>
      <c r="M26" s="84">
        <v>44</v>
      </c>
      <c r="N26" s="89">
        <f t="shared" si="2"/>
        <v>81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217</v>
      </c>
      <c r="E27" s="91">
        <v>380</v>
      </c>
      <c r="F27" s="93">
        <v>370</v>
      </c>
      <c r="G27" s="102">
        <f t="shared" si="0"/>
        <v>750</v>
      </c>
      <c r="H27" s="105"/>
      <c r="I27" s="91">
        <v>79</v>
      </c>
      <c r="J27" s="92" t="s">
        <v>56</v>
      </c>
      <c r="K27" s="91">
        <v>189</v>
      </c>
      <c r="L27" s="91">
        <v>247</v>
      </c>
      <c r="M27" s="93">
        <v>249</v>
      </c>
      <c r="N27" s="94">
        <f t="shared" si="2"/>
        <v>496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2603</v>
      </c>
      <c r="E28" s="97">
        <f>SUM(E15:E27)</f>
        <v>3979</v>
      </c>
      <c r="F28" s="98">
        <f>SUM(F15:F27)</f>
        <v>4120</v>
      </c>
      <c r="G28" s="104">
        <f>SUM(G15:G27)</f>
        <v>8099</v>
      </c>
      <c r="H28" s="95" t="s">
        <v>6</v>
      </c>
      <c r="I28" s="96"/>
      <c r="J28" s="96"/>
      <c r="K28" s="97">
        <f>SUM(K18:K27)</f>
        <v>2003</v>
      </c>
      <c r="L28" s="97">
        <f>SUM(L18:L27)</f>
        <v>2906</v>
      </c>
      <c r="M28" s="98">
        <f>SUM(M18:M27)</f>
        <v>2991</v>
      </c>
      <c r="N28" s="99">
        <f>SUM(N18:N27)</f>
        <v>5897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335</v>
      </c>
      <c r="E29" s="109">
        <v>500</v>
      </c>
      <c r="F29" s="110">
        <v>497</v>
      </c>
      <c r="G29" s="111">
        <f>E29+F29</f>
        <v>997</v>
      </c>
      <c r="H29" s="17"/>
      <c r="I29" s="15">
        <v>80</v>
      </c>
      <c r="J29" s="18" t="s">
        <v>58</v>
      </c>
      <c r="K29" s="15">
        <v>143</v>
      </c>
      <c r="L29" s="15">
        <v>219</v>
      </c>
      <c r="M29" s="88">
        <v>256</v>
      </c>
      <c r="N29" s="83">
        <f>L29+M29</f>
        <v>475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438</v>
      </c>
      <c r="E30" s="115">
        <v>552</v>
      </c>
      <c r="F30" s="116">
        <v>516</v>
      </c>
      <c r="G30" s="117">
        <f>E30+F30</f>
        <v>1068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130</v>
      </c>
      <c r="M30" s="84">
        <v>118</v>
      </c>
      <c r="N30" s="89">
        <f>L30+M30</f>
        <v>248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636</v>
      </c>
      <c r="E31" s="115">
        <v>837</v>
      </c>
      <c r="F31" s="116">
        <v>794</v>
      </c>
      <c r="G31" s="117">
        <f>E31+F31</f>
        <v>1631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327</v>
      </c>
      <c r="M31" s="84">
        <v>347</v>
      </c>
      <c r="N31" s="89">
        <f>L31+M31</f>
        <v>674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602</v>
      </c>
      <c r="E32" s="115">
        <v>808</v>
      </c>
      <c r="F32" s="116">
        <v>782</v>
      </c>
      <c r="G32" s="117">
        <f>E32+F32</f>
        <v>1590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183</v>
      </c>
      <c r="M32" s="84">
        <v>170</v>
      </c>
      <c r="N32" s="89">
        <f>L32+M32</f>
        <v>353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503</v>
      </c>
      <c r="E33" s="121">
        <v>642</v>
      </c>
      <c r="F33" s="122">
        <v>582</v>
      </c>
      <c r="G33" s="123">
        <f>E33+F33</f>
        <v>1224</v>
      </c>
      <c r="H33" s="90"/>
      <c r="I33" s="91">
        <v>84</v>
      </c>
      <c r="J33" s="92" t="s">
        <v>70</v>
      </c>
      <c r="K33" s="91">
        <v>166</v>
      </c>
      <c r="L33" s="91">
        <v>238</v>
      </c>
      <c r="M33" s="93">
        <v>222</v>
      </c>
      <c r="N33" s="94">
        <f>L33+M33</f>
        <v>460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2514</v>
      </c>
      <c r="E34" s="97">
        <f>SUM(E29:E33)</f>
        <v>3339</v>
      </c>
      <c r="F34" s="98">
        <f>SUM(F29:F33)</f>
        <v>3171</v>
      </c>
      <c r="G34" s="104">
        <f>SUM(G29:G33)</f>
        <v>6510</v>
      </c>
      <c r="H34" s="95" t="s">
        <v>6</v>
      </c>
      <c r="I34" s="96"/>
      <c r="J34" s="96"/>
      <c r="K34" s="98">
        <f>SUM(K29:K33)</f>
        <v>727</v>
      </c>
      <c r="L34" s="98">
        <f>SUM(L29:L33)</f>
        <v>1097</v>
      </c>
      <c r="M34" s="98">
        <f>SUM(M29:M33)</f>
        <v>1113</v>
      </c>
      <c r="N34" s="99">
        <f>SUM(N29:N33)</f>
        <v>2210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477</v>
      </c>
      <c r="E35" s="15">
        <v>678</v>
      </c>
      <c r="F35" s="88">
        <v>737</v>
      </c>
      <c r="G35" s="82">
        <f t="shared" ref="G35:G40" si="3">E35+F35</f>
        <v>1415</v>
      </c>
      <c r="H35" s="17" t="s">
        <v>141</v>
      </c>
      <c r="I35" s="15">
        <v>90</v>
      </c>
      <c r="J35" s="18" t="s">
        <v>142</v>
      </c>
      <c r="K35" s="15">
        <v>275</v>
      </c>
      <c r="L35" s="15">
        <v>420</v>
      </c>
      <c r="M35" s="88">
        <v>427</v>
      </c>
      <c r="N35" s="124">
        <f>L35+M35</f>
        <v>847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736</v>
      </c>
      <c r="F36" s="84">
        <v>778</v>
      </c>
      <c r="G36" s="85">
        <f t="shared" si="3"/>
        <v>1514</v>
      </c>
      <c r="H36" s="23"/>
      <c r="I36" s="21">
        <v>91</v>
      </c>
      <c r="J36" s="24" t="s">
        <v>143</v>
      </c>
      <c r="K36" s="21">
        <v>503</v>
      </c>
      <c r="L36" s="21">
        <v>707</v>
      </c>
      <c r="M36" s="84">
        <v>729</v>
      </c>
      <c r="N36" s="125">
        <f>L36+M36</f>
        <v>1436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328</v>
      </c>
      <c r="F37" s="84">
        <v>323</v>
      </c>
      <c r="G37" s="85">
        <f t="shared" si="3"/>
        <v>651</v>
      </c>
      <c r="H37" s="90" t="s">
        <v>144</v>
      </c>
      <c r="I37" s="91">
        <v>92</v>
      </c>
      <c r="J37" s="92" t="s">
        <v>145</v>
      </c>
      <c r="K37" s="91">
        <v>349</v>
      </c>
      <c r="L37" s="91">
        <v>428</v>
      </c>
      <c r="M37" s="93">
        <v>480</v>
      </c>
      <c r="N37" s="126">
        <f>L37+M37</f>
        <v>908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50</v>
      </c>
      <c r="G38" s="85">
        <f t="shared" si="3"/>
        <v>97</v>
      </c>
      <c r="H38" s="95" t="s">
        <v>6</v>
      </c>
      <c r="I38" s="97"/>
      <c r="J38" s="97"/>
      <c r="K38" s="97">
        <f>SUM(K35:K37)</f>
        <v>1127</v>
      </c>
      <c r="L38" s="97">
        <f>SUM(L35:L37)</f>
        <v>1555</v>
      </c>
      <c r="M38" s="98">
        <f>SUM(M35:M37)</f>
        <v>1636</v>
      </c>
      <c r="N38" s="99">
        <f>SUM(N35:N37)</f>
        <v>3191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74</v>
      </c>
      <c r="F39" s="84">
        <v>81</v>
      </c>
      <c r="G39" s="85">
        <f t="shared" si="3"/>
        <v>155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271</v>
      </c>
      <c r="F40" s="93">
        <v>262</v>
      </c>
      <c r="G40" s="102">
        <f t="shared" si="3"/>
        <v>533</v>
      </c>
      <c r="H40" s="72" t="s">
        <v>87</v>
      </c>
      <c r="I40" s="73"/>
      <c r="J40" s="74"/>
      <c r="K40" s="75">
        <f>D14+D28+D34+D41+D46+K9+K17+K28+K34+K38</f>
        <v>24055</v>
      </c>
      <c r="L40" s="75">
        <f>E14+E28+E34+E41+E46+L9+L17+L28+L34+L38</f>
        <v>33252</v>
      </c>
      <c r="M40" s="170">
        <f>F14+F28+F34+F41+F46+M9+M17+M28+M34+M38</f>
        <v>33603</v>
      </c>
      <c r="N40" s="169">
        <f>G14+G28+G34+G41+G46+N9+N17+N28+N34+N38</f>
        <v>66855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1386</v>
      </c>
      <c r="E41" s="97">
        <f>SUM(E35:E40)</f>
        <v>2134</v>
      </c>
      <c r="F41" s="98">
        <f>SUM(F35:F40)</f>
        <v>2231</v>
      </c>
      <c r="G41" s="104">
        <f>SUM(G35:G40)</f>
        <v>4365</v>
      </c>
      <c r="H41" s="576" t="s">
        <v>74</v>
      </c>
      <c r="I41" s="577"/>
      <c r="J41" s="578"/>
      <c r="K41" s="15">
        <v>23968</v>
      </c>
      <c r="L41" s="15">
        <v>33232</v>
      </c>
      <c r="M41" s="173">
        <v>33579</v>
      </c>
      <c r="N41" s="174">
        <v>66811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1616</v>
      </c>
      <c r="E42" s="15">
        <v>2054</v>
      </c>
      <c r="F42" s="88">
        <v>2070</v>
      </c>
      <c r="G42" s="82">
        <f>E42+F42</f>
        <v>4124</v>
      </c>
      <c r="H42" s="534" t="s">
        <v>77</v>
      </c>
      <c r="I42" s="535"/>
      <c r="J42" s="536"/>
      <c r="K42" s="171">
        <f>K40-K41</f>
        <v>87</v>
      </c>
      <c r="L42" s="171">
        <f>L40-L41</f>
        <v>20</v>
      </c>
      <c r="M42" s="172">
        <f>M40-M41</f>
        <v>24</v>
      </c>
      <c r="N42" s="133">
        <f>N40-N41</f>
        <v>44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757</v>
      </c>
      <c r="E43" s="21">
        <v>1067</v>
      </c>
      <c r="F43" s="84">
        <v>1121</v>
      </c>
      <c r="G43" s="85">
        <f>E43+F43</f>
        <v>2188</v>
      </c>
      <c r="H43" s="168" t="s">
        <v>85</v>
      </c>
      <c r="I43" s="167"/>
      <c r="J43" s="167"/>
      <c r="K43" s="163">
        <v>1113</v>
      </c>
      <c r="L43" s="163">
        <v>746</v>
      </c>
      <c r="M43" s="165">
        <v>872</v>
      </c>
      <c r="N43" s="158">
        <f>L43+M43</f>
        <v>1618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610</v>
      </c>
      <c r="E44" s="21">
        <v>745</v>
      </c>
      <c r="F44" s="84">
        <v>814</v>
      </c>
      <c r="G44" s="85">
        <f>E44+F44</f>
        <v>1559</v>
      </c>
      <c r="H44" s="584" t="s">
        <v>74</v>
      </c>
      <c r="I44" s="585"/>
      <c r="J44" s="586"/>
      <c r="K44" s="147">
        <v>1124</v>
      </c>
      <c r="L44" s="147">
        <v>769</v>
      </c>
      <c r="M44" s="164">
        <v>863</v>
      </c>
      <c r="N44" s="175">
        <f>L44+M44</f>
        <v>1632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1984</v>
      </c>
      <c r="E45" s="91">
        <v>2512</v>
      </c>
      <c r="F45" s="93">
        <v>2431</v>
      </c>
      <c r="G45" s="102">
        <f>E45+F45</f>
        <v>4943</v>
      </c>
      <c r="H45" s="540" t="s">
        <v>77</v>
      </c>
      <c r="I45" s="541"/>
      <c r="J45" s="542"/>
      <c r="K45" s="71">
        <f>K43-K44</f>
        <v>-11</v>
      </c>
      <c r="L45" s="71">
        <f>L43-L44</f>
        <v>-23</v>
      </c>
      <c r="M45" s="151">
        <f>M43-M44</f>
        <v>9</v>
      </c>
      <c r="N45" s="155">
        <f>N43-N44</f>
        <v>-14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4967</v>
      </c>
      <c r="E46" s="140">
        <f>SUM(E42:E45)</f>
        <v>6378</v>
      </c>
      <c r="F46" s="65">
        <f>SUM(F42:F45)</f>
        <v>6436</v>
      </c>
      <c r="G46" s="65">
        <f>SUM(G42:G45)</f>
        <v>12814</v>
      </c>
      <c r="H46" s="575" t="s">
        <v>86</v>
      </c>
      <c r="I46" s="575"/>
      <c r="J46" s="575"/>
      <c r="K46" s="80">
        <f>K40+K43</f>
        <v>25168</v>
      </c>
      <c r="L46" s="80">
        <f>L40+L43</f>
        <v>33998</v>
      </c>
      <c r="M46" s="142">
        <f>M40+M43</f>
        <v>34475</v>
      </c>
      <c r="N46" s="81">
        <f>N40+N43</f>
        <v>68473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B92C4-65F9-4C45-A0EC-1A984D7E98F6}">
  <sheetPr codeName="Sheet75"/>
  <dimension ref="A1:Q81"/>
  <sheetViews>
    <sheetView topLeftCell="A31" zoomScaleNormal="100" workbookViewId="0">
      <selection activeCell="K40" sqref="K40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157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39173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132</v>
      </c>
      <c r="E4" s="15">
        <v>149</v>
      </c>
      <c r="F4" s="88">
        <v>159</v>
      </c>
      <c r="G4" s="82">
        <f t="shared" ref="G4:G27" si="0">E4+F4</f>
        <v>308</v>
      </c>
      <c r="H4" s="17"/>
      <c r="I4" s="15">
        <v>55</v>
      </c>
      <c r="J4" s="18" t="s">
        <v>121</v>
      </c>
      <c r="K4" s="15">
        <v>615</v>
      </c>
      <c r="L4" s="15">
        <v>805</v>
      </c>
      <c r="M4" s="88">
        <v>594</v>
      </c>
      <c r="N4" s="83">
        <f>L4+M4</f>
        <v>1399</v>
      </c>
    </row>
    <row r="5" spans="1:15" ht="19.5" customHeight="1" x14ac:dyDescent="0.15">
      <c r="A5" s="20"/>
      <c r="B5" s="21">
        <v>2</v>
      </c>
      <c r="C5" s="21" t="s">
        <v>122</v>
      </c>
      <c r="D5" s="21">
        <v>289</v>
      </c>
      <c r="E5" s="21">
        <v>389</v>
      </c>
      <c r="F5" s="84">
        <v>416</v>
      </c>
      <c r="G5" s="159">
        <f t="shared" si="0"/>
        <v>805</v>
      </c>
      <c r="H5" s="23" t="s">
        <v>10</v>
      </c>
      <c r="I5" s="21">
        <v>56</v>
      </c>
      <c r="J5" s="24" t="s">
        <v>123</v>
      </c>
      <c r="K5" s="21">
        <v>476</v>
      </c>
      <c r="L5" s="21">
        <v>592</v>
      </c>
      <c r="M5" s="84">
        <v>619</v>
      </c>
      <c r="N5" s="89">
        <f>L5+M5</f>
        <v>1211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306</v>
      </c>
      <c r="E6" s="21">
        <v>411</v>
      </c>
      <c r="F6" s="84">
        <v>444</v>
      </c>
      <c r="G6" s="85">
        <f t="shared" si="0"/>
        <v>855</v>
      </c>
      <c r="H6" s="23"/>
      <c r="I6" s="21">
        <v>57</v>
      </c>
      <c r="J6" s="24" t="s">
        <v>125</v>
      </c>
      <c r="K6" s="21">
        <v>749</v>
      </c>
      <c r="L6" s="21">
        <v>902</v>
      </c>
      <c r="M6" s="84">
        <v>956</v>
      </c>
      <c r="N6" s="89">
        <f>L6+M6</f>
        <v>1858</v>
      </c>
    </row>
    <row r="7" spans="1:15" ht="19.5" customHeight="1" x14ac:dyDescent="0.15">
      <c r="A7" s="20"/>
      <c r="B7" s="21">
        <v>4</v>
      </c>
      <c r="C7" s="21" t="s">
        <v>126</v>
      </c>
      <c r="D7" s="21">
        <v>195</v>
      </c>
      <c r="E7" s="21">
        <v>247</v>
      </c>
      <c r="F7" s="84">
        <v>297</v>
      </c>
      <c r="G7" s="159">
        <f t="shared" si="0"/>
        <v>544</v>
      </c>
      <c r="H7" s="23" t="s">
        <v>14</v>
      </c>
      <c r="I7" s="21">
        <v>58</v>
      </c>
      <c r="J7" s="24" t="s">
        <v>127</v>
      </c>
      <c r="K7" s="21">
        <v>693</v>
      </c>
      <c r="L7" s="21">
        <v>905</v>
      </c>
      <c r="M7" s="84">
        <v>855</v>
      </c>
      <c r="N7" s="89">
        <f>L7+M7</f>
        <v>1760</v>
      </c>
    </row>
    <row r="8" spans="1:15" ht="19.5" customHeight="1" x14ac:dyDescent="0.15">
      <c r="A8" s="20"/>
      <c r="B8" s="21">
        <v>5</v>
      </c>
      <c r="C8" s="21" t="s">
        <v>128</v>
      </c>
      <c r="D8" s="21">
        <v>483</v>
      </c>
      <c r="E8" s="21">
        <v>660</v>
      </c>
      <c r="F8" s="84">
        <v>640</v>
      </c>
      <c r="G8" s="85">
        <f t="shared" si="0"/>
        <v>1300</v>
      </c>
      <c r="H8" s="90"/>
      <c r="I8" s="91">
        <v>59</v>
      </c>
      <c r="J8" s="92" t="s">
        <v>129</v>
      </c>
      <c r="K8" s="91">
        <v>969</v>
      </c>
      <c r="L8" s="91">
        <v>1330</v>
      </c>
      <c r="M8" s="93">
        <v>1264</v>
      </c>
      <c r="N8" s="94">
        <f>L8+M8</f>
        <v>2594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327</v>
      </c>
      <c r="E9" s="21">
        <v>405</v>
      </c>
      <c r="F9" s="84">
        <v>458</v>
      </c>
      <c r="G9" s="159">
        <f t="shared" si="0"/>
        <v>863</v>
      </c>
      <c r="H9" s="95" t="s">
        <v>6</v>
      </c>
      <c r="I9" s="96"/>
      <c r="J9" s="96"/>
      <c r="K9" s="97">
        <f>SUM(K4:K8)</f>
        <v>3502</v>
      </c>
      <c r="L9" s="97">
        <f>SUM(L4:L8)</f>
        <v>4534</v>
      </c>
      <c r="M9" s="98">
        <f>SUM(M4:M8)</f>
        <v>4288</v>
      </c>
      <c r="N9" s="99">
        <f>SUM(N4:N8)</f>
        <v>8822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195</v>
      </c>
      <c r="E10" s="21">
        <v>253</v>
      </c>
      <c r="F10" s="84">
        <v>257</v>
      </c>
      <c r="G10" s="85">
        <f t="shared" si="0"/>
        <v>510</v>
      </c>
      <c r="H10" s="17"/>
      <c r="I10" s="15">
        <v>60</v>
      </c>
      <c r="J10" s="18" t="s">
        <v>18</v>
      </c>
      <c r="K10" s="15">
        <v>168</v>
      </c>
      <c r="L10" s="15">
        <v>296</v>
      </c>
      <c r="M10" s="88">
        <v>288</v>
      </c>
      <c r="N10" s="83">
        <f t="shared" ref="N10:N16" si="1">L10+M10</f>
        <v>584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150</v>
      </c>
      <c r="E11" s="21">
        <v>181</v>
      </c>
      <c r="F11" s="84">
        <v>206</v>
      </c>
      <c r="G11" s="85">
        <f t="shared" si="0"/>
        <v>387</v>
      </c>
      <c r="H11" s="23" t="s">
        <v>19</v>
      </c>
      <c r="I11" s="21">
        <v>61</v>
      </c>
      <c r="J11" s="24" t="s">
        <v>20</v>
      </c>
      <c r="K11" s="21">
        <v>131</v>
      </c>
      <c r="L11" s="21">
        <v>196</v>
      </c>
      <c r="M11" s="84">
        <v>210</v>
      </c>
      <c r="N11" s="89">
        <f t="shared" si="1"/>
        <v>406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1278</v>
      </c>
      <c r="E12" s="21">
        <v>1634</v>
      </c>
      <c r="F12" s="84">
        <v>1635</v>
      </c>
      <c r="G12" s="153">
        <f t="shared" si="0"/>
        <v>3269</v>
      </c>
      <c r="H12" s="23"/>
      <c r="I12" s="21">
        <v>62</v>
      </c>
      <c r="J12" s="24" t="s">
        <v>22</v>
      </c>
      <c r="K12" s="21">
        <v>288</v>
      </c>
      <c r="L12" s="21">
        <v>486</v>
      </c>
      <c r="M12" s="84">
        <v>521</v>
      </c>
      <c r="N12" s="89">
        <f t="shared" si="1"/>
        <v>1007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203</v>
      </c>
      <c r="E13" s="91">
        <v>286</v>
      </c>
      <c r="F13" s="93">
        <v>301</v>
      </c>
      <c r="G13" s="153">
        <f t="shared" si="0"/>
        <v>587</v>
      </c>
      <c r="H13" s="23"/>
      <c r="I13" s="21">
        <v>63</v>
      </c>
      <c r="J13" s="24" t="s">
        <v>24</v>
      </c>
      <c r="K13" s="21">
        <v>419</v>
      </c>
      <c r="L13" s="21">
        <v>667</v>
      </c>
      <c r="M13" s="84">
        <v>668</v>
      </c>
      <c r="N13" s="89">
        <f t="shared" si="1"/>
        <v>1335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3558</v>
      </c>
      <c r="E14" s="97">
        <f>SUM(E4:E13)</f>
        <v>4615</v>
      </c>
      <c r="F14" s="98">
        <f>SUM(F4:F13)</f>
        <v>4813</v>
      </c>
      <c r="G14" s="160">
        <f t="shared" si="0"/>
        <v>9428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402</v>
      </c>
      <c r="M14" s="84">
        <v>420</v>
      </c>
      <c r="N14" s="89">
        <f t="shared" si="1"/>
        <v>822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104</v>
      </c>
      <c r="E15" s="15">
        <v>161</v>
      </c>
      <c r="F15" s="88">
        <v>153</v>
      </c>
      <c r="G15" s="82">
        <f t="shared" si="0"/>
        <v>314</v>
      </c>
      <c r="H15" s="23"/>
      <c r="I15" s="21">
        <v>65</v>
      </c>
      <c r="J15" s="24" t="s">
        <v>28</v>
      </c>
      <c r="K15" s="21">
        <v>265</v>
      </c>
      <c r="L15" s="21">
        <v>451</v>
      </c>
      <c r="M15" s="84">
        <v>460</v>
      </c>
      <c r="N15" s="89">
        <f t="shared" si="1"/>
        <v>911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149</v>
      </c>
      <c r="E16" s="21">
        <v>257</v>
      </c>
      <c r="F16" s="84">
        <v>272</v>
      </c>
      <c r="G16" s="85">
        <f t="shared" si="0"/>
        <v>529</v>
      </c>
      <c r="H16" s="90"/>
      <c r="I16" s="91">
        <v>66</v>
      </c>
      <c r="J16" s="92" t="s">
        <v>30</v>
      </c>
      <c r="K16" s="91">
        <v>151</v>
      </c>
      <c r="L16" s="91">
        <v>216</v>
      </c>
      <c r="M16" s="93">
        <v>229</v>
      </c>
      <c r="N16" s="94">
        <f t="shared" si="1"/>
        <v>445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72</v>
      </c>
      <c r="E17" s="21">
        <v>113</v>
      </c>
      <c r="F17" s="84">
        <v>120</v>
      </c>
      <c r="G17" s="85">
        <f t="shared" si="0"/>
        <v>233</v>
      </c>
      <c r="H17" s="95" t="s">
        <v>6</v>
      </c>
      <c r="I17" s="96"/>
      <c r="J17" s="96"/>
      <c r="K17" s="97">
        <f>SUM(K10:K16)</f>
        <v>1629</v>
      </c>
      <c r="L17" s="97">
        <f>SUM(L10:L16)</f>
        <v>2714</v>
      </c>
      <c r="M17" s="98">
        <f>SUM(M10:M16)</f>
        <v>2796</v>
      </c>
      <c r="N17" s="99">
        <f>SUM(N10:N16)</f>
        <v>5510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343</v>
      </c>
      <c r="F18" s="84">
        <v>353</v>
      </c>
      <c r="G18" s="85">
        <f t="shared" si="0"/>
        <v>696</v>
      </c>
      <c r="H18" s="17"/>
      <c r="I18" s="15">
        <v>70</v>
      </c>
      <c r="J18" s="18" t="s">
        <v>35</v>
      </c>
      <c r="K18" s="15">
        <v>621</v>
      </c>
      <c r="L18" s="15">
        <v>846</v>
      </c>
      <c r="M18" s="88">
        <v>836</v>
      </c>
      <c r="N18" s="83">
        <f t="shared" ref="N18:N27" si="2">L18+M18</f>
        <v>1682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125</v>
      </c>
      <c r="F19" s="84">
        <v>129</v>
      </c>
      <c r="G19" s="85">
        <f t="shared" si="0"/>
        <v>254</v>
      </c>
      <c r="H19" s="23"/>
      <c r="I19" s="21">
        <v>71</v>
      </c>
      <c r="J19" s="24" t="s">
        <v>37</v>
      </c>
      <c r="K19" s="21">
        <v>21</v>
      </c>
      <c r="L19" s="21">
        <v>29</v>
      </c>
      <c r="M19" s="84">
        <v>25</v>
      </c>
      <c r="N19" s="89">
        <f t="shared" si="2"/>
        <v>54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192</v>
      </c>
      <c r="E20" s="21">
        <v>307</v>
      </c>
      <c r="F20" s="84">
        <v>326</v>
      </c>
      <c r="G20" s="85">
        <f t="shared" si="0"/>
        <v>633</v>
      </c>
      <c r="H20" s="23" t="s">
        <v>31</v>
      </c>
      <c r="I20" s="21">
        <v>72</v>
      </c>
      <c r="J20" s="24" t="s">
        <v>40</v>
      </c>
      <c r="K20" s="21">
        <v>270</v>
      </c>
      <c r="L20" s="21">
        <v>435</v>
      </c>
      <c r="M20" s="84">
        <v>429</v>
      </c>
      <c r="N20" s="89">
        <f t="shared" si="2"/>
        <v>864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308</v>
      </c>
      <c r="E21" s="21">
        <v>433</v>
      </c>
      <c r="F21" s="84">
        <v>473</v>
      </c>
      <c r="G21" s="85">
        <f t="shared" si="0"/>
        <v>906</v>
      </c>
      <c r="H21" s="23" t="s">
        <v>42</v>
      </c>
      <c r="I21" s="21">
        <v>73</v>
      </c>
      <c r="J21" s="24" t="s">
        <v>43</v>
      </c>
      <c r="K21" s="21">
        <v>221</v>
      </c>
      <c r="L21" s="21">
        <v>319</v>
      </c>
      <c r="M21" s="84">
        <v>346</v>
      </c>
      <c r="N21" s="89">
        <f t="shared" si="2"/>
        <v>665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145</v>
      </c>
      <c r="E22" s="21">
        <v>230</v>
      </c>
      <c r="F22" s="84">
        <v>237</v>
      </c>
      <c r="G22" s="85">
        <f t="shared" si="0"/>
        <v>467</v>
      </c>
      <c r="H22" s="23"/>
      <c r="I22" s="21">
        <v>74</v>
      </c>
      <c r="J22" s="24" t="s">
        <v>46</v>
      </c>
      <c r="K22" s="21">
        <v>273</v>
      </c>
      <c r="L22" s="21">
        <v>423</v>
      </c>
      <c r="M22" s="84">
        <v>466</v>
      </c>
      <c r="N22" s="89">
        <f t="shared" si="2"/>
        <v>889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311</v>
      </c>
      <c r="F23" s="84">
        <v>294</v>
      </c>
      <c r="G23" s="85">
        <f t="shared" si="0"/>
        <v>605</v>
      </c>
      <c r="H23" s="23" t="s">
        <v>31</v>
      </c>
      <c r="I23" s="21">
        <v>75</v>
      </c>
      <c r="J23" s="24" t="s">
        <v>48</v>
      </c>
      <c r="K23" s="21">
        <v>147</v>
      </c>
      <c r="L23" s="21">
        <v>232</v>
      </c>
      <c r="M23" s="84">
        <v>252</v>
      </c>
      <c r="N23" s="89">
        <f t="shared" si="2"/>
        <v>484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744</v>
      </c>
      <c r="E24" s="21">
        <v>1083</v>
      </c>
      <c r="F24" s="84">
        <v>1134</v>
      </c>
      <c r="G24" s="85">
        <f t="shared" si="0"/>
        <v>2217</v>
      </c>
      <c r="H24" s="23" t="s">
        <v>50</v>
      </c>
      <c r="I24" s="21">
        <v>76</v>
      </c>
      <c r="J24" s="24" t="s">
        <v>51</v>
      </c>
      <c r="K24" s="21">
        <v>161</v>
      </c>
      <c r="L24" s="21">
        <v>245</v>
      </c>
      <c r="M24" s="84">
        <v>260</v>
      </c>
      <c r="N24" s="89">
        <f t="shared" si="2"/>
        <v>505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97</v>
      </c>
      <c r="E25" s="21">
        <v>79</v>
      </c>
      <c r="F25" s="84">
        <v>102</v>
      </c>
      <c r="G25" s="85">
        <f t="shared" si="0"/>
        <v>181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93</v>
      </c>
      <c r="N25" s="89">
        <f t="shared" si="2"/>
        <v>186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121</v>
      </c>
      <c r="E26" s="21">
        <v>163</v>
      </c>
      <c r="F26" s="84">
        <v>167</v>
      </c>
      <c r="G26" s="85">
        <f t="shared" si="0"/>
        <v>330</v>
      </c>
      <c r="H26" s="23"/>
      <c r="I26" s="21">
        <v>78</v>
      </c>
      <c r="J26" s="24" t="s">
        <v>55</v>
      </c>
      <c r="K26" s="21">
        <v>44</v>
      </c>
      <c r="L26" s="21">
        <v>37</v>
      </c>
      <c r="M26" s="84">
        <v>44</v>
      </c>
      <c r="N26" s="89">
        <f t="shared" si="2"/>
        <v>81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218</v>
      </c>
      <c r="E27" s="91">
        <v>380</v>
      </c>
      <c r="F27" s="93">
        <v>371</v>
      </c>
      <c r="G27" s="102">
        <f t="shared" si="0"/>
        <v>751</v>
      </c>
      <c r="H27" s="105"/>
      <c r="I27" s="91">
        <v>79</v>
      </c>
      <c r="J27" s="92" t="s">
        <v>56</v>
      </c>
      <c r="K27" s="91">
        <v>188</v>
      </c>
      <c r="L27" s="91">
        <v>243</v>
      </c>
      <c r="M27" s="93">
        <v>250</v>
      </c>
      <c r="N27" s="94">
        <f t="shared" si="2"/>
        <v>493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2600</v>
      </c>
      <c r="E28" s="97">
        <f>SUM(E15:E27)</f>
        <v>3985</v>
      </c>
      <c r="F28" s="98">
        <f>SUM(F15:F27)</f>
        <v>4131</v>
      </c>
      <c r="G28" s="104">
        <f>SUM(G15:G27)</f>
        <v>8116</v>
      </c>
      <c r="H28" s="95" t="s">
        <v>6</v>
      </c>
      <c r="I28" s="96"/>
      <c r="J28" s="96"/>
      <c r="K28" s="97">
        <f>SUM(K18:K27)</f>
        <v>2002</v>
      </c>
      <c r="L28" s="97">
        <f>SUM(L18:L27)</f>
        <v>2902</v>
      </c>
      <c r="M28" s="98">
        <f>SUM(M18:M27)</f>
        <v>3001</v>
      </c>
      <c r="N28" s="99">
        <f>SUM(N18:N27)</f>
        <v>5903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332</v>
      </c>
      <c r="E29" s="109">
        <v>498</v>
      </c>
      <c r="F29" s="110">
        <v>494</v>
      </c>
      <c r="G29" s="111">
        <f>E29+F29</f>
        <v>992</v>
      </c>
      <c r="H29" s="17"/>
      <c r="I29" s="15">
        <v>80</v>
      </c>
      <c r="J29" s="18" t="s">
        <v>58</v>
      </c>
      <c r="K29" s="15">
        <v>144</v>
      </c>
      <c r="L29" s="15">
        <v>220</v>
      </c>
      <c r="M29" s="88">
        <v>256</v>
      </c>
      <c r="N29" s="83">
        <f>L29+M29</f>
        <v>476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432</v>
      </c>
      <c r="E30" s="115">
        <v>545</v>
      </c>
      <c r="F30" s="116">
        <v>510</v>
      </c>
      <c r="G30" s="117">
        <f>E30+F30</f>
        <v>1055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130</v>
      </c>
      <c r="M30" s="84">
        <v>118</v>
      </c>
      <c r="N30" s="89">
        <f>L30+M30</f>
        <v>248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634</v>
      </c>
      <c r="E31" s="115">
        <v>840</v>
      </c>
      <c r="F31" s="116">
        <v>796</v>
      </c>
      <c r="G31" s="117">
        <f>E31+F31</f>
        <v>1636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327</v>
      </c>
      <c r="M31" s="84">
        <v>346</v>
      </c>
      <c r="N31" s="89">
        <f>L31+M31</f>
        <v>673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607</v>
      </c>
      <c r="E32" s="115">
        <v>818</v>
      </c>
      <c r="F32" s="116">
        <v>785</v>
      </c>
      <c r="G32" s="117">
        <f>E32+F32</f>
        <v>1603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183</v>
      </c>
      <c r="M32" s="84">
        <v>170</v>
      </c>
      <c r="N32" s="89">
        <f>L32+M32</f>
        <v>353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496</v>
      </c>
      <c r="E33" s="121">
        <v>636</v>
      </c>
      <c r="F33" s="122">
        <v>579</v>
      </c>
      <c r="G33" s="123">
        <f>E33+F33</f>
        <v>1215</v>
      </c>
      <c r="H33" s="90"/>
      <c r="I33" s="91">
        <v>84</v>
      </c>
      <c r="J33" s="92" t="s">
        <v>70</v>
      </c>
      <c r="K33" s="91">
        <v>164</v>
      </c>
      <c r="L33" s="91">
        <v>234</v>
      </c>
      <c r="M33" s="93">
        <v>218</v>
      </c>
      <c r="N33" s="94">
        <f>L33+M33</f>
        <v>452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2501</v>
      </c>
      <c r="E34" s="97">
        <f>SUM(E29:E33)</f>
        <v>3337</v>
      </c>
      <c r="F34" s="98">
        <f>SUM(F29:F33)</f>
        <v>3164</v>
      </c>
      <c r="G34" s="104">
        <f>SUM(G29:G33)</f>
        <v>6501</v>
      </c>
      <c r="H34" s="95" t="s">
        <v>6</v>
      </c>
      <c r="I34" s="96"/>
      <c r="J34" s="96"/>
      <c r="K34" s="98">
        <f>SUM(K29:K33)</f>
        <v>726</v>
      </c>
      <c r="L34" s="98">
        <f>SUM(L29:L33)</f>
        <v>1094</v>
      </c>
      <c r="M34" s="98">
        <f>SUM(M29:M33)</f>
        <v>1108</v>
      </c>
      <c r="N34" s="99">
        <f>SUM(N29:N33)</f>
        <v>2202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475</v>
      </c>
      <c r="E35" s="15">
        <v>676</v>
      </c>
      <c r="F35" s="88">
        <v>737</v>
      </c>
      <c r="G35" s="82">
        <f t="shared" ref="G35:G40" si="3">E35+F35</f>
        <v>1413</v>
      </c>
      <c r="H35" s="17" t="s">
        <v>141</v>
      </c>
      <c r="I35" s="15">
        <v>90</v>
      </c>
      <c r="J35" s="18" t="s">
        <v>142</v>
      </c>
      <c r="K35" s="15">
        <v>274</v>
      </c>
      <c r="L35" s="15">
        <v>421</v>
      </c>
      <c r="M35" s="88">
        <v>426</v>
      </c>
      <c r="N35" s="124">
        <f>L35+M35</f>
        <v>847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464</v>
      </c>
      <c r="E36" s="21">
        <v>735</v>
      </c>
      <c r="F36" s="84">
        <v>778</v>
      </c>
      <c r="G36" s="85">
        <f t="shared" si="3"/>
        <v>1513</v>
      </c>
      <c r="H36" s="23"/>
      <c r="I36" s="21">
        <v>91</v>
      </c>
      <c r="J36" s="24" t="s">
        <v>143</v>
      </c>
      <c r="K36" s="21">
        <v>503</v>
      </c>
      <c r="L36" s="21">
        <v>710</v>
      </c>
      <c r="M36" s="84">
        <v>727</v>
      </c>
      <c r="N36" s="125">
        <f>L36+M36</f>
        <v>1437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197</v>
      </c>
      <c r="E37" s="21">
        <v>327</v>
      </c>
      <c r="F37" s="84">
        <v>322</v>
      </c>
      <c r="G37" s="85">
        <f t="shared" si="3"/>
        <v>649</v>
      </c>
      <c r="H37" s="90" t="s">
        <v>144</v>
      </c>
      <c r="I37" s="91">
        <v>92</v>
      </c>
      <c r="J37" s="92" t="s">
        <v>145</v>
      </c>
      <c r="K37" s="91">
        <v>348</v>
      </c>
      <c r="L37" s="91">
        <v>427</v>
      </c>
      <c r="M37" s="93">
        <v>479</v>
      </c>
      <c r="N37" s="126">
        <f>L37+M37</f>
        <v>906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50</v>
      </c>
      <c r="G38" s="85">
        <f t="shared" si="3"/>
        <v>97</v>
      </c>
      <c r="H38" s="95" t="s">
        <v>6</v>
      </c>
      <c r="I38" s="97"/>
      <c r="J38" s="97"/>
      <c r="K38" s="97">
        <f>SUM(K35:K37)</f>
        <v>1125</v>
      </c>
      <c r="L38" s="97">
        <f>SUM(L35:L37)</f>
        <v>1558</v>
      </c>
      <c r="M38" s="98">
        <f>SUM(M35:M37)</f>
        <v>1632</v>
      </c>
      <c r="N38" s="99">
        <f>SUM(N35:N37)</f>
        <v>3190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75</v>
      </c>
      <c r="F39" s="84">
        <v>81</v>
      </c>
      <c r="G39" s="85">
        <f t="shared" si="3"/>
        <v>156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271</v>
      </c>
      <c r="F40" s="93">
        <v>261</v>
      </c>
      <c r="G40" s="102">
        <f t="shared" si="3"/>
        <v>532</v>
      </c>
      <c r="H40" s="72" t="s">
        <v>87</v>
      </c>
      <c r="I40" s="73"/>
      <c r="J40" s="74"/>
      <c r="K40" s="75">
        <f>D14+D28+D34+D41+D46+K9+K17+K28+K34+K38</f>
        <v>23968</v>
      </c>
      <c r="L40" s="75">
        <f>E14+E28+E34+E41+E46+L9+L17+L28+L34+L38</f>
        <v>33232</v>
      </c>
      <c r="M40" s="170">
        <f>F14+F28+F34+F41+F46+M9+M17+M28+M34+M38</f>
        <v>33579</v>
      </c>
      <c r="N40" s="169">
        <f>G14+G28+G34+G41+G46+N9+N17+N28+N34+N38</f>
        <v>66811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1383</v>
      </c>
      <c r="E41" s="97">
        <f>SUM(E35:E40)</f>
        <v>2131</v>
      </c>
      <c r="F41" s="98">
        <f>SUM(F35:F40)</f>
        <v>2229</v>
      </c>
      <c r="G41" s="104">
        <f>SUM(G35:G40)</f>
        <v>4360</v>
      </c>
      <c r="H41" s="576" t="s">
        <v>74</v>
      </c>
      <c r="I41" s="577"/>
      <c r="J41" s="578"/>
      <c r="K41" s="15">
        <v>23860</v>
      </c>
      <c r="L41" s="15">
        <v>33249</v>
      </c>
      <c r="M41" s="173">
        <v>33624</v>
      </c>
      <c r="N41" s="174">
        <v>66873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1614</v>
      </c>
      <c r="E42" s="15">
        <v>2054</v>
      </c>
      <c r="F42" s="88">
        <v>2069</v>
      </c>
      <c r="G42" s="82">
        <f>E42+F42</f>
        <v>4123</v>
      </c>
      <c r="H42" s="534" t="s">
        <v>77</v>
      </c>
      <c r="I42" s="535"/>
      <c r="J42" s="536"/>
      <c r="K42" s="171">
        <f>K40-K41</f>
        <v>108</v>
      </c>
      <c r="L42" s="171">
        <f>L40-L41</f>
        <v>-17</v>
      </c>
      <c r="M42" s="172">
        <f>M40-M41</f>
        <v>-45</v>
      </c>
      <c r="N42" s="133">
        <f>N40-N41</f>
        <v>-62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756</v>
      </c>
      <c r="E43" s="21">
        <v>1069</v>
      </c>
      <c r="F43" s="84">
        <v>1124</v>
      </c>
      <c r="G43" s="85">
        <f>E43+F43</f>
        <v>2193</v>
      </c>
      <c r="H43" s="168" t="s">
        <v>85</v>
      </c>
      <c r="I43" s="167"/>
      <c r="J43" s="167"/>
      <c r="K43" s="163">
        <v>1124</v>
      </c>
      <c r="L43" s="163">
        <v>769</v>
      </c>
      <c r="M43" s="165">
        <v>863</v>
      </c>
      <c r="N43" s="158">
        <f>L43+M43</f>
        <v>1632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603</v>
      </c>
      <c r="E44" s="21">
        <v>739</v>
      </c>
      <c r="F44" s="84">
        <v>816</v>
      </c>
      <c r="G44" s="85">
        <f>E44+F44</f>
        <v>1555</v>
      </c>
      <c r="H44" s="584" t="s">
        <v>74</v>
      </c>
      <c r="I44" s="585"/>
      <c r="J44" s="586"/>
      <c r="K44" s="147">
        <v>1159</v>
      </c>
      <c r="L44" s="147">
        <v>781</v>
      </c>
      <c r="M44" s="164">
        <v>890</v>
      </c>
      <c r="N44" s="158">
        <f>L44+M44</f>
        <v>1671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1969</v>
      </c>
      <c r="E45" s="91">
        <v>2500</v>
      </c>
      <c r="F45" s="93">
        <v>2408</v>
      </c>
      <c r="G45" s="102">
        <f>E45+F45</f>
        <v>4908</v>
      </c>
      <c r="H45" s="540" t="s">
        <v>77</v>
      </c>
      <c r="I45" s="541"/>
      <c r="J45" s="542"/>
      <c r="K45" s="71">
        <f>K43-K44</f>
        <v>-35</v>
      </c>
      <c r="L45" s="71">
        <f>L43-L44</f>
        <v>-12</v>
      </c>
      <c r="M45" s="151">
        <f>M43-M44</f>
        <v>-27</v>
      </c>
      <c r="N45" s="155">
        <f>N43-N44</f>
        <v>-39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4942</v>
      </c>
      <c r="E46" s="140">
        <f>SUM(E42:E45)</f>
        <v>6362</v>
      </c>
      <c r="F46" s="65">
        <f>SUM(F42:F45)</f>
        <v>6417</v>
      </c>
      <c r="G46" s="65">
        <f>SUM(G42:G45)</f>
        <v>12779</v>
      </c>
      <c r="H46" s="575" t="s">
        <v>86</v>
      </c>
      <c r="I46" s="575"/>
      <c r="J46" s="575"/>
      <c r="K46" s="80">
        <f>K40+K43</f>
        <v>25092</v>
      </c>
      <c r="L46" s="80">
        <f>L40+L43</f>
        <v>34001</v>
      </c>
      <c r="M46" s="142">
        <f>M40+M43</f>
        <v>34442</v>
      </c>
      <c r="N46" s="81">
        <f>N40+N43</f>
        <v>68443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68D2-696A-42B6-B036-925019356596}">
  <sheetPr codeName="Sheet74"/>
  <dimension ref="A1:Q81"/>
  <sheetViews>
    <sheetView topLeftCell="A22" zoomScaleNormal="100" workbookViewId="0">
      <selection activeCell="C38" sqref="C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156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39142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133</v>
      </c>
      <c r="E4" s="15">
        <v>146</v>
      </c>
      <c r="F4" s="88">
        <v>158</v>
      </c>
      <c r="G4" s="82">
        <f t="shared" ref="G4:G27" si="0">E4+F4</f>
        <v>304</v>
      </c>
      <c r="H4" s="17"/>
      <c r="I4" s="15">
        <v>55</v>
      </c>
      <c r="J4" s="18" t="s">
        <v>121</v>
      </c>
      <c r="K4" s="15">
        <v>592</v>
      </c>
      <c r="L4" s="15">
        <v>782</v>
      </c>
      <c r="M4" s="88">
        <v>596</v>
      </c>
      <c r="N4" s="83">
        <f>L4+M4</f>
        <v>1378</v>
      </c>
    </row>
    <row r="5" spans="1:15" ht="19.5" customHeight="1" x14ac:dyDescent="0.15">
      <c r="A5" s="20"/>
      <c r="B5" s="21">
        <v>2</v>
      </c>
      <c r="C5" s="21" t="s">
        <v>122</v>
      </c>
      <c r="D5" s="21">
        <v>291</v>
      </c>
      <c r="E5" s="21">
        <v>393</v>
      </c>
      <c r="F5" s="84">
        <v>420</v>
      </c>
      <c r="G5" s="159">
        <f t="shared" si="0"/>
        <v>813</v>
      </c>
      <c r="H5" s="23" t="s">
        <v>10</v>
      </c>
      <c r="I5" s="21">
        <v>56</v>
      </c>
      <c r="J5" s="24" t="s">
        <v>123</v>
      </c>
      <c r="K5" s="21">
        <v>473</v>
      </c>
      <c r="L5" s="21">
        <v>597</v>
      </c>
      <c r="M5" s="84">
        <v>626</v>
      </c>
      <c r="N5" s="89">
        <f>L5+M5</f>
        <v>1223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310</v>
      </c>
      <c r="E6" s="21">
        <v>413</v>
      </c>
      <c r="F6" s="84">
        <v>450</v>
      </c>
      <c r="G6" s="85">
        <f t="shared" si="0"/>
        <v>863</v>
      </c>
      <c r="H6" s="23"/>
      <c r="I6" s="21">
        <v>57</v>
      </c>
      <c r="J6" s="24" t="s">
        <v>125</v>
      </c>
      <c r="K6" s="21">
        <v>727</v>
      </c>
      <c r="L6" s="21">
        <v>887</v>
      </c>
      <c r="M6" s="84">
        <v>951</v>
      </c>
      <c r="N6" s="89">
        <f>L6+M6</f>
        <v>1838</v>
      </c>
    </row>
    <row r="7" spans="1:15" ht="19.5" customHeight="1" x14ac:dyDescent="0.15">
      <c r="A7" s="20"/>
      <c r="B7" s="21">
        <v>4</v>
      </c>
      <c r="C7" s="21" t="s">
        <v>126</v>
      </c>
      <c r="D7" s="21">
        <v>197</v>
      </c>
      <c r="E7" s="21">
        <v>249</v>
      </c>
      <c r="F7" s="84">
        <v>297</v>
      </c>
      <c r="G7" s="159">
        <f t="shared" si="0"/>
        <v>546</v>
      </c>
      <c r="H7" s="23" t="s">
        <v>14</v>
      </c>
      <c r="I7" s="21">
        <v>58</v>
      </c>
      <c r="J7" s="24" t="s">
        <v>127</v>
      </c>
      <c r="K7" s="21">
        <v>691</v>
      </c>
      <c r="L7" s="21">
        <v>902</v>
      </c>
      <c r="M7" s="84">
        <v>852</v>
      </c>
      <c r="N7" s="89">
        <f>L7+M7</f>
        <v>1754</v>
      </c>
    </row>
    <row r="8" spans="1:15" ht="19.5" customHeight="1" x14ac:dyDescent="0.15">
      <c r="A8" s="20"/>
      <c r="B8" s="21">
        <v>5</v>
      </c>
      <c r="C8" s="21" t="s">
        <v>128</v>
      </c>
      <c r="D8" s="21">
        <v>485</v>
      </c>
      <c r="E8" s="21">
        <v>669</v>
      </c>
      <c r="F8" s="84">
        <v>645</v>
      </c>
      <c r="G8" s="85">
        <f t="shared" si="0"/>
        <v>1314</v>
      </c>
      <c r="H8" s="90"/>
      <c r="I8" s="91">
        <v>59</v>
      </c>
      <c r="J8" s="92" t="s">
        <v>129</v>
      </c>
      <c r="K8" s="91">
        <v>962</v>
      </c>
      <c r="L8" s="91">
        <v>1329</v>
      </c>
      <c r="M8" s="93">
        <v>1261</v>
      </c>
      <c r="N8" s="94">
        <f>L8+M8</f>
        <v>2590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323</v>
      </c>
      <c r="E9" s="21">
        <v>400</v>
      </c>
      <c r="F9" s="84">
        <v>449</v>
      </c>
      <c r="G9" s="159">
        <f t="shared" si="0"/>
        <v>849</v>
      </c>
      <c r="H9" s="95" t="s">
        <v>6</v>
      </c>
      <c r="I9" s="96"/>
      <c r="J9" s="96"/>
      <c r="K9" s="97">
        <f>SUM(K4:K8)</f>
        <v>3445</v>
      </c>
      <c r="L9" s="97">
        <f>SUM(L4:L8)</f>
        <v>4497</v>
      </c>
      <c r="M9" s="98">
        <f>SUM(M4:M8)</f>
        <v>4286</v>
      </c>
      <c r="N9" s="99">
        <f>SUM(N4:N8)</f>
        <v>8783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198</v>
      </c>
      <c r="E10" s="21">
        <v>256</v>
      </c>
      <c r="F10" s="84">
        <v>259</v>
      </c>
      <c r="G10" s="85">
        <f t="shared" si="0"/>
        <v>515</v>
      </c>
      <c r="H10" s="17"/>
      <c r="I10" s="15">
        <v>60</v>
      </c>
      <c r="J10" s="18" t="s">
        <v>18</v>
      </c>
      <c r="K10" s="15">
        <v>168</v>
      </c>
      <c r="L10" s="15">
        <v>298</v>
      </c>
      <c r="M10" s="88">
        <v>290</v>
      </c>
      <c r="N10" s="83">
        <f t="shared" ref="N10:N16" si="1">L10+M10</f>
        <v>588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151</v>
      </c>
      <c r="E11" s="21">
        <v>181</v>
      </c>
      <c r="F11" s="84">
        <v>205</v>
      </c>
      <c r="G11" s="85">
        <f t="shared" si="0"/>
        <v>386</v>
      </c>
      <c r="H11" s="23" t="s">
        <v>19</v>
      </c>
      <c r="I11" s="21">
        <v>61</v>
      </c>
      <c r="J11" s="24" t="s">
        <v>20</v>
      </c>
      <c r="K11" s="21">
        <v>130</v>
      </c>
      <c r="L11" s="21">
        <v>194</v>
      </c>
      <c r="M11" s="84">
        <v>208</v>
      </c>
      <c r="N11" s="89">
        <f t="shared" si="1"/>
        <v>402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1275</v>
      </c>
      <c r="E12" s="21">
        <v>1628</v>
      </c>
      <c r="F12" s="84">
        <v>1632</v>
      </c>
      <c r="G12" s="153">
        <f t="shared" si="0"/>
        <v>3260</v>
      </c>
      <c r="H12" s="23"/>
      <c r="I12" s="21">
        <v>62</v>
      </c>
      <c r="J12" s="24" t="s">
        <v>22</v>
      </c>
      <c r="K12" s="21">
        <v>288</v>
      </c>
      <c r="L12" s="21">
        <v>488</v>
      </c>
      <c r="M12" s="84">
        <v>526</v>
      </c>
      <c r="N12" s="89">
        <f t="shared" si="1"/>
        <v>1014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203</v>
      </c>
      <c r="E13" s="91">
        <v>288</v>
      </c>
      <c r="F13" s="93">
        <v>304</v>
      </c>
      <c r="G13" s="153">
        <f t="shared" si="0"/>
        <v>592</v>
      </c>
      <c r="H13" s="23"/>
      <c r="I13" s="21">
        <v>63</v>
      </c>
      <c r="J13" s="24" t="s">
        <v>24</v>
      </c>
      <c r="K13" s="21">
        <v>419</v>
      </c>
      <c r="L13" s="21">
        <v>671</v>
      </c>
      <c r="M13" s="84">
        <v>669</v>
      </c>
      <c r="N13" s="89">
        <f t="shared" si="1"/>
        <v>1340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3566</v>
      </c>
      <c r="E14" s="97">
        <f>SUM(E4:E13)</f>
        <v>4623</v>
      </c>
      <c r="F14" s="98">
        <f>SUM(F4:F13)</f>
        <v>4819</v>
      </c>
      <c r="G14" s="160">
        <f t="shared" si="0"/>
        <v>9442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401</v>
      </c>
      <c r="M14" s="84">
        <v>422</v>
      </c>
      <c r="N14" s="89">
        <f t="shared" si="1"/>
        <v>823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104</v>
      </c>
      <c r="E15" s="15">
        <v>161</v>
      </c>
      <c r="F15" s="88">
        <v>154</v>
      </c>
      <c r="G15" s="82">
        <f t="shared" si="0"/>
        <v>315</v>
      </c>
      <c r="H15" s="23"/>
      <c r="I15" s="21">
        <v>65</v>
      </c>
      <c r="J15" s="24" t="s">
        <v>28</v>
      </c>
      <c r="K15" s="21">
        <v>266</v>
      </c>
      <c r="L15" s="21">
        <v>452</v>
      </c>
      <c r="M15" s="84">
        <v>464</v>
      </c>
      <c r="N15" s="89">
        <f t="shared" si="1"/>
        <v>916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147</v>
      </c>
      <c r="E16" s="21">
        <v>254</v>
      </c>
      <c r="F16" s="84">
        <v>266</v>
      </c>
      <c r="G16" s="85">
        <f t="shared" si="0"/>
        <v>520</v>
      </c>
      <c r="H16" s="90"/>
      <c r="I16" s="91">
        <v>66</v>
      </c>
      <c r="J16" s="92" t="s">
        <v>30</v>
      </c>
      <c r="K16" s="91">
        <v>151</v>
      </c>
      <c r="L16" s="91">
        <v>218</v>
      </c>
      <c r="M16" s="93">
        <v>228</v>
      </c>
      <c r="N16" s="94">
        <f t="shared" si="1"/>
        <v>446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112</v>
      </c>
      <c r="F17" s="84">
        <v>117</v>
      </c>
      <c r="G17" s="85">
        <f t="shared" si="0"/>
        <v>229</v>
      </c>
      <c r="H17" s="95" t="s">
        <v>6</v>
      </c>
      <c r="I17" s="96"/>
      <c r="J17" s="96"/>
      <c r="K17" s="97">
        <f>SUM(K10:K16)</f>
        <v>1628</v>
      </c>
      <c r="L17" s="97">
        <f>SUM(L10:L16)</f>
        <v>2722</v>
      </c>
      <c r="M17" s="98">
        <f>SUM(M10:M16)</f>
        <v>2807</v>
      </c>
      <c r="N17" s="99">
        <f>SUM(N10:N16)</f>
        <v>5529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347</v>
      </c>
      <c r="F18" s="84">
        <v>356</v>
      </c>
      <c r="G18" s="85">
        <f t="shared" si="0"/>
        <v>703</v>
      </c>
      <c r="H18" s="17"/>
      <c r="I18" s="15">
        <v>70</v>
      </c>
      <c r="J18" s="18" t="s">
        <v>35</v>
      </c>
      <c r="K18" s="15">
        <v>626</v>
      </c>
      <c r="L18" s="15">
        <v>858</v>
      </c>
      <c r="M18" s="88">
        <v>842</v>
      </c>
      <c r="N18" s="83">
        <f t="shared" ref="N18:N27" si="2">L18+M18</f>
        <v>1700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125</v>
      </c>
      <c r="F19" s="84">
        <v>130</v>
      </c>
      <c r="G19" s="85">
        <f t="shared" si="0"/>
        <v>255</v>
      </c>
      <c r="H19" s="23"/>
      <c r="I19" s="21">
        <v>71</v>
      </c>
      <c r="J19" s="24" t="s">
        <v>37</v>
      </c>
      <c r="K19" s="21">
        <v>22</v>
      </c>
      <c r="L19" s="21">
        <v>32</v>
      </c>
      <c r="M19" s="84">
        <v>27</v>
      </c>
      <c r="N19" s="89">
        <f t="shared" si="2"/>
        <v>59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191</v>
      </c>
      <c r="E20" s="21">
        <v>305</v>
      </c>
      <c r="F20" s="84">
        <v>326</v>
      </c>
      <c r="G20" s="85">
        <f t="shared" si="0"/>
        <v>631</v>
      </c>
      <c r="H20" s="23" t="s">
        <v>31</v>
      </c>
      <c r="I20" s="21">
        <v>72</v>
      </c>
      <c r="J20" s="24" t="s">
        <v>40</v>
      </c>
      <c r="K20" s="21">
        <v>272</v>
      </c>
      <c r="L20" s="21">
        <v>435</v>
      </c>
      <c r="M20" s="84">
        <v>431</v>
      </c>
      <c r="N20" s="89">
        <f t="shared" si="2"/>
        <v>866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310</v>
      </c>
      <c r="E21" s="21">
        <v>441</v>
      </c>
      <c r="F21" s="84">
        <v>474</v>
      </c>
      <c r="G21" s="85">
        <f t="shared" si="0"/>
        <v>915</v>
      </c>
      <c r="H21" s="23" t="s">
        <v>42</v>
      </c>
      <c r="I21" s="21">
        <v>73</v>
      </c>
      <c r="J21" s="24" t="s">
        <v>43</v>
      </c>
      <c r="K21" s="21">
        <v>220</v>
      </c>
      <c r="L21" s="21">
        <v>320</v>
      </c>
      <c r="M21" s="84">
        <v>348</v>
      </c>
      <c r="N21" s="89">
        <f t="shared" si="2"/>
        <v>668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145</v>
      </c>
      <c r="E22" s="21">
        <v>228</v>
      </c>
      <c r="F22" s="84">
        <v>238</v>
      </c>
      <c r="G22" s="85">
        <f t="shared" si="0"/>
        <v>466</v>
      </c>
      <c r="H22" s="23"/>
      <c r="I22" s="21">
        <v>74</v>
      </c>
      <c r="J22" s="24" t="s">
        <v>46</v>
      </c>
      <c r="K22" s="21">
        <v>277</v>
      </c>
      <c r="L22" s="21">
        <v>426</v>
      </c>
      <c r="M22" s="84">
        <v>472</v>
      </c>
      <c r="N22" s="89">
        <f t="shared" si="2"/>
        <v>898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311</v>
      </c>
      <c r="F23" s="84">
        <v>295</v>
      </c>
      <c r="G23" s="85">
        <f t="shared" si="0"/>
        <v>606</v>
      </c>
      <c r="H23" s="23" t="s">
        <v>31</v>
      </c>
      <c r="I23" s="21">
        <v>75</v>
      </c>
      <c r="J23" s="24" t="s">
        <v>48</v>
      </c>
      <c r="K23" s="21">
        <v>147</v>
      </c>
      <c r="L23" s="21">
        <v>232</v>
      </c>
      <c r="M23" s="84">
        <v>250</v>
      </c>
      <c r="N23" s="89">
        <f t="shared" si="2"/>
        <v>482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740</v>
      </c>
      <c r="E24" s="21">
        <v>1082</v>
      </c>
      <c r="F24" s="84">
        <v>1144</v>
      </c>
      <c r="G24" s="85">
        <f t="shared" si="0"/>
        <v>2226</v>
      </c>
      <c r="H24" s="23" t="s">
        <v>50</v>
      </c>
      <c r="I24" s="21">
        <v>76</v>
      </c>
      <c r="J24" s="24" t="s">
        <v>51</v>
      </c>
      <c r="K24" s="21">
        <v>163</v>
      </c>
      <c r="L24" s="21">
        <v>249</v>
      </c>
      <c r="M24" s="84">
        <v>262</v>
      </c>
      <c r="N24" s="89">
        <f t="shared" si="2"/>
        <v>511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84</v>
      </c>
      <c r="F25" s="84">
        <v>107</v>
      </c>
      <c r="G25" s="85">
        <f t="shared" si="0"/>
        <v>191</v>
      </c>
      <c r="H25" s="23"/>
      <c r="I25" s="21">
        <v>77</v>
      </c>
      <c r="J25" s="24" t="s">
        <v>53</v>
      </c>
      <c r="K25" s="21">
        <v>56</v>
      </c>
      <c r="L25" s="21">
        <v>92</v>
      </c>
      <c r="M25" s="84">
        <v>94</v>
      </c>
      <c r="N25" s="89">
        <f t="shared" si="2"/>
        <v>186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121</v>
      </c>
      <c r="E26" s="21">
        <v>163</v>
      </c>
      <c r="F26" s="84">
        <v>169</v>
      </c>
      <c r="G26" s="85">
        <f t="shared" si="0"/>
        <v>332</v>
      </c>
      <c r="H26" s="23"/>
      <c r="I26" s="21">
        <v>78</v>
      </c>
      <c r="J26" s="24" t="s">
        <v>55</v>
      </c>
      <c r="K26" s="21">
        <v>44</v>
      </c>
      <c r="L26" s="21">
        <v>37</v>
      </c>
      <c r="M26" s="84">
        <v>44</v>
      </c>
      <c r="N26" s="89">
        <f t="shared" si="2"/>
        <v>81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218</v>
      </c>
      <c r="E27" s="91">
        <v>382</v>
      </c>
      <c r="F27" s="93">
        <v>372</v>
      </c>
      <c r="G27" s="102">
        <f t="shared" si="0"/>
        <v>754</v>
      </c>
      <c r="H27" s="105"/>
      <c r="I27" s="91">
        <v>79</v>
      </c>
      <c r="J27" s="92" t="s">
        <v>56</v>
      </c>
      <c r="K27" s="91">
        <v>189</v>
      </c>
      <c r="L27" s="91">
        <v>249</v>
      </c>
      <c r="M27" s="93">
        <v>250</v>
      </c>
      <c r="N27" s="94">
        <f t="shared" si="2"/>
        <v>499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2597</v>
      </c>
      <c r="E28" s="97">
        <f>SUM(E15:E27)</f>
        <v>3995</v>
      </c>
      <c r="F28" s="98">
        <f>SUM(F15:F27)</f>
        <v>4148</v>
      </c>
      <c r="G28" s="104">
        <f>SUM(G15:G27)</f>
        <v>8143</v>
      </c>
      <c r="H28" s="95" t="s">
        <v>6</v>
      </c>
      <c r="I28" s="96"/>
      <c r="J28" s="96"/>
      <c r="K28" s="97">
        <f>SUM(K18:K27)</f>
        <v>2016</v>
      </c>
      <c r="L28" s="97">
        <f>SUM(L18:L27)</f>
        <v>2930</v>
      </c>
      <c r="M28" s="98">
        <f>SUM(M18:M27)</f>
        <v>3020</v>
      </c>
      <c r="N28" s="99">
        <f>SUM(N18:N27)</f>
        <v>5950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329</v>
      </c>
      <c r="E29" s="109">
        <v>498</v>
      </c>
      <c r="F29" s="110">
        <v>493</v>
      </c>
      <c r="G29" s="111">
        <f>E29+F29</f>
        <v>991</v>
      </c>
      <c r="H29" s="17"/>
      <c r="I29" s="15">
        <v>80</v>
      </c>
      <c r="J29" s="18" t="s">
        <v>58</v>
      </c>
      <c r="K29" s="15">
        <v>143</v>
      </c>
      <c r="L29" s="15">
        <v>218</v>
      </c>
      <c r="M29" s="88">
        <v>259</v>
      </c>
      <c r="N29" s="83">
        <f>L29+M29</f>
        <v>477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438</v>
      </c>
      <c r="E30" s="115">
        <v>560</v>
      </c>
      <c r="F30" s="116">
        <v>514</v>
      </c>
      <c r="G30" s="117">
        <f>E30+F30</f>
        <v>1074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130</v>
      </c>
      <c r="M30" s="84">
        <v>119</v>
      </c>
      <c r="N30" s="89">
        <f>L30+M30</f>
        <v>249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633</v>
      </c>
      <c r="E31" s="115">
        <v>841</v>
      </c>
      <c r="F31" s="116">
        <v>801</v>
      </c>
      <c r="G31" s="117">
        <f>E31+F31</f>
        <v>1642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327</v>
      </c>
      <c r="M31" s="84">
        <v>345</v>
      </c>
      <c r="N31" s="89">
        <f>L31+M31</f>
        <v>672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603</v>
      </c>
      <c r="E32" s="115">
        <v>816</v>
      </c>
      <c r="F32" s="116">
        <v>778</v>
      </c>
      <c r="G32" s="117">
        <f>E32+F32</f>
        <v>1594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183</v>
      </c>
      <c r="M32" s="84">
        <v>171</v>
      </c>
      <c r="N32" s="89">
        <f>L32+M32</f>
        <v>354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499</v>
      </c>
      <c r="E33" s="121">
        <v>638</v>
      </c>
      <c r="F33" s="122">
        <v>582</v>
      </c>
      <c r="G33" s="123">
        <f>E33+F33</f>
        <v>1220</v>
      </c>
      <c r="H33" s="90"/>
      <c r="I33" s="91">
        <v>84</v>
      </c>
      <c r="J33" s="92" t="s">
        <v>70</v>
      </c>
      <c r="K33" s="91">
        <v>163</v>
      </c>
      <c r="L33" s="91">
        <v>236</v>
      </c>
      <c r="M33" s="93">
        <v>219</v>
      </c>
      <c r="N33" s="94">
        <f>L33+M33</f>
        <v>455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2502</v>
      </c>
      <c r="E34" s="97">
        <f>SUM(E29:E33)</f>
        <v>3353</v>
      </c>
      <c r="F34" s="98">
        <f>SUM(F29:F33)</f>
        <v>3168</v>
      </c>
      <c r="G34" s="104">
        <f>SUM(G29:G33)</f>
        <v>6521</v>
      </c>
      <c r="H34" s="95" t="s">
        <v>6</v>
      </c>
      <c r="I34" s="96"/>
      <c r="J34" s="96"/>
      <c r="K34" s="98">
        <f>SUM(K29:K33)</f>
        <v>724</v>
      </c>
      <c r="L34" s="98">
        <f>SUM(L29:L33)</f>
        <v>1094</v>
      </c>
      <c r="M34" s="98">
        <f>SUM(M29:M33)</f>
        <v>1113</v>
      </c>
      <c r="N34" s="99">
        <f>SUM(N29:N33)</f>
        <v>2207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466</v>
      </c>
      <c r="E35" s="15">
        <v>673</v>
      </c>
      <c r="F35" s="88">
        <v>728</v>
      </c>
      <c r="G35" s="82">
        <f t="shared" ref="G35:G40" si="3">E35+F35</f>
        <v>1401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424</v>
      </c>
      <c r="M35" s="88">
        <v>429</v>
      </c>
      <c r="N35" s="124">
        <f>L35+M35</f>
        <v>853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732</v>
      </c>
      <c r="F36" s="84">
        <v>780</v>
      </c>
      <c r="G36" s="85">
        <f t="shared" si="3"/>
        <v>1512</v>
      </c>
      <c r="H36" s="23"/>
      <c r="I36" s="21">
        <v>91</v>
      </c>
      <c r="J36" s="24" t="s">
        <v>143</v>
      </c>
      <c r="K36" s="21">
        <v>507</v>
      </c>
      <c r="L36" s="21">
        <v>716</v>
      </c>
      <c r="M36" s="84">
        <v>728</v>
      </c>
      <c r="N36" s="125">
        <f>L36+M36</f>
        <v>1444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331</v>
      </c>
      <c r="F37" s="84">
        <v>325</v>
      </c>
      <c r="G37" s="85">
        <f t="shared" si="3"/>
        <v>656</v>
      </c>
      <c r="H37" s="90" t="s">
        <v>144</v>
      </c>
      <c r="I37" s="91">
        <v>92</v>
      </c>
      <c r="J37" s="92" t="s">
        <v>145</v>
      </c>
      <c r="K37" s="91">
        <v>346</v>
      </c>
      <c r="L37" s="91">
        <v>428</v>
      </c>
      <c r="M37" s="93">
        <v>485</v>
      </c>
      <c r="N37" s="126">
        <f>L37+M37</f>
        <v>913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48</v>
      </c>
      <c r="F38" s="84">
        <v>50</v>
      </c>
      <c r="G38" s="85">
        <f t="shared" si="3"/>
        <v>98</v>
      </c>
      <c r="H38" s="95" t="s">
        <v>6</v>
      </c>
      <c r="I38" s="97"/>
      <c r="J38" s="97"/>
      <c r="K38" s="97">
        <f>SUM(K35:K37)</f>
        <v>1129</v>
      </c>
      <c r="L38" s="97">
        <f>SUM(L35:L37)</f>
        <v>1568</v>
      </c>
      <c r="M38" s="98">
        <f>SUM(M35:M37)</f>
        <v>1642</v>
      </c>
      <c r="N38" s="99">
        <f>SUM(N35:N37)</f>
        <v>3210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76</v>
      </c>
      <c r="F39" s="84">
        <v>81</v>
      </c>
      <c r="G39" s="85">
        <f t="shared" si="3"/>
        <v>157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271</v>
      </c>
      <c r="F40" s="93">
        <v>261</v>
      </c>
      <c r="G40" s="102">
        <f t="shared" si="3"/>
        <v>532</v>
      </c>
      <c r="H40" s="72" t="s">
        <v>87</v>
      </c>
      <c r="I40" s="73"/>
      <c r="J40" s="74"/>
      <c r="K40" s="75">
        <f>D14+D28+D34+D41+D46+K9+K17+K28+K34+K38</f>
        <v>23860</v>
      </c>
      <c r="L40" s="75">
        <f>E14+E28+E34+E41+E46+L9+L17+L28+L34+L38</f>
        <v>33249</v>
      </c>
      <c r="M40" s="170">
        <f>F14+F28+F34+F41+F46+M9+M17+M28+M34+M38</f>
        <v>33624</v>
      </c>
      <c r="N40" s="169">
        <f>G14+G28+G34+G41+G46+N9+N17+N28+N34+N38</f>
        <v>66873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1375</v>
      </c>
      <c r="E41" s="97">
        <f>SUM(E35:E40)</f>
        <v>2131</v>
      </c>
      <c r="F41" s="98">
        <f>SUM(F35:F40)</f>
        <v>2225</v>
      </c>
      <c r="G41" s="104">
        <f>SUM(G35:G40)</f>
        <v>4356</v>
      </c>
      <c r="H41" s="576" t="s">
        <v>74</v>
      </c>
      <c r="I41" s="577"/>
      <c r="J41" s="578"/>
      <c r="K41" s="15">
        <v>23884</v>
      </c>
      <c r="L41" s="15">
        <v>33295</v>
      </c>
      <c r="M41" s="173">
        <v>33644</v>
      </c>
      <c r="N41" s="174">
        <v>66939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1621</v>
      </c>
      <c r="E42" s="15">
        <v>2066</v>
      </c>
      <c r="F42" s="88">
        <v>2079</v>
      </c>
      <c r="G42" s="82">
        <f>E42+F42</f>
        <v>4145</v>
      </c>
      <c r="H42" s="534" t="s">
        <v>77</v>
      </c>
      <c r="I42" s="535"/>
      <c r="J42" s="536"/>
      <c r="K42" s="171">
        <f>K40-K41</f>
        <v>-24</v>
      </c>
      <c r="L42" s="171">
        <f>L40-L41</f>
        <v>-46</v>
      </c>
      <c r="M42" s="172">
        <f>M40-M41</f>
        <v>-20</v>
      </c>
      <c r="N42" s="133">
        <f>N40-N41</f>
        <v>-66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750</v>
      </c>
      <c r="E43" s="21">
        <v>1072</v>
      </c>
      <c r="F43" s="84">
        <v>1125</v>
      </c>
      <c r="G43" s="85">
        <f>E43+F43</f>
        <v>2197</v>
      </c>
      <c r="H43" s="168" t="s">
        <v>85</v>
      </c>
      <c r="I43" s="167"/>
      <c r="J43" s="167"/>
      <c r="K43" s="163">
        <v>1159</v>
      </c>
      <c r="L43" s="163">
        <v>781</v>
      </c>
      <c r="M43" s="165">
        <v>890</v>
      </c>
      <c r="N43" s="158">
        <f>L43+M43</f>
        <v>1671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605</v>
      </c>
      <c r="E44" s="21">
        <v>741</v>
      </c>
      <c r="F44" s="84">
        <v>816</v>
      </c>
      <c r="G44" s="85">
        <f>E44+F44</f>
        <v>1557</v>
      </c>
      <c r="H44" s="584" t="s">
        <v>74</v>
      </c>
      <c r="I44" s="585"/>
      <c r="J44" s="586"/>
      <c r="K44" s="147">
        <v>1189</v>
      </c>
      <c r="L44" s="147">
        <v>808</v>
      </c>
      <c r="M44" s="164">
        <v>920</v>
      </c>
      <c r="N44" s="158">
        <f>L44+M44</f>
        <v>1728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1902</v>
      </c>
      <c r="E45" s="91">
        <v>2457</v>
      </c>
      <c r="F45" s="93">
        <v>2376</v>
      </c>
      <c r="G45" s="102">
        <f>E45+F45</f>
        <v>4833</v>
      </c>
      <c r="H45" s="540" t="s">
        <v>77</v>
      </c>
      <c r="I45" s="541"/>
      <c r="J45" s="542"/>
      <c r="K45" s="71">
        <f>K43-K44</f>
        <v>-30</v>
      </c>
      <c r="L45" s="71">
        <f>L43-L44</f>
        <v>-27</v>
      </c>
      <c r="M45" s="151">
        <f>M43-M44</f>
        <v>-30</v>
      </c>
      <c r="N45" s="155">
        <f>N43-N44</f>
        <v>-57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4878</v>
      </c>
      <c r="E46" s="140">
        <f>SUM(E42:E45)</f>
        <v>6336</v>
      </c>
      <c r="F46" s="65">
        <f>SUM(F42:F45)</f>
        <v>6396</v>
      </c>
      <c r="G46" s="65">
        <f>SUM(G42:G45)</f>
        <v>12732</v>
      </c>
      <c r="H46" s="575" t="s">
        <v>86</v>
      </c>
      <c r="I46" s="575"/>
      <c r="J46" s="575"/>
      <c r="K46" s="80">
        <f>K40+K43</f>
        <v>25019</v>
      </c>
      <c r="L46" s="80">
        <f>L40+L43</f>
        <v>34030</v>
      </c>
      <c r="M46" s="142">
        <f>M40+M43</f>
        <v>34514</v>
      </c>
      <c r="N46" s="81">
        <f>N40+N43</f>
        <v>68544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B6379-B717-4B0D-9B31-71092EA0B5D6}">
  <sheetPr codeName="Sheet73"/>
  <dimension ref="A1:Q81"/>
  <sheetViews>
    <sheetView topLeftCell="A31" zoomScaleNormal="100" workbookViewId="0">
      <selection activeCell="C38" sqref="C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155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39114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133</v>
      </c>
      <c r="E4" s="15">
        <v>146</v>
      </c>
      <c r="F4" s="88">
        <v>158</v>
      </c>
      <c r="G4" s="82">
        <f t="shared" ref="G4:G27" si="0">E4+F4</f>
        <v>304</v>
      </c>
      <c r="H4" s="17"/>
      <c r="I4" s="15">
        <v>55</v>
      </c>
      <c r="J4" s="18" t="s">
        <v>121</v>
      </c>
      <c r="K4" s="15">
        <v>604</v>
      </c>
      <c r="L4" s="15">
        <v>791</v>
      </c>
      <c r="M4" s="88">
        <v>600</v>
      </c>
      <c r="N4" s="83">
        <f>L4+M4</f>
        <v>1391</v>
      </c>
    </row>
    <row r="5" spans="1:15" ht="19.5" customHeight="1" x14ac:dyDescent="0.15">
      <c r="A5" s="20"/>
      <c r="B5" s="21">
        <v>2</v>
      </c>
      <c r="C5" s="21" t="s">
        <v>122</v>
      </c>
      <c r="D5" s="21">
        <v>292</v>
      </c>
      <c r="E5" s="21">
        <v>394</v>
      </c>
      <c r="F5" s="84">
        <v>422</v>
      </c>
      <c r="G5" s="159">
        <f t="shared" si="0"/>
        <v>816</v>
      </c>
      <c r="H5" s="23" t="s">
        <v>10</v>
      </c>
      <c r="I5" s="21">
        <v>56</v>
      </c>
      <c r="J5" s="24" t="s">
        <v>123</v>
      </c>
      <c r="K5" s="21">
        <v>481</v>
      </c>
      <c r="L5" s="21">
        <v>602</v>
      </c>
      <c r="M5" s="84">
        <v>630</v>
      </c>
      <c r="N5" s="89">
        <f>L5+M5</f>
        <v>1232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309</v>
      </c>
      <c r="E6" s="21">
        <v>412</v>
      </c>
      <c r="F6" s="84">
        <v>444</v>
      </c>
      <c r="G6" s="85">
        <f t="shared" si="0"/>
        <v>856</v>
      </c>
      <c r="H6" s="23"/>
      <c r="I6" s="21">
        <v>57</v>
      </c>
      <c r="J6" s="24" t="s">
        <v>125</v>
      </c>
      <c r="K6" s="21">
        <v>724</v>
      </c>
      <c r="L6" s="21">
        <v>883</v>
      </c>
      <c r="M6" s="84">
        <v>950</v>
      </c>
      <c r="N6" s="89">
        <f>L6+M6</f>
        <v>1833</v>
      </c>
    </row>
    <row r="7" spans="1:15" ht="19.5" customHeight="1" x14ac:dyDescent="0.15">
      <c r="A7" s="20"/>
      <c r="B7" s="21">
        <v>4</v>
      </c>
      <c r="C7" s="21" t="s">
        <v>126</v>
      </c>
      <c r="D7" s="21">
        <v>199</v>
      </c>
      <c r="E7" s="21">
        <v>255</v>
      </c>
      <c r="F7" s="84">
        <v>301</v>
      </c>
      <c r="G7" s="159">
        <f t="shared" si="0"/>
        <v>556</v>
      </c>
      <c r="H7" s="23" t="s">
        <v>14</v>
      </c>
      <c r="I7" s="21">
        <v>58</v>
      </c>
      <c r="J7" s="24" t="s">
        <v>127</v>
      </c>
      <c r="K7" s="21">
        <v>694</v>
      </c>
      <c r="L7" s="21">
        <v>903</v>
      </c>
      <c r="M7" s="84">
        <v>855</v>
      </c>
      <c r="N7" s="89">
        <f>L7+M7</f>
        <v>1758</v>
      </c>
    </row>
    <row r="8" spans="1:15" ht="19.5" customHeight="1" x14ac:dyDescent="0.15">
      <c r="A8" s="20"/>
      <c r="B8" s="21">
        <v>5</v>
      </c>
      <c r="C8" s="21" t="s">
        <v>128</v>
      </c>
      <c r="D8" s="21">
        <v>490</v>
      </c>
      <c r="E8" s="21">
        <v>672</v>
      </c>
      <c r="F8" s="84">
        <v>648</v>
      </c>
      <c r="G8" s="85">
        <f t="shared" si="0"/>
        <v>1320</v>
      </c>
      <c r="H8" s="90"/>
      <c r="I8" s="91">
        <v>59</v>
      </c>
      <c r="J8" s="92" t="s">
        <v>129</v>
      </c>
      <c r="K8" s="91">
        <v>962</v>
      </c>
      <c r="L8" s="91">
        <v>1330</v>
      </c>
      <c r="M8" s="93">
        <v>1262</v>
      </c>
      <c r="N8" s="94">
        <f>L8+M8</f>
        <v>2592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322</v>
      </c>
      <c r="E9" s="21">
        <v>399</v>
      </c>
      <c r="F9" s="84">
        <v>444</v>
      </c>
      <c r="G9" s="159">
        <f t="shared" si="0"/>
        <v>843</v>
      </c>
      <c r="H9" s="95" t="s">
        <v>6</v>
      </c>
      <c r="I9" s="96"/>
      <c r="J9" s="96"/>
      <c r="K9" s="97">
        <f>SUM(K4:K8)</f>
        <v>3465</v>
      </c>
      <c r="L9" s="97">
        <f>SUM(L4:L8)</f>
        <v>4509</v>
      </c>
      <c r="M9" s="98">
        <f>SUM(M4:M8)</f>
        <v>4297</v>
      </c>
      <c r="N9" s="99">
        <f>SUM(N4:N8)</f>
        <v>8806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199</v>
      </c>
      <c r="E10" s="21">
        <v>258</v>
      </c>
      <c r="F10" s="84">
        <v>259</v>
      </c>
      <c r="G10" s="85">
        <f t="shared" si="0"/>
        <v>517</v>
      </c>
      <c r="H10" s="17"/>
      <c r="I10" s="15">
        <v>60</v>
      </c>
      <c r="J10" s="18" t="s">
        <v>18</v>
      </c>
      <c r="K10" s="15">
        <v>166</v>
      </c>
      <c r="L10" s="15">
        <v>295</v>
      </c>
      <c r="M10" s="88">
        <v>287</v>
      </c>
      <c r="N10" s="83">
        <f t="shared" ref="N10:N16" si="1">L10+M10</f>
        <v>582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151</v>
      </c>
      <c r="E11" s="21">
        <v>181</v>
      </c>
      <c r="F11" s="84">
        <v>206</v>
      </c>
      <c r="G11" s="85">
        <f t="shared" si="0"/>
        <v>387</v>
      </c>
      <c r="H11" s="23" t="s">
        <v>19</v>
      </c>
      <c r="I11" s="21">
        <v>61</v>
      </c>
      <c r="J11" s="24" t="s">
        <v>20</v>
      </c>
      <c r="K11" s="21">
        <v>130</v>
      </c>
      <c r="L11" s="21">
        <v>196</v>
      </c>
      <c r="M11" s="84">
        <v>208</v>
      </c>
      <c r="N11" s="89">
        <f t="shared" si="1"/>
        <v>404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1273</v>
      </c>
      <c r="E12" s="21">
        <v>1626</v>
      </c>
      <c r="F12" s="84">
        <v>1632</v>
      </c>
      <c r="G12" s="153">
        <f t="shared" si="0"/>
        <v>3258</v>
      </c>
      <c r="H12" s="23"/>
      <c r="I12" s="21">
        <v>62</v>
      </c>
      <c r="J12" s="24" t="s">
        <v>22</v>
      </c>
      <c r="K12" s="21">
        <v>288</v>
      </c>
      <c r="L12" s="21">
        <v>490</v>
      </c>
      <c r="M12" s="84">
        <v>526</v>
      </c>
      <c r="N12" s="89">
        <f t="shared" si="1"/>
        <v>1016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203</v>
      </c>
      <c r="E13" s="91">
        <v>287</v>
      </c>
      <c r="F13" s="93">
        <v>302</v>
      </c>
      <c r="G13" s="153">
        <f t="shared" si="0"/>
        <v>589</v>
      </c>
      <c r="H13" s="23"/>
      <c r="I13" s="21">
        <v>63</v>
      </c>
      <c r="J13" s="24" t="s">
        <v>24</v>
      </c>
      <c r="K13" s="21">
        <v>419</v>
      </c>
      <c r="L13" s="21">
        <v>671</v>
      </c>
      <c r="M13" s="84">
        <v>667</v>
      </c>
      <c r="N13" s="89">
        <f t="shared" si="1"/>
        <v>1338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3571</v>
      </c>
      <c r="E14" s="97">
        <f>SUM(E4:E13)</f>
        <v>4630</v>
      </c>
      <c r="F14" s="98">
        <f>SUM(F4:F13)</f>
        <v>4816</v>
      </c>
      <c r="G14" s="160">
        <f t="shared" si="0"/>
        <v>9446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401</v>
      </c>
      <c r="M14" s="84">
        <v>421</v>
      </c>
      <c r="N14" s="89">
        <f t="shared" si="1"/>
        <v>822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104</v>
      </c>
      <c r="E15" s="15">
        <v>161</v>
      </c>
      <c r="F15" s="88">
        <v>154</v>
      </c>
      <c r="G15" s="82">
        <f t="shared" si="0"/>
        <v>315</v>
      </c>
      <c r="H15" s="23"/>
      <c r="I15" s="21">
        <v>65</v>
      </c>
      <c r="J15" s="24" t="s">
        <v>28</v>
      </c>
      <c r="K15" s="21">
        <v>266</v>
      </c>
      <c r="L15" s="21">
        <v>451</v>
      </c>
      <c r="M15" s="84">
        <v>463</v>
      </c>
      <c r="N15" s="89">
        <f t="shared" si="1"/>
        <v>914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147</v>
      </c>
      <c r="E16" s="21">
        <v>253</v>
      </c>
      <c r="F16" s="84">
        <v>263</v>
      </c>
      <c r="G16" s="85">
        <f t="shared" si="0"/>
        <v>516</v>
      </c>
      <c r="H16" s="90"/>
      <c r="I16" s="91">
        <v>66</v>
      </c>
      <c r="J16" s="92" t="s">
        <v>30</v>
      </c>
      <c r="K16" s="91">
        <v>151</v>
      </c>
      <c r="L16" s="91">
        <v>219</v>
      </c>
      <c r="M16" s="93">
        <v>227</v>
      </c>
      <c r="N16" s="94">
        <f t="shared" si="1"/>
        <v>446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112</v>
      </c>
      <c r="F17" s="84">
        <v>117</v>
      </c>
      <c r="G17" s="85">
        <f t="shared" si="0"/>
        <v>229</v>
      </c>
      <c r="H17" s="95" t="s">
        <v>6</v>
      </c>
      <c r="I17" s="96"/>
      <c r="J17" s="96"/>
      <c r="K17" s="97">
        <f>SUM(K10:K16)</f>
        <v>1626</v>
      </c>
      <c r="L17" s="97">
        <f>SUM(L10:L16)</f>
        <v>2723</v>
      </c>
      <c r="M17" s="98">
        <f>SUM(M10:M16)</f>
        <v>2799</v>
      </c>
      <c r="N17" s="99">
        <f>SUM(N10:N16)</f>
        <v>5522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347</v>
      </c>
      <c r="F18" s="84">
        <v>356</v>
      </c>
      <c r="G18" s="85">
        <f t="shared" si="0"/>
        <v>703</v>
      </c>
      <c r="H18" s="17"/>
      <c r="I18" s="15">
        <v>70</v>
      </c>
      <c r="J18" s="18" t="s">
        <v>35</v>
      </c>
      <c r="K18" s="15">
        <v>625</v>
      </c>
      <c r="L18" s="15">
        <v>859</v>
      </c>
      <c r="M18" s="88">
        <v>844</v>
      </c>
      <c r="N18" s="83">
        <f t="shared" ref="N18:N27" si="2">L18+M18</f>
        <v>1703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125</v>
      </c>
      <c r="F19" s="84">
        <v>130</v>
      </c>
      <c r="G19" s="85">
        <f t="shared" si="0"/>
        <v>255</v>
      </c>
      <c r="H19" s="23"/>
      <c r="I19" s="21">
        <v>71</v>
      </c>
      <c r="J19" s="24" t="s">
        <v>37</v>
      </c>
      <c r="K19" s="21">
        <v>22</v>
      </c>
      <c r="L19" s="21">
        <v>32</v>
      </c>
      <c r="M19" s="84">
        <v>27</v>
      </c>
      <c r="N19" s="89">
        <f t="shared" si="2"/>
        <v>59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191</v>
      </c>
      <c r="E20" s="21">
        <v>307</v>
      </c>
      <c r="F20" s="84">
        <v>327</v>
      </c>
      <c r="G20" s="85">
        <f t="shared" si="0"/>
        <v>634</v>
      </c>
      <c r="H20" s="23" t="s">
        <v>31</v>
      </c>
      <c r="I20" s="21">
        <v>72</v>
      </c>
      <c r="J20" s="24" t="s">
        <v>40</v>
      </c>
      <c r="K20" s="21">
        <v>271</v>
      </c>
      <c r="L20" s="21">
        <v>435</v>
      </c>
      <c r="M20" s="84">
        <v>429</v>
      </c>
      <c r="N20" s="89">
        <f t="shared" si="2"/>
        <v>864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305</v>
      </c>
      <c r="E21" s="21">
        <v>435</v>
      </c>
      <c r="F21" s="84">
        <v>468</v>
      </c>
      <c r="G21" s="85">
        <f t="shared" si="0"/>
        <v>903</v>
      </c>
      <c r="H21" s="23" t="s">
        <v>42</v>
      </c>
      <c r="I21" s="21">
        <v>73</v>
      </c>
      <c r="J21" s="24" t="s">
        <v>43</v>
      </c>
      <c r="K21" s="21">
        <v>219</v>
      </c>
      <c r="L21" s="21">
        <v>319</v>
      </c>
      <c r="M21" s="84">
        <v>349</v>
      </c>
      <c r="N21" s="89">
        <f t="shared" si="2"/>
        <v>668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145</v>
      </c>
      <c r="E22" s="21">
        <v>229</v>
      </c>
      <c r="F22" s="84">
        <v>238</v>
      </c>
      <c r="G22" s="85">
        <f t="shared" si="0"/>
        <v>467</v>
      </c>
      <c r="H22" s="23"/>
      <c r="I22" s="21">
        <v>74</v>
      </c>
      <c r="J22" s="24" t="s">
        <v>46</v>
      </c>
      <c r="K22" s="21">
        <v>278</v>
      </c>
      <c r="L22" s="21">
        <v>427</v>
      </c>
      <c r="M22" s="84">
        <v>473</v>
      </c>
      <c r="N22" s="89">
        <f t="shared" si="2"/>
        <v>900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311</v>
      </c>
      <c r="F23" s="84">
        <v>296</v>
      </c>
      <c r="G23" s="85">
        <f t="shared" si="0"/>
        <v>607</v>
      </c>
      <c r="H23" s="23" t="s">
        <v>31</v>
      </c>
      <c r="I23" s="21">
        <v>75</v>
      </c>
      <c r="J23" s="24" t="s">
        <v>48</v>
      </c>
      <c r="K23" s="21">
        <v>147</v>
      </c>
      <c r="L23" s="21">
        <v>232</v>
      </c>
      <c r="M23" s="84">
        <v>249</v>
      </c>
      <c r="N23" s="89">
        <f t="shared" si="2"/>
        <v>481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740</v>
      </c>
      <c r="E24" s="21">
        <v>1080</v>
      </c>
      <c r="F24" s="84">
        <v>1147</v>
      </c>
      <c r="G24" s="85">
        <f t="shared" si="0"/>
        <v>2227</v>
      </c>
      <c r="H24" s="23" t="s">
        <v>50</v>
      </c>
      <c r="I24" s="21">
        <v>76</v>
      </c>
      <c r="J24" s="24" t="s">
        <v>51</v>
      </c>
      <c r="K24" s="21">
        <v>164</v>
      </c>
      <c r="L24" s="21">
        <v>250</v>
      </c>
      <c r="M24" s="84">
        <v>263</v>
      </c>
      <c r="N24" s="89">
        <f t="shared" si="2"/>
        <v>513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85</v>
      </c>
      <c r="F25" s="84">
        <v>108</v>
      </c>
      <c r="G25" s="85">
        <f t="shared" si="0"/>
        <v>193</v>
      </c>
      <c r="H25" s="23"/>
      <c r="I25" s="21">
        <v>77</v>
      </c>
      <c r="J25" s="24" t="s">
        <v>53</v>
      </c>
      <c r="K25" s="21">
        <v>56</v>
      </c>
      <c r="L25" s="21">
        <v>92</v>
      </c>
      <c r="M25" s="84">
        <v>94</v>
      </c>
      <c r="N25" s="89">
        <f t="shared" si="2"/>
        <v>186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165</v>
      </c>
      <c r="F26" s="84">
        <v>170</v>
      </c>
      <c r="G26" s="85">
        <f t="shared" si="0"/>
        <v>335</v>
      </c>
      <c r="H26" s="23"/>
      <c r="I26" s="21">
        <v>78</v>
      </c>
      <c r="J26" s="24" t="s">
        <v>55</v>
      </c>
      <c r="K26" s="21">
        <v>44</v>
      </c>
      <c r="L26" s="21">
        <v>37</v>
      </c>
      <c r="M26" s="84">
        <v>44</v>
      </c>
      <c r="N26" s="89">
        <f t="shared" si="2"/>
        <v>81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217</v>
      </c>
      <c r="E27" s="91">
        <v>381</v>
      </c>
      <c r="F27" s="93">
        <v>371</v>
      </c>
      <c r="G27" s="102">
        <f t="shared" si="0"/>
        <v>752</v>
      </c>
      <c r="H27" s="105"/>
      <c r="I27" s="91">
        <v>79</v>
      </c>
      <c r="J27" s="92" t="s">
        <v>56</v>
      </c>
      <c r="K27" s="91">
        <v>189</v>
      </c>
      <c r="L27" s="91">
        <v>249</v>
      </c>
      <c r="M27" s="93">
        <v>251</v>
      </c>
      <c r="N27" s="94">
        <f t="shared" si="2"/>
        <v>500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2594</v>
      </c>
      <c r="E28" s="97">
        <f>SUM(E15:E27)</f>
        <v>3991</v>
      </c>
      <c r="F28" s="98">
        <f>SUM(F15:F27)</f>
        <v>4145</v>
      </c>
      <c r="G28" s="104">
        <f>SUM(G15:G27)</f>
        <v>8136</v>
      </c>
      <c r="H28" s="95" t="s">
        <v>6</v>
      </c>
      <c r="I28" s="96"/>
      <c r="J28" s="96"/>
      <c r="K28" s="97">
        <f>SUM(K18:K27)</f>
        <v>2015</v>
      </c>
      <c r="L28" s="97">
        <f>SUM(L18:L27)</f>
        <v>2932</v>
      </c>
      <c r="M28" s="98">
        <f>SUM(M18:M27)</f>
        <v>3023</v>
      </c>
      <c r="N28" s="99">
        <f>SUM(N18:N27)</f>
        <v>5955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328</v>
      </c>
      <c r="E29" s="109">
        <v>498</v>
      </c>
      <c r="F29" s="110">
        <v>490</v>
      </c>
      <c r="G29" s="111">
        <f>E29+F29</f>
        <v>988</v>
      </c>
      <c r="H29" s="17"/>
      <c r="I29" s="15">
        <v>80</v>
      </c>
      <c r="J29" s="18" t="s">
        <v>58</v>
      </c>
      <c r="K29" s="15">
        <v>144</v>
      </c>
      <c r="L29" s="15">
        <v>219</v>
      </c>
      <c r="M29" s="88">
        <v>260</v>
      </c>
      <c r="N29" s="83">
        <f>L29+M29</f>
        <v>479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442</v>
      </c>
      <c r="E30" s="115">
        <v>562</v>
      </c>
      <c r="F30" s="116">
        <v>518</v>
      </c>
      <c r="G30" s="117">
        <f>E30+F30</f>
        <v>1080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131</v>
      </c>
      <c r="M30" s="84">
        <v>119</v>
      </c>
      <c r="N30" s="89">
        <f>L30+M30</f>
        <v>250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635</v>
      </c>
      <c r="E31" s="115">
        <v>842</v>
      </c>
      <c r="F31" s="116">
        <v>804</v>
      </c>
      <c r="G31" s="117">
        <f>E31+F31</f>
        <v>1646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327</v>
      </c>
      <c r="M31" s="84">
        <v>346</v>
      </c>
      <c r="N31" s="89">
        <f>L31+M31</f>
        <v>673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602</v>
      </c>
      <c r="E32" s="115">
        <v>818</v>
      </c>
      <c r="F32" s="116">
        <v>779</v>
      </c>
      <c r="G32" s="117">
        <f>E32+F32</f>
        <v>1597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182</v>
      </c>
      <c r="M32" s="84">
        <v>171</v>
      </c>
      <c r="N32" s="89">
        <f>L32+M32</f>
        <v>353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506</v>
      </c>
      <c r="E33" s="121">
        <v>643</v>
      </c>
      <c r="F33" s="122">
        <v>588</v>
      </c>
      <c r="G33" s="123">
        <f>E33+F33</f>
        <v>1231</v>
      </c>
      <c r="H33" s="90"/>
      <c r="I33" s="91">
        <v>84</v>
      </c>
      <c r="J33" s="92" t="s">
        <v>70</v>
      </c>
      <c r="K33" s="91">
        <v>162</v>
      </c>
      <c r="L33" s="91">
        <v>236</v>
      </c>
      <c r="M33" s="93">
        <v>220</v>
      </c>
      <c r="N33" s="94">
        <f>L33+M33</f>
        <v>456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2513</v>
      </c>
      <c r="E34" s="97">
        <f>SUM(E29:E33)</f>
        <v>3363</v>
      </c>
      <c r="F34" s="98">
        <f>SUM(F29:F33)</f>
        <v>3179</v>
      </c>
      <c r="G34" s="104">
        <f>SUM(G29:G33)</f>
        <v>6542</v>
      </c>
      <c r="H34" s="95" t="s">
        <v>6</v>
      </c>
      <c r="I34" s="96"/>
      <c r="J34" s="96"/>
      <c r="K34" s="98">
        <f>SUM(K29:K33)</f>
        <v>724</v>
      </c>
      <c r="L34" s="98">
        <f>SUM(L29:L33)</f>
        <v>1095</v>
      </c>
      <c r="M34" s="98">
        <f>SUM(M29:M33)</f>
        <v>1116</v>
      </c>
      <c r="N34" s="99">
        <f>SUM(N29:N33)</f>
        <v>2211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455</v>
      </c>
      <c r="E35" s="15">
        <v>668</v>
      </c>
      <c r="F35" s="88">
        <v>720</v>
      </c>
      <c r="G35" s="82">
        <f t="shared" ref="G35:G40" si="3">E35+F35</f>
        <v>1388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423</v>
      </c>
      <c r="M35" s="88">
        <v>427</v>
      </c>
      <c r="N35" s="124">
        <f>L35+M35</f>
        <v>850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734</v>
      </c>
      <c r="F36" s="84">
        <v>779</v>
      </c>
      <c r="G36" s="85">
        <f t="shared" si="3"/>
        <v>1513</v>
      </c>
      <c r="H36" s="23"/>
      <c r="I36" s="21">
        <v>91</v>
      </c>
      <c r="J36" s="24" t="s">
        <v>143</v>
      </c>
      <c r="K36" s="21">
        <v>506</v>
      </c>
      <c r="L36" s="21">
        <v>715</v>
      </c>
      <c r="M36" s="84">
        <v>726</v>
      </c>
      <c r="N36" s="125">
        <f>L36+M36</f>
        <v>1441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330</v>
      </c>
      <c r="F37" s="84">
        <v>325</v>
      </c>
      <c r="G37" s="85">
        <f t="shared" si="3"/>
        <v>655</v>
      </c>
      <c r="H37" s="90" t="s">
        <v>144</v>
      </c>
      <c r="I37" s="91">
        <v>92</v>
      </c>
      <c r="J37" s="92" t="s">
        <v>145</v>
      </c>
      <c r="K37" s="91">
        <v>347</v>
      </c>
      <c r="L37" s="91">
        <v>431</v>
      </c>
      <c r="M37" s="93">
        <v>490</v>
      </c>
      <c r="N37" s="126">
        <f>L37+M37</f>
        <v>921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48</v>
      </c>
      <c r="F38" s="84">
        <v>50</v>
      </c>
      <c r="G38" s="85">
        <f t="shared" si="3"/>
        <v>98</v>
      </c>
      <c r="H38" s="95" t="s">
        <v>6</v>
      </c>
      <c r="I38" s="97"/>
      <c r="J38" s="97"/>
      <c r="K38" s="97">
        <f>SUM(K35:K37)</f>
        <v>1129</v>
      </c>
      <c r="L38" s="97">
        <f>SUM(L35:L37)</f>
        <v>1569</v>
      </c>
      <c r="M38" s="98">
        <f>SUM(M35:M37)</f>
        <v>1643</v>
      </c>
      <c r="N38" s="99">
        <f>SUM(N35:N37)</f>
        <v>3212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76</v>
      </c>
      <c r="F39" s="84">
        <v>83</v>
      </c>
      <c r="G39" s="85">
        <f t="shared" si="3"/>
        <v>159</v>
      </c>
      <c r="M39" s="162"/>
      <c r="N39" s="166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271</v>
      </c>
      <c r="F40" s="93">
        <v>261</v>
      </c>
      <c r="G40" s="102">
        <f t="shared" si="3"/>
        <v>532</v>
      </c>
      <c r="H40" s="72" t="s">
        <v>87</v>
      </c>
      <c r="I40" s="73"/>
      <c r="J40" s="74"/>
      <c r="K40" s="75">
        <f>D14+D28+D34+D41+D46+K9+K17+K28+K34+K38</f>
        <v>23884</v>
      </c>
      <c r="L40" s="75">
        <f>E14+E28+E34+E41+E46+L9+L17+L28+L34+L38</f>
        <v>33295</v>
      </c>
      <c r="M40" s="170">
        <f>F14+F28+F34+F41+F46+M9+M17+M28+M34+M38</f>
        <v>33644</v>
      </c>
      <c r="N40" s="169">
        <f>G14+G28+G34+G41+G46+N9+N17+N28+N34+N38</f>
        <v>66939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1363</v>
      </c>
      <c r="E41" s="97">
        <f>SUM(E35:E40)</f>
        <v>2127</v>
      </c>
      <c r="F41" s="98">
        <f>SUM(F35:F40)</f>
        <v>2218</v>
      </c>
      <c r="G41" s="104">
        <f>SUM(G35:G40)</f>
        <v>4345</v>
      </c>
      <c r="H41" s="576" t="s">
        <v>74</v>
      </c>
      <c r="I41" s="577"/>
      <c r="J41" s="578"/>
      <c r="K41" s="15">
        <v>23891</v>
      </c>
      <c r="L41" s="15">
        <v>33314</v>
      </c>
      <c r="M41" s="173">
        <v>33625</v>
      </c>
      <c r="N41" s="174">
        <v>66939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1621</v>
      </c>
      <c r="E42" s="15">
        <v>2072</v>
      </c>
      <c r="F42" s="88">
        <v>2087</v>
      </c>
      <c r="G42" s="82">
        <f>E42+F42</f>
        <v>4159</v>
      </c>
      <c r="H42" s="534" t="s">
        <v>77</v>
      </c>
      <c r="I42" s="535"/>
      <c r="J42" s="536"/>
      <c r="K42" s="171">
        <f>K40-K41</f>
        <v>-7</v>
      </c>
      <c r="L42" s="171">
        <f>L40-L41</f>
        <v>-19</v>
      </c>
      <c r="M42" s="172">
        <f>M40-M41</f>
        <v>19</v>
      </c>
      <c r="N42" s="133">
        <f>N40-N41</f>
        <v>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749</v>
      </c>
      <c r="E43" s="21">
        <v>1074</v>
      </c>
      <c r="F43" s="84">
        <v>1121</v>
      </c>
      <c r="G43" s="85">
        <f>E43+F43</f>
        <v>2195</v>
      </c>
      <c r="H43" s="168" t="s">
        <v>85</v>
      </c>
      <c r="I43" s="167"/>
      <c r="J43" s="167"/>
      <c r="K43" s="163">
        <v>1189</v>
      </c>
      <c r="L43" s="163">
        <v>808</v>
      </c>
      <c r="M43" s="165">
        <v>920</v>
      </c>
      <c r="N43" s="158">
        <f>L43+M43</f>
        <v>1728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607</v>
      </c>
      <c r="E44" s="21">
        <v>747</v>
      </c>
      <c r="F44" s="84">
        <v>815</v>
      </c>
      <c r="G44" s="85">
        <f>E44+F44</f>
        <v>1562</v>
      </c>
      <c r="H44" s="584" t="s">
        <v>74</v>
      </c>
      <c r="I44" s="585"/>
      <c r="J44" s="586"/>
      <c r="K44" s="147">
        <v>1226</v>
      </c>
      <c r="L44" s="147">
        <v>819</v>
      </c>
      <c r="M44" s="164">
        <v>954</v>
      </c>
      <c r="N44" s="158">
        <f>L44+M44</f>
        <v>1773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1907</v>
      </c>
      <c r="E45" s="91">
        <v>2463</v>
      </c>
      <c r="F45" s="93">
        <v>2385</v>
      </c>
      <c r="G45" s="102">
        <f>E45+F45</f>
        <v>4848</v>
      </c>
      <c r="H45" s="540" t="s">
        <v>77</v>
      </c>
      <c r="I45" s="541"/>
      <c r="J45" s="542"/>
      <c r="K45" s="71">
        <f>K43-K44</f>
        <v>-37</v>
      </c>
      <c r="L45" s="71">
        <f>L43-L44</f>
        <v>-11</v>
      </c>
      <c r="M45" s="151">
        <f>M43-M44</f>
        <v>-34</v>
      </c>
      <c r="N45" s="155">
        <f>N43-N44</f>
        <v>-45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4884</v>
      </c>
      <c r="E46" s="140">
        <f>SUM(E42:E45)</f>
        <v>6356</v>
      </c>
      <c r="F46" s="65">
        <f>SUM(F42:F45)</f>
        <v>6408</v>
      </c>
      <c r="G46" s="65">
        <f>SUM(G42:G45)</f>
        <v>12764</v>
      </c>
      <c r="H46" s="575" t="s">
        <v>86</v>
      </c>
      <c r="I46" s="575"/>
      <c r="J46" s="575"/>
      <c r="K46" s="80">
        <f>K40+K43</f>
        <v>25073</v>
      </c>
      <c r="L46" s="80">
        <f>L40+L43</f>
        <v>34103</v>
      </c>
      <c r="M46" s="142">
        <f>M40+M43</f>
        <v>34564</v>
      </c>
      <c r="N46" s="81">
        <f>N40+N43</f>
        <v>68667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32E6D-9713-4801-89AF-9477905FBD62}">
  <sheetPr codeName="Sheet72"/>
  <dimension ref="A1:Q81"/>
  <sheetViews>
    <sheetView topLeftCell="A22" zoomScaleNormal="100" workbookViewId="0">
      <selection activeCell="C38" sqref="C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154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39083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134</v>
      </c>
      <c r="E4" s="15">
        <v>148</v>
      </c>
      <c r="F4" s="88">
        <v>157</v>
      </c>
      <c r="G4" s="82">
        <f t="shared" ref="G4:G27" si="0">E4+F4</f>
        <v>305</v>
      </c>
      <c r="H4" s="17"/>
      <c r="I4" s="15">
        <v>55</v>
      </c>
      <c r="J4" s="18" t="s">
        <v>121</v>
      </c>
      <c r="K4" s="15">
        <v>609</v>
      </c>
      <c r="L4" s="15">
        <v>799</v>
      </c>
      <c r="M4" s="88">
        <v>599</v>
      </c>
      <c r="N4" s="83">
        <f>L4+M4</f>
        <v>1398</v>
      </c>
    </row>
    <row r="5" spans="1:15" ht="19.5" customHeight="1" x14ac:dyDescent="0.15">
      <c r="A5" s="20"/>
      <c r="B5" s="21">
        <v>2</v>
      </c>
      <c r="C5" s="21" t="s">
        <v>122</v>
      </c>
      <c r="D5" s="21">
        <v>291</v>
      </c>
      <c r="E5" s="21">
        <v>391</v>
      </c>
      <c r="F5" s="84">
        <v>420</v>
      </c>
      <c r="G5" s="159">
        <f t="shared" si="0"/>
        <v>811</v>
      </c>
      <c r="H5" s="23" t="s">
        <v>10</v>
      </c>
      <c r="I5" s="21">
        <v>56</v>
      </c>
      <c r="J5" s="24" t="s">
        <v>123</v>
      </c>
      <c r="K5" s="21">
        <v>480</v>
      </c>
      <c r="L5" s="21">
        <v>602</v>
      </c>
      <c r="M5" s="84">
        <v>632</v>
      </c>
      <c r="N5" s="89">
        <f>L5+M5</f>
        <v>1234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311</v>
      </c>
      <c r="E6" s="21">
        <v>415</v>
      </c>
      <c r="F6" s="84">
        <v>447</v>
      </c>
      <c r="G6" s="85">
        <f t="shared" si="0"/>
        <v>862</v>
      </c>
      <c r="H6" s="23"/>
      <c r="I6" s="21">
        <v>57</v>
      </c>
      <c r="J6" s="24" t="s">
        <v>125</v>
      </c>
      <c r="K6" s="21">
        <v>725</v>
      </c>
      <c r="L6" s="21">
        <v>884</v>
      </c>
      <c r="M6" s="84">
        <v>950</v>
      </c>
      <c r="N6" s="89">
        <f>L6+M6</f>
        <v>1834</v>
      </c>
    </row>
    <row r="7" spans="1:15" ht="19.5" customHeight="1" x14ac:dyDescent="0.15">
      <c r="A7" s="20"/>
      <c r="B7" s="21">
        <v>4</v>
      </c>
      <c r="C7" s="21" t="s">
        <v>126</v>
      </c>
      <c r="D7" s="21">
        <v>199</v>
      </c>
      <c r="E7" s="21">
        <v>258</v>
      </c>
      <c r="F7" s="84">
        <v>303</v>
      </c>
      <c r="G7" s="159">
        <f t="shared" si="0"/>
        <v>561</v>
      </c>
      <c r="H7" s="23" t="s">
        <v>14</v>
      </c>
      <c r="I7" s="21">
        <v>58</v>
      </c>
      <c r="J7" s="24" t="s">
        <v>127</v>
      </c>
      <c r="K7" s="21">
        <v>697</v>
      </c>
      <c r="L7" s="21">
        <v>903</v>
      </c>
      <c r="M7" s="84">
        <v>853</v>
      </c>
      <c r="N7" s="89">
        <f>L7+M7</f>
        <v>1756</v>
      </c>
    </row>
    <row r="8" spans="1:15" ht="19.5" customHeight="1" x14ac:dyDescent="0.15">
      <c r="A8" s="20"/>
      <c r="B8" s="21">
        <v>5</v>
      </c>
      <c r="C8" s="21" t="s">
        <v>128</v>
      </c>
      <c r="D8" s="21">
        <v>490</v>
      </c>
      <c r="E8" s="21">
        <v>671</v>
      </c>
      <c r="F8" s="84">
        <v>648</v>
      </c>
      <c r="G8" s="85">
        <f t="shared" si="0"/>
        <v>1319</v>
      </c>
      <c r="H8" s="90"/>
      <c r="I8" s="91">
        <v>59</v>
      </c>
      <c r="J8" s="92" t="s">
        <v>129</v>
      </c>
      <c r="K8" s="91">
        <v>959</v>
      </c>
      <c r="L8" s="91">
        <v>1325</v>
      </c>
      <c r="M8" s="93">
        <v>1259</v>
      </c>
      <c r="N8" s="94">
        <f>L8+M8</f>
        <v>2584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323</v>
      </c>
      <c r="E9" s="21">
        <v>403</v>
      </c>
      <c r="F9" s="84">
        <v>446</v>
      </c>
      <c r="G9" s="159">
        <f t="shared" si="0"/>
        <v>849</v>
      </c>
      <c r="H9" s="95" t="s">
        <v>6</v>
      </c>
      <c r="I9" s="96"/>
      <c r="J9" s="96"/>
      <c r="K9" s="97">
        <f>SUM(K4:K8)</f>
        <v>3470</v>
      </c>
      <c r="L9" s="97">
        <f>SUM(L4:L8)</f>
        <v>4513</v>
      </c>
      <c r="M9" s="98">
        <f>SUM(M4:M8)</f>
        <v>4293</v>
      </c>
      <c r="N9" s="99">
        <f>SUM(N4:N8)</f>
        <v>8806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199</v>
      </c>
      <c r="E10" s="21">
        <v>256</v>
      </c>
      <c r="F10" s="84">
        <v>258</v>
      </c>
      <c r="G10" s="85">
        <f t="shared" si="0"/>
        <v>514</v>
      </c>
      <c r="H10" s="17"/>
      <c r="I10" s="15">
        <v>60</v>
      </c>
      <c r="J10" s="18" t="s">
        <v>18</v>
      </c>
      <c r="K10" s="15">
        <v>166</v>
      </c>
      <c r="L10" s="15">
        <v>296</v>
      </c>
      <c r="M10" s="88">
        <v>285</v>
      </c>
      <c r="N10" s="83">
        <f t="shared" ref="N10:N16" si="1">L10+M10</f>
        <v>581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151</v>
      </c>
      <c r="E11" s="21">
        <v>183</v>
      </c>
      <c r="F11" s="84">
        <v>206</v>
      </c>
      <c r="G11" s="85">
        <f t="shared" si="0"/>
        <v>389</v>
      </c>
      <c r="H11" s="23" t="s">
        <v>19</v>
      </c>
      <c r="I11" s="21">
        <v>61</v>
      </c>
      <c r="J11" s="24" t="s">
        <v>20</v>
      </c>
      <c r="K11" s="21">
        <v>130</v>
      </c>
      <c r="L11" s="21">
        <v>196</v>
      </c>
      <c r="M11" s="84">
        <v>207</v>
      </c>
      <c r="N11" s="89">
        <f t="shared" si="1"/>
        <v>403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1276</v>
      </c>
      <c r="E12" s="21">
        <v>1624</v>
      </c>
      <c r="F12" s="84">
        <v>1622</v>
      </c>
      <c r="G12" s="153">
        <f t="shared" si="0"/>
        <v>3246</v>
      </c>
      <c r="H12" s="23"/>
      <c r="I12" s="21">
        <v>62</v>
      </c>
      <c r="J12" s="24" t="s">
        <v>22</v>
      </c>
      <c r="K12" s="21">
        <v>290</v>
      </c>
      <c r="L12" s="21">
        <v>490</v>
      </c>
      <c r="M12" s="84">
        <v>527</v>
      </c>
      <c r="N12" s="89">
        <f t="shared" si="1"/>
        <v>1017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203</v>
      </c>
      <c r="E13" s="91">
        <v>285</v>
      </c>
      <c r="F13" s="93">
        <v>301</v>
      </c>
      <c r="G13" s="153">
        <f t="shared" si="0"/>
        <v>586</v>
      </c>
      <c r="H13" s="23"/>
      <c r="I13" s="21">
        <v>63</v>
      </c>
      <c r="J13" s="24" t="s">
        <v>24</v>
      </c>
      <c r="K13" s="21">
        <v>419</v>
      </c>
      <c r="L13" s="21">
        <v>670</v>
      </c>
      <c r="M13" s="84">
        <v>669</v>
      </c>
      <c r="N13" s="89">
        <f t="shared" si="1"/>
        <v>1339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3577</v>
      </c>
      <c r="E14" s="97">
        <f>SUM(E4:E13)</f>
        <v>4634</v>
      </c>
      <c r="F14" s="98">
        <f>SUM(F4:F13)</f>
        <v>4808</v>
      </c>
      <c r="G14" s="160">
        <f t="shared" si="0"/>
        <v>9442</v>
      </c>
      <c r="H14" s="23" t="s">
        <v>25</v>
      </c>
      <c r="I14" s="21">
        <v>64</v>
      </c>
      <c r="J14" s="24" t="s">
        <v>26</v>
      </c>
      <c r="K14" s="21">
        <v>205</v>
      </c>
      <c r="L14" s="21">
        <v>402</v>
      </c>
      <c r="M14" s="84">
        <v>419</v>
      </c>
      <c r="N14" s="89">
        <f t="shared" si="1"/>
        <v>821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104</v>
      </c>
      <c r="E15" s="15">
        <v>162</v>
      </c>
      <c r="F15" s="88">
        <v>154</v>
      </c>
      <c r="G15" s="82">
        <f t="shared" si="0"/>
        <v>316</v>
      </c>
      <c r="H15" s="23"/>
      <c r="I15" s="21">
        <v>65</v>
      </c>
      <c r="J15" s="24" t="s">
        <v>28</v>
      </c>
      <c r="K15" s="21">
        <v>266</v>
      </c>
      <c r="L15" s="21">
        <v>454</v>
      </c>
      <c r="M15" s="84">
        <v>465</v>
      </c>
      <c r="N15" s="89">
        <f t="shared" si="1"/>
        <v>919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147</v>
      </c>
      <c r="E16" s="21">
        <v>253</v>
      </c>
      <c r="F16" s="84">
        <v>263</v>
      </c>
      <c r="G16" s="85">
        <f t="shared" si="0"/>
        <v>516</v>
      </c>
      <c r="H16" s="90"/>
      <c r="I16" s="91">
        <v>66</v>
      </c>
      <c r="J16" s="92" t="s">
        <v>30</v>
      </c>
      <c r="K16" s="91">
        <v>152</v>
      </c>
      <c r="L16" s="91">
        <v>220</v>
      </c>
      <c r="M16" s="93">
        <v>227</v>
      </c>
      <c r="N16" s="94">
        <f t="shared" si="1"/>
        <v>447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112</v>
      </c>
      <c r="F17" s="84">
        <v>117</v>
      </c>
      <c r="G17" s="85">
        <f t="shared" si="0"/>
        <v>229</v>
      </c>
      <c r="H17" s="95" t="s">
        <v>6</v>
      </c>
      <c r="I17" s="96"/>
      <c r="J17" s="96"/>
      <c r="K17" s="97">
        <f>SUM(K10:K16)</f>
        <v>1628</v>
      </c>
      <c r="L17" s="97">
        <f>SUM(L10:L16)</f>
        <v>2728</v>
      </c>
      <c r="M17" s="98">
        <f>SUM(M10:M16)</f>
        <v>2799</v>
      </c>
      <c r="N17" s="99">
        <f>SUM(N10:N16)</f>
        <v>5527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347</v>
      </c>
      <c r="F18" s="84">
        <v>356</v>
      </c>
      <c r="G18" s="85">
        <f t="shared" si="0"/>
        <v>703</v>
      </c>
      <c r="H18" s="17"/>
      <c r="I18" s="15">
        <v>70</v>
      </c>
      <c r="J18" s="18" t="s">
        <v>35</v>
      </c>
      <c r="K18" s="15">
        <v>624</v>
      </c>
      <c r="L18" s="15">
        <v>858</v>
      </c>
      <c r="M18" s="88">
        <v>843</v>
      </c>
      <c r="N18" s="83">
        <f t="shared" ref="N18:N27" si="2">L18+M18</f>
        <v>1701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125</v>
      </c>
      <c r="F19" s="84">
        <v>131</v>
      </c>
      <c r="G19" s="85">
        <f t="shared" si="0"/>
        <v>256</v>
      </c>
      <c r="H19" s="23"/>
      <c r="I19" s="21">
        <v>71</v>
      </c>
      <c r="J19" s="24" t="s">
        <v>37</v>
      </c>
      <c r="K19" s="21">
        <v>22</v>
      </c>
      <c r="L19" s="21">
        <v>32</v>
      </c>
      <c r="M19" s="84">
        <v>27</v>
      </c>
      <c r="N19" s="89">
        <f t="shared" si="2"/>
        <v>59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191</v>
      </c>
      <c r="E20" s="21">
        <v>307</v>
      </c>
      <c r="F20" s="84">
        <v>327</v>
      </c>
      <c r="G20" s="85">
        <f t="shared" si="0"/>
        <v>634</v>
      </c>
      <c r="H20" s="23" t="s">
        <v>31</v>
      </c>
      <c r="I20" s="21">
        <v>72</v>
      </c>
      <c r="J20" s="24" t="s">
        <v>40</v>
      </c>
      <c r="K20" s="21">
        <v>272</v>
      </c>
      <c r="L20" s="21">
        <v>438</v>
      </c>
      <c r="M20" s="84">
        <v>433</v>
      </c>
      <c r="N20" s="89">
        <f t="shared" si="2"/>
        <v>871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303</v>
      </c>
      <c r="E21" s="21">
        <v>434</v>
      </c>
      <c r="F21" s="84">
        <v>466</v>
      </c>
      <c r="G21" s="85">
        <f t="shared" si="0"/>
        <v>900</v>
      </c>
      <c r="H21" s="23" t="s">
        <v>42</v>
      </c>
      <c r="I21" s="21">
        <v>73</v>
      </c>
      <c r="J21" s="24" t="s">
        <v>43</v>
      </c>
      <c r="K21" s="21">
        <v>220</v>
      </c>
      <c r="L21" s="21">
        <v>319</v>
      </c>
      <c r="M21" s="84">
        <v>348</v>
      </c>
      <c r="N21" s="89">
        <f t="shared" si="2"/>
        <v>667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144</v>
      </c>
      <c r="E22" s="21">
        <v>228</v>
      </c>
      <c r="F22" s="84">
        <v>238</v>
      </c>
      <c r="G22" s="85">
        <f t="shared" si="0"/>
        <v>466</v>
      </c>
      <c r="H22" s="23"/>
      <c r="I22" s="21">
        <v>74</v>
      </c>
      <c r="J22" s="24" t="s">
        <v>46</v>
      </c>
      <c r="K22" s="21">
        <v>280</v>
      </c>
      <c r="L22" s="21">
        <v>429</v>
      </c>
      <c r="M22" s="84">
        <v>475</v>
      </c>
      <c r="N22" s="89">
        <f t="shared" si="2"/>
        <v>904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313</v>
      </c>
      <c r="F23" s="84">
        <v>295</v>
      </c>
      <c r="G23" s="85">
        <f t="shared" si="0"/>
        <v>608</v>
      </c>
      <c r="H23" s="23" t="s">
        <v>31</v>
      </c>
      <c r="I23" s="21">
        <v>75</v>
      </c>
      <c r="J23" s="24" t="s">
        <v>48</v>
      </c>
      <c r="K23" s="21">
        <v>147</v>
      </c>
      <c r="L23" s="21">
        <v>232</v>
      </c>
      <c r="M23" s="84">
        <v>251</v>
      </c>
      <c r="N23" s="89">
        <f t="shared" si="2"/>
        <v>483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738</v>
      </c>
      <c r="E24" s="21">
        <v>1077</v>
      </c>
      <c r="F24" s="84">
        <v>1147</v>
      </c>
      <c r="G24" s="85">
        <f t="shared" si="0"/>
        <v>2224</v>
      </c>
      <c r="H24" s="23" t="s">
        <v>50</v>
      </c>
      <c r="I24" s="21">
        <v>76</v>
      </c>
      <c r="J24" s="24" t="s">
        <v>51</v>
      </c>
      <c r="K24" s="21">
        <v>164</v>
      </c>
      <c r="L24" s="21">
        <v>249</v>
      </c>
      <c r="M24" s="84">
        <v>264</v>
      </c>
      <c r="N24" s="89">
        <f t="shared" si="2"/>
        <v>513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85</v>
      </c>
      <c r="F25" s="84">
        <v>107</v>
      </c>
      <c r="G25" s="85">
        <f t="shared" si="0"/>
        <v>192</v>
      </c>
      <c r="H25" s="23"/>
      <c r="I25" s="21">
        <v>77</v>
      </c>
      <c r="J25" s="24" t="s">
        <v>53</v>
      </c>
      <c r="K25" s="21">
        <v>56</v>
      </c>
      <c r="L25" s="21">
        <v>92</v>
      </c>
      <c r="M25" s="84">
        <v>94</v>
      </c>
      <c r="N25" s="89">
        <f t="shared" si="2"/>
        <v>186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165</v>
      </c>
      <c r="F26" s="84">
        <v>170</v>
      </c>
      <c r="G26" s="85">
        <f t="shared" si="0"/>
        <v>335</v>
      </c>
      <c r="H26" s="23"/>
      <c r="I26" s="21">
        <v>78</v>
      </c>
      <c r="J26" s="24" t="s">
        <v>55</v>
      </c>
      <c r="K26" s="21">
        <v>44</v>
      </c>
      <c r="L26" s="21">
        <v>38</v>
      </c>
      <c r="M26" s="84">
        <v>44</v>
      </c>
      <c r="N26" s="89">
        <f t="shared" si="2"/>
        <v>82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217</v>
      </c>
      <c r="E27" s="91">
        <v>380</v>
      </c>
      <c r="F27" s="93">
        <v>370</v>
      </c>
      <c r="G27" s="102">
        <f t="shared" si="0"/>
        <v>750</v>
      </c>
      <c r="H27" s="105"/>
      <c r="I27" s="91">
        <v>79</v>
      </c>
      <c r="J27" s="92" t="s">
        <v>56</v>
      </c>
      <c r="K27" s="91">
        <v>187</v>
      </c>
      <c r="L27" s="91">
        <v>248</v>
      </c>
      <c r="M27" s="93">
        <v>250</v>
      </c>
      <c r="N27" s="94">
        <f t="shared" si="2"/>
        <v>498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2589</v>
      </c>
      <c r="E28" s="97">
        <f>SUM(E15:E27)</f>
        <v>3988</v>
      </c>
      <c r="F28" s="98">
        <f>SUM(F15:F27)</f>
        <v>4141</v>
      </c>
      <c r="G28" s="104">
        <f>SUM(G15:G27)</f>
        <v>8129</v>
      </c>
      <c r="H28" s="95" t="s">
        <v>6</v>
      </c>
      <c r="I28" s="96"/>
      <c r="J28" s="96"/>
      <c r="K28" s="97">
        <f>SUM(K18:K27)</f>
        <v>2016</v>
      </c>
      <c r="L28" s="97">
        <f>SUM(L18:L27)</f>
        <v>2935</v>
      </c>
      <c r="M28" s="98">
        <f>SUM(M18:M27)</f>
        <v>3029</v>
      </c>
      <c r="N28" s="99">
        <f>SUM(N18:N27)</f>
        <v>5964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327</v>
      </c>
      <c r="E29" s="109">
        <v>499</v>
      </c>
      <c r="F29" s="110">
        <v>496</v>
      </c>
      <c r="G29" s="111">
        <f>E29+F29</f>
        <v>995</v>
      </c>
      <c r="H29" s="17"/>
      <c r="I29" s="15">
        <v>80</v>
      </c>
      <c r="J29" s="18" t="s">
        <v>58</v>
      </c>
      <c r="K29" s="15">
        <v>145</v>
      </c>
      <c r="L29" s="15">
        <v>222</v>
      </c>
      <c r="M29" s="88">
        <v>260</v>
      </c>
      <c r="N29" s="83">
        <f>L29+M29</f>
        <v>482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437</v>
      </c>
      <c r="E30" s="115">
        <v>556</v>
      </c>
      <c r="F30" s="116">
        <v>509</v>
      </c>
      <c r="G30" s="117">
        <f>E30+F30</f>
        <v>1065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131</v>
      </c>
      <c r="M30" s="84">
        <v>120</v>
      </c>
      <c r="N30" s="89">
        <f>L30+M30</f>
        <v>251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632</v>
      </c>
      <c r="E31" s="115">
        <v>836</v>
      </c>
      <c r="F31" s="116">
        <v>803</v>
      </c>
      <c r="G31" s="117">
        <f>E31+F31</f>
        <v>1639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328</v>
      </c>
      <c r="M31" s="84">
        <v>343</v>
      </c>
      <c r="N31" s="89">
        <f>L31+M31</f>
        <v>671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604</v>
      </c>
      <c r="E32" s="115">
        <v>818</v>
      </c>
      <c r="F32" s="116">
        <v>788</v>
      </c>
      <c r="G32" s="117">
        <f>E32+F32</f>
        <v>1606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183</v>
      </c>
      <c r="M32" s="84">
        <v>171</v>
      </c>
      <c r="N32" s="89">
        <f>L32+M32</f>
        <v>354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512</v>
      </c>
      <c r="E33" s="121">
        <v>648</v>
      </c>
      <c r="F33" s="122">
        <v>588</v>
      </c>
      <c r="G33" s="123">
        <f>E33+F33</f>
        <v>1236</v>
      </c>
      <c r="H33" s="90"/>
      <c r="I33" s="91">
        <v>84</v>
      </c>
      <c r="J33" s="92" t="s">
        <v>70</v>
      </c>
      <c r="K33" s="91">
        <v>162</v>
      </c>
      <c r="L33" s="91">
        <v>237</v>
      </c>
      <c r="M33" s="93">
        <v>223</v>
      </c>
      <c r="N33" s="94">
        <f>L33+M33</f>
        <v>460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2512</v>
      </c>
      <c r="E34" s="97">
        <f>SUM(E29:E33)</f>
        <v>3357</v>
      </c>
      <c r="F34" s="98">
        <f>SUM(F29:F33)</f>
        <v>3184</v>
      </c>
      <c r="G34" s="104">
        <f>SUM(G29:G33)</f>
        <v>6541</v>
      </c>
      <c r="H34" s="95" t="s">
        <v>6</v>
      </c>
      <c r="I34" s="96"/>
      <c r="J34" s="96"/>
      <c r="K34" s="98">
        <f>SUM(K29:K33)</f>
        <v>726</v>
      </c>
      <c r="L34" s="98">
        <f>SUM(L29:L33)</f>
        <v>1101</v>
      </c>
      <c r="M34" s="98">
        <f>SUM(M29:M33)</f>
        <v>1117</v>
      </c>
      <c r="N34" s="99">
        <f>SUM(N29:N33)</f>
        <v>2218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450</v>
      </c>
      <c r="E35" s="15">
        <v>664</v>
      </c>
      <c r="F35" s="88">
        <v>718</v>
      </c>
      <c r="G35" s="82">
        <f t="shared" ref="G35:G40" si="3">E35+F35</f>
        <v>1382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423</v>
      </c>
      <c r="M35" s="88">
        <v>427</v>
      </c>
      <c r="N35" s="124">
        <f>L35+M35</f>
        <v>850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735</v>
      </c>
      <c r="F36" s="84">
        <v>780</v>
      </c>
      <c r="G36" s="85">
        <f t="shared" si="3"/>
        <v>1515</v>
      </c>
      <c r="H36" s="23"/>
      <c r="I36" s="21">
        <v>91</v>
      </c>
      <c r="J36" s="24" t="s">
        <v>143</v>
      </c>
      <c r="K36" s="21">
        <v>505</v>
      </c>
      <c r="L36" s="21">
        <v>714</v>
      </c>
      <c r="M36" s="84">
        <v>721</v>
      </c>
      <c r="N36" s="125">
        <f>L36+M36</f>
        <v>1435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330</v>
      </c>
      <c r="F37" s="84">
        <v>325</v>
      </c>
      <c r="G37" s="85">
        <f t="shared" si="3"/>
        <v>655</v>
      </c>
      <c r="H37" s="90" t="s">
        <v>144</v>
      </c>
      <c r="I37" s="91">
        <v>92</v>
      </c>
      <c r="J37" s="92" t="s">
        <v>145</v>
      </c>
      <c r="K37" s="91">
        <v>348</v>
      </c>
      <c r="L37" s="91">
        <v>433</v>
      </c>
      <c r="M37" s="93">
        <v>494</v>
      </c>
      <c r="N37" s="126">
        <f>L37+M37</f>
        <v>927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50</v>
      </c>
      <c r="G38" s="85">
        <f t="shared" si="3"/>
        <v>97</v>
      </c>
      <c r="H38" s="95" t="s">
        <v>6</v>
      </c>
      <c r="I38" s="97"/>
      <c r="J38" s="97"/>
      <c r="K38" s="97">
        <f>SUM(K35:K37)</f>
        <v>1129</v>
      </c>
      <c r="L38" s="97">
        <f>SUM(L35:L37)</f>
        <v>1570</v>
      </c>
      <c r="M38" s="98">
        <f>SUM(M35:M37)</f>
        <v>1642</v>
      </c>
      <c r="N38" s="99">
        <f>SUM(N35:N37)</f>
        <v>3212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76</v>
      </c>
      <c r="F39" s="84">
        <v>84</v>
      </c>
      <c r="G39" s="85">
        <f t="shared" si="3"/>
        <v>160</v>
      </c>
      <c r="N39" s="127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271</v>
      </c>
      <c r="F40" s="93">
        <v>261</v>
      </c>
      <c r="G40" s="102">
        <f t="shared" si="3"/>
        <v>532</v>
      </c>
      <c r="H40" s="72" t="s">
        <v>87</v>
      </c>
      <c r="I40" s="73"/>
      <c r="J40" s="74"/>
      <c r="K40" s="75">
        <f>D14+D28+D34+D41+D46+K9+K17+K28+K34+K38</f>
        <v>23891</v>
      </c>
      <c r="L40" s="75">
        <f>E14+E28+E34+E41+E46+L9+L17+L28+L34+L38</f>
        <v>33314</v>
      </c>
      <c r="M40" s="75">
        <f>F14+F28+F34+F41+F46+M9+M17+M28+M34+M38</f>
        <v>33625</v>
      </c>
      <c r="N40" s="76">
        <f>G14+G28+G34+G41+G46+N9+N17+N28+N34+N38</f>
        <v>66939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1359</v>
      </c>
      <c r="E41" s="97">
        <f>SUM(E35:E40)</f>
        <v>2123</v>
      </c>
      <c r="F41" s="98">
        <f>SUM(F35:F40)</f>
        <v>2218</v>
      </c>
      <c r="G41" s="104">
        <f>SUM(G35:G40)</f>
        <v>4341</v>
      </c>
      <c r="H41" s="587" t="s">
        <v>74</v>
      </c>
      <c r="I41" s="588"/>
      <c r="J41" s="589"/>
      <c r="K41" s="43">
        <v>23903</v>
      </c>
      <c r="L41" s="43">
        <v>33343</v>
      </c>
      <c r="M41" s="148">
        <v>33625</v>
      </c>
      <c r="N41" s="156">
        <v>66968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1615</v>
      </c>
      <c r="E42" s="15">
        <v>2065</v>
      </c>
      <c r="F42" s="88">
        <v>2074</v>
      </c>
      <c r="G42" s="82">
        <f>E42+F42</f>
        <v>4139</v>
      </c>
      <c r="H42" s="560" t="s">
        <v>77</v>
      </c>
      <c r="I42" s="561"/>
      <c r="J42" s="562"/>
      <c r="K42" s="70">
        <f>K40-K41</f>
        <v>-12</v>
      </c>
      <c r="L42" s="70">
        <f>L40-L41</f>
        <v>-29</v>
      </c>
      <c r="M42" s="132">
        <f>M40-M41</f>
        <v>0</v>
      </c>
      <c r="N42" s="133">
        <f>N40-N41</f>
        <v>-29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751</v>
      </c>
      <c r="E43" s="21">
        <v>1079</v>
      </c>
      <c r="F43" s="84">
        <v>1122</v>
      </c>
      <c r="G43" s="85">
        <f>E43+F43</f>
        <v>2201</v>
      </c>
      <c r="H43" s="77" t="s">
        <v>85</v>
      </c>
      <c r="I43" s="78"/>
      <c r="J43" s="78"/>
      <c r="K43" s="79">
        <v>1226</v>
      </c>
      <c r="L43" s="79">
        <v>819</v>
      </c>
      <c r="M43" s="161">
        <v>954</v>
      </c>
      <c r="N43" s="158">
        <f>L43+M43</f>
        <v>1773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606</v>
      </c>
      <c r="E44" s="21">
        <v>748</v>
      </c>
      <c r="F44" s="84">
        <v>812</v>
      </c>
      <c r="G44" s="85">
        <f>E44+F44</f>
        <v>1560</v>
      </c>
      <c r="H44" s="590" t="s">
        <v>74</v>
      </c>
      <c r="I44" s="591"/>
      <c r="J44" s="592"/>
      <c r="K44" s="21">
        <v>1215</v>
      </c>
      <c r="L44" s="21">
        <v>818</v>
      </c>
      <c r="M44" s="150">
        <v>952</v>
      </c>
      <c r="N44" s="158">
        <f>L44+M44</f>
        <v>1770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1913</v>
      </c>
      <c r="E45" s="91">
        <v>2473</v>
      </c>
      <c r="F45" s="93">
        <v>2386</v>
      </c>
      <c r="G45" s="102">
        <f>E45+F45</f>
        <v>4859</v>
      </c>
      <c r="H45" s="540" t="s">
        <v>77</v>
      </c>
      <c r="I45" s="541"/>
      <c r="J45" s="542"/>
      <c r="K45" s="71">
        <f>K43-K44</f>
        <v>11</v>
      </c>
      <c r="L45" s="71">
        <f>L43-L44</f>
        <v>1</v>
      </c>
      <c r="M45" s="151">
        <f>M43-M44</f>
        <v>2</v>
      </c>
      <c r="N45" s="155">
        <f>N43-N44</f>
        <v>3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4885</v>
      </c>
      <c r="E46" s="140">
        <f>SUM(E42:E45)</f>
        <v>6365</v>
      </c>
      <c r="F46" s="65">
        <f>SUM(F42:F45)</f>
        <v>6394</v>
      </c>
      <c r="G46" s="65">
        <f>SUM(G42:G45)</f>
        <v>12759</v>
      </c>
      <c r="H46" s="575" t="s">
        <v>86</v>
      </c>
      <c r="I46" s="575"/>
      <c r="J46" s="575"/>
      <c r="K46" s="80">
        <f>K40+K43</f>
        <v>25117</v>
      </c>
      <c r="L46" s="80">
        <f>L40+L43</f>
        <v>34133</v>
      </c>
      <c r="M46" s="142">
        <f>M40+M43</f>
        <v>34579</v>
      </c>
      <c r="N46" s="81">
        <f>N40+N43</f>
        <v>68712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279F9-DCF6-472D-BC69-F60CEB466240}">
  <sheetPr codeName="Sheet71"/>
  <dimension ref="A1:Q81"/>
  <sheetViews>
    <sheetView topLeftCell="A22" zoomScaleNormal="100" workbookViewId="0">
      <selection activeCell="C38" sqref="C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153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39052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134</v>
      </c>
      <c r="E4" s="15">
        <v>148</v>
      </c>
      <c r="F4" s="88">
        <v>157</v>
      </c>
      <c r="G4" s="82">
        <f t="shared" ref="G4:G27" si="0">E4+F4</f>
        <v>305</v>
      </c>
      <c r="H4" s="17"/>
      <c r="I4" s="15">
        <v>55</v>
      </c>
      <c r="J4" s="18" t="s">
        <v>121</v>
      </c>
      <c r="K4" s="15">
        <v>639</v>
      </c>
      <c r="L4" s="15">
        <v>829</v>
      </c>
      <c r="M4" s="88">
        <v>600</v>
      </c>
      <c r="N4" s="83">
        <f>L4+M4</f>
        <v>1429</v>
      </c>
    </row>
    <row r="5" spans="1:15" ht="19.5" customHeight="1" x14ac:dyDescent="0.15">
      <c r="A5" s="20"/>
      <c r="B5" s="21">
        <v>2</v>
      </c>
      <c r="C5" s="21" t="s">
        <v>122</v>
      </c>
      <c r="D5" s="21">
        <v>290</v>
      </c>
      <c r="E5" s="21">
        <v>392</v>
      </c>
      <c r="F5" s="84">
        <v>420</v>
      </c>
      <c r="G5" s="159">
        <f t="shared" si="0"/>
        <v>812</v>
      </c>
      <c r="H5" s="23" t="s">
        <v>10</v>
      </c>
      <c r="I5" s="21">
        <v>56</v>
      </c>
      <c r="J5" s="24" t="s">
        <v>123</v>
      </c>
      <c r="K5" s="21">
        <v>482</v>
      </c>
      <c r="L5" s="21">
        <v>599</v>
      </c>
      <c r="M5" s="84">
        <v>638</v>
      </c>
      <c r="N5" s="89">
        <f>L5+M5</f>
        <v>1237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313</v>
      </c>
      <c r="E6" s="21">
        <v>417</v>
      </c>
      <c r="F6" s="84">
        <v>448</v>
      </c>
      <c r="G6" s="85">
        <f t="shared" si="0"/>
        <v>865</v>
      </c>
      <c r="H6" s="23"/>
      <c r="I6" s="21">
        <v>57</v>
      </c>
      <c r="J6" s="24" t="s">
        <v>125</v>
      </c>
      <c r="K6" s="21">
        <v>722</v>
      </c>
      <c r="L6" s="21">
        <v>884</v>
      </c>
      <c r="M6" s="84">
        <v>950</v>
      </c>
      <c r="N6" s="89">
        <f>L6+M6</f>
        <v>1834</v>
      </c>
    </row>
    <row r="7" spans="1:15" ht="19.5" customHeight="1" x14ac:dyDescent="0.15">
      <c r="A7" s="20"/>
      <c r="B7" s="21">
        <v>4</v>
      </c>
      <c r="C7" s="21" t="s">
        <v>126</v>
      </c>
      <c r="D7" s="21">
        <v>200</v>
      </c>
      <c r="E7" s="21">
        <v>259</v>
      </c>
      <c r="F7" s="84">
        <v>304</v>
      </c>
      <c r="G7" s="159">
        <f t="shared" si="0"/>
        <v>563</v>
      </c>
      <c r="H7" s="23" t="s">
        <v>14</v>
      </c>
      <c r="I7" s="21">
        <v>58</v>
      </c>
      <c r="J7" s="24" t="s">
        <v>127</v>
      </c>
      <c r="K7" s="21">
        <v>696</v>
      </c>
      <c r="L7" s="21">
        <v>905</v>
      </c>
      <c r="M7" s="84">
        <v>850</v>
      </c>
      <c r="N7" s="89">
        <f>L7+M7</f>
        <v>1755</v>
      </c>
    </row>
    <row r="8" spans="1:15" ht="19.5" customHeight="1" x14ac:dyDescent="0.15">
      <c r="A8" s="20"/>
      <c r="B8" s="21">
        <v>5</v>
      </c>
      <c r="C8" s="21" t="s">
        <v>128</v>
      </c>
      <c r="D8" s="21">
        <v>488</v>
      </c>
      <c r="E8" s="21">
        <v>666</v>
      </c>
      <c r="F8" s="84">
        <v>644</v>
      </c>
      <c r="G8" s="85">
        <f t="shared" si="0"/>
        <v>1310</v>
      </c>
      <c r="H8" s="90"/>
      <c r="I8" s="91">
        <v>59</v>
      </c>
      <c r="J8" s="92" t="s">
        <v>129</v>
      </c>
      <c r="K8" s="91">
        <v>959</v>
      </c>
      <c r="L8" s="91">
        <v>1328</v>
      </c>
      <c r="M8" s="93">
        <v>1260</v>
      </c>
      <c r="N8" s="94">
        <f>L8+M8</f>
        <v>2588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324</v>
      </c>
      <c r="E9" s="21">
        <v>405</v>
      </c>
      <c r="F9" s="84">
        <v>449</v>
      </c>
      <c r="G9" s="159">
        <f t="shared" si="0"/>
        <v>854</v>
      </c>
      <c r="H9" s="95" t="s">
        <v>6</v>
      </c>
      <c r="I9" s="96"/>
      <c r="J9" s="96"/>
      <c r="K9" s="97">
        <f>SUM(K4:K8)</f>
        <v>3498</v>
      </c>
      <c r="L9" s="97">
        <f>SUM(L4:L8)</f>
        <v>4545</v>
      </c>
      <c r="M9" s="98">
        <f>SUM(M4:M8)</f>
        <v>4298</v>
      </c>
      <c r="N9" s="99">
        <f>SUM(N4:N8)</f>
        <v>8843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199</v>
      </c>
      <c r="E10" s="21">
        <v>255</v>
      </c>
      <c r="F10" s="84">
        <v>259</v>
      </c>
      <c r="G10" s="85">
        <f t="shared" si="0"/>
        <v>514</v>
      </c>
      <c r="H10" s="17"/>
      <c r="I10" s="15">
        <v>60</v>
      </c>
      <c r="J10" s="18" t="s">
        <v>18</v>
      </c>
      <c r="K10" s="15">
        <v>166</v>
      </c>
      <c r="L10" s="15">
        <v>296</v>
      </c>
      <c r="M10" s="88">
        <v>286</v>
      </c>
      <c r="N10" s="83">
        <f t="shared" ref="N10:N16" si="1">L10+M10</f>
        <v>582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150</v>
      </c>
      <c r="E11" s="21">
        <v>182</v>
      </c>
      <c r="F11" s="84">
        <v>206</v>
      </c>
      <c r="G11" s="85">
        <f t="shared" si="0"/>
        <v>388</v>
      </c>
      <c r="H11" s="23" t="s">
        <v>19</v>
      </c>
      <c r="I11" s="21">
        <v>61</v>
      </c>
      <c r="J11" s="24" t="s">
        <v>20</v>
      </c>
      <c r="K11" s="21">
        <v>130</v>
      </c>
      <c r="L11" s="21">
        <v>197</v>
      </c>
      <c r="M11" s="84">
        <v>207</v>
      </c>
      <c r="N11" s="89">
        <f t="shared" si="1"/>
        <v>404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1278</v>
      </c>
      <c r="E12" s="21">
        <v>1630</v>
      </c>
      <c r="F12" s="84">
        <v>1623</v>
      </c>
      <c r="G12" s="153">
        <f t="shared" si="0"/>
        <v>3253</v>
      </c>
      <c r="H12" s="23"/>
      <c r="I12" s="21">
        <v>62</v>
      </c>
      <c r="J12" s="24" t="s">
        <v>22</v>
      </c>
      <c r="K12" s="21">
        <v>290</v>
      </c>
      <c r="L12" s="21">
        <v>490</v>
      </c>
      <c r="M12" s="84">
        <v>528</v>
      </c>
      <c r="N12" s="89">
        <f t="shared" si="1"/>
        <v>1018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203</v>
      </c>
      <c r="E13" s="91">
        <v>283</v>
      </c>
      <c r="F13" s="93">
        <v>297</v>
      </c>
      <c r="G13" s="153">
        <f t="shared" si="0"/>
        <v>580</v>
      </c>
      <c r="H13" s="23"/>
      <c r="I13" s="21">
        <v>63</v>
      </c>
      <c r="J13" s="24" t="s">
        <v>24</v>
      </c>
      <c r="K13" s="21">
        <v>419</v>
      </c>
      <c r="L13" s="21">
        <v>669</v>
      </c>
      <c r="M13" s="84">
        <v>669</v>
      </c>
      <c r="N13" s="89">
        <f t="shared" si="1"/>
        <v>1338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3579</v>
      </c>
      <c r="E14" s="97">
        <f>SUM(E4:E13)</f>
        <v>4637</v>
      </c>
      <c r="F14" s="98">
        <f>SUM(F4:F13)</f>
        <v>4807</v>
      </c>
      <c r="G14" s="160">
        <f t="shared" si="0"/>
        <v>9444</v>
      </c>
      <c r="H14" s="23" t="s">
        <v>25</v>
      </c>
      <c r="I14" s="21">
        <v>64</v>
      </c>
      <c r="J14" s="24" t="s">
        <v>26</v>
      </c>
      <c r="K14" s="21">
        <v>206</v>
      </c>
      <c r="L14" s="21">
        <v>403</v>
      </c>
      <c r="M14" s="84">
        <v>418</v>
      </c>
      <c r="N14" s="89">
        <f t="shared" si="1"/>
        <v>821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103</v>
      </c>
      <c r="E15" s="15">
        <v>162</v>
      </c>
      <c r="F15" s="88">
        <v>155</v>
      </c>
      <c r="G15" s="82">
        <f t="shared" si="0"/>
        <v>317</v>
      </c>
      <c r="H15" s="23"/>
      <c r="I15" s="21">
        <v>65</v>
      </c>
      <c r="J15" s="24" t="s">
        <v>28</v>
      </c>
      <c r="K15" s="21">
        <v>266</v>
      </c>
      <c r="L15" s="21">
        <v>454</v>
      </c>
      <c r="M15" s="84">
        <v>466</v>
      </c>
      <c r="N15" s="89">
        <f t="shared" si="1"/>
        <v>920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146</v>
      </c>
      <c r="E16" s="21">
        <v>255</v>
      </c>
      <c r="F16" s="84">
        <v>262</v>
      </c>
      <c r="G16" s="85">
        <f t="shared" si="0"/>
        <v>517</v>
      </c>
      <c r="H16" s="90"/>
      <c r="I16" s="91">
        <v>66</v>
      </c>
      <c r="J16" s="92" t="s">
        <v>30</v>
      </c>
      <c r="K16" s="91">
        <v>152</v>
      </c>
      <c r="L16" s="91">
        <v>220</v>
      </c>
      <c r="M16" s="93">
        <v>227</v>
      </c>
      <c r="N16" s="94">
        <f t="shared" si="1"/>
        <v>447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1629</v>
      </c>
      <c r="L17" s="97">
        <f>SUM(L10:L16)</f>
        <v>2729</v>
      </c>
      <c r="M17" s="98">
        <f>SUM(M10:M16)</f>
        <v>2801</v>
      </c>
      <c r="N17" s="99">
        <f>SUM(N10:N16)</f>
        <v>5530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209</v>
      </c>
      <c r="E18" s="21">
        <v>347</v>
      </c>
      <c r="F18" s="84">
        <v>359</v>
      </c>
      <c r="G18" s="85">
        <f t="shared" si="0"/>
        <v>706</v>
      </c>
      <c r="H18" s="17"/>
      <c r="I18" s="15">
        <v>70</v>
      </c>
      <c r="J18" s="18" t="s">
        <v>35</v>
      </c>
      <c r="K18" s="15">
        <v>626</v>
      </c>
      <c r="L18" s="15">
        <v>862</v>
      </c>
      <c r="M18" s="88">
        <v>847</v>
      </c>
      <c r="N18" s="83">
        <f t="shared" ref="N18:N27" si="2">L18+M18</f>
        <v>1709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125</v>
      </c>
      <c r="F19" s="84">
        <v>131</v>
      </c>
      <c r="G19" s="85">
        <f t="shared" si="0"/>
        <v>256</v>
      </c>
      <c r="H19" s="23"/>
      <c r="I19" s="21">
        <v>71</v>
      </c>
      <c r="J19" s="24" t="s">
        <v>37</v>
      </c>
      <c r="K19" s="21">
        <v>22</v>
      </c>
      <c r="L19" s="21">
        <v>32</v>
      </c>
      <c r="M19" s="84">
        <v>27</v>
      </c>
      <c r="N19" s="89">
        <f t="shared" si="2"/>
        <v>59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190</v>
      </c>
      <c r="E20" s="21">
        <v>305</v>
      </c>
      <c r="F20" s="84">
        <v>327</v>
      </c>
      <c r="G20" s="85">
        <f t="shared" si="0"/>
        <v>632</v>
      </c>
      <c r="H20" s="23" t="s">
        <v>31</v>
      </c>
      <c r="I20" s="21">
        <v>72</v>
      </c>
      <c r="J20" s="24" t="s">
        <v>40</v>
      </c>
      <c r="K20" s="21">
        <v>271</v>
      </c>
      <c r="L20" s="21">
        <v>435</v>
      </c>
      <c r="M20" s="84">
        <v>431</v>
      </c>
      <c r="N20" s="89">
        <f t="shared" si="2"/>
        <v>866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303</v>
      </c>
      <c r="E21" s="21">
        <v>435</v>
      </c>
      <c r="F21" s="84">
        <v>463</v>
      </c>
      <c r="G21" s="85">
        <f t="shared" si="0"/>
        <v>898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320</v>
      </c>
      <c r="M21" s="84">
        <v>349</v>
      </c>
      <c r="N21" s="89">
        <f t="shared" si="2"/>
        <v>669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143</v>
      </c>
      <c r="E22" s="21">
        <v>227</v>
      </c>
      <c r="F22" s="84">
        <v>237</v>
      </c>
      <c r="G22" s="85">
        <f t="shared" si="0"/>
        <v>464</v>
      </c>
      <c r="H22" s="23"/>
      <c r="I22" s="21">
        <v>74</v>
      </c>
      <c r="J22" s="24" t="s">
        <v>46</v>
      </c>
      <c r="K22" s="21">
        <v>279</v>
      </c>
      <c r="L22" s="21">
        <v>428</v>
      </c>
      <c r="M22" s="84">
        <v>477</v>
      </c>
      <c r="N22" s="89">
        <f t="shared" si="2"/>
        <v>905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312</v>
      </c>
      <c r="F23" s="84">
        <v>294</v>
      </c>
      <c r="G23" s="85">
        <f t="shared" si="0"/>
        <v>606</v>
      </c>
      <c r="H23" s="23" t="s">
        <v>31</v>
      </c>
      <c r="I23" s="21">
        <v>75</v>
      </c>
      <c r="J23" s="24" t="s">
        <v>48</v>
      </c>
      <c r="K23" s="21">
        <v>147</v>
      </c>
      <c r="L23" s="21">
        <v>234</v>
      </c>
      <c r="M23" s="84">
        <v>253</v>
      </c>
      <c r="N23" s="89">
        <f t="shared" si="2"/>
        <v>487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735</v>
      </c>
      <c r="E24" s="21">
        <v>1073</v>
      </c>
      <c r="F24" s="84">
        <v>1147</v>
      </c>
      <c r="G24" s="85">
        <f t="shared" si="0"/>
        <v>2220</v>
      </c>
      <c r="H24" s="23" t="s">
        <v>50</v>
      </c>
      <c r="I24" s="21">
        <v>76</v>
      </c>
      <c r="J24" s="24" t="s">
        <v>51</v>
      </c>
      <c r="K24" s="21">
        <v>164</v>
      </c>
      <c r="L24" s="21">
        <v>249</v>
      </c>
      <c r="M24" s="84">
        <v>264</v>
      </c>
      <c r="N24" s="89">
        <f t="shared" si="2"/>
        <v>513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85</v>
      </c>
      <c r="F25" s="84">
        <v>107</v>
      </c>
      <c r="G25" s="85">
        <f t="shared" si="0"/>
        <v>192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94</v>
      </c>
      <c r="N25" s="89">
        <f t="shared" si="2"/>
        <v>187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164</v>
      </c>
      <c r="F26" s="84">
        <v>171</v>
      </c>
      <c r="G26" s="85">
        <f t="shared" si="0"/>
        <v>335</v>
      </c>
      <c r="H26" s="23"/>
      <c r="I26" s="21">
        <v>78</v>
      </c>
      <c r="J26" s="24" t="s">
        <v>55</v>
      </c>
      <c r="K26" s="21">
        <v>44</v>
      </c>
      <c r="L26" s="21">
        <v>38</v>
      </c>
      <c r="M26" s="84">
        <v>44</v>
      </c>
      <c r="N26" s="89">
        <f t="shared" si="2"/>
        <v>82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218</v>
      </c>
      <c r="E27" s="91">
        <v>382</v>
      </c>
      <c r="F27" s="93">
        <v>370</v>
      </c>
      <c r="G27" s="102">
        <f t="shared" si="0"/>
        <v>752</v>
      </c>
      <c r="H27" s="105"/>
      <c r="I27" s="91">
        <v>79</v>
      </c>
      <c r="J27" s="92" t="s">
        <v>56</v>
      </c>
      <c r="K27" s="91">
        <v>188</v>
      </c>
      <c r="L27" s="91">
        <v>249</v>
      </c>
      <c r="M27" s="93">
        <v>250</v>
      </c>
      <c r="N27" s="94">
        <f t="shared" si="2"/>
        <v>499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2584</v>
      </c>
      <c r="E28" s="97">
        <f>SUM(E15:E27)</f>
        <v>3985</v>
      </c>
      <c r="F28" s="98">
        <f>SUM(F15:F27)</f>
        <v>4140</v>
      </c>
      <c r="G28" s="104">
        <f>SUM(G15:G27)</f>
        <v>8125</v>
      </c>
      <c r="H28" s="95" t="s">
        <v>6</v>
      </c>
      <c r="I28" s="96"/>
      <c r="J28" s="96"/>
      <c r="K28" s="97">
        <f>SUM(K18:K27)</f>
        <v>2019</v>
      </c>
      <c r="L28" s="97">
        <f>SUM(L18:L27)</f>
        <v>2940</v>
      </c>
      <c r="M28" s="98">
        <f>SUM(M18:M27)</f>
        <v>3036</v>
      </c>
      <c r="N28" s="99">
        <f>SUM(N18:N27)</f>
        <v>5976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328</v>
      </c>
      <c r="E29" s="109">
        <v>499</v>
      </c>
      <c r="F29" s="110">
        <v>497</v>
      </c>
      <c r="G29" s="111">
        <f>E29+F29</f>
        <v>996</v>
      </c>
      <c r="H29" s="17"/>
      <c r="I29" s="15">
        <v>80</v>
      </c>
      <c r="J29" s="18" t="s">
        <v>58</v>
      </c>
      <c r="K29" s="15">
        <v>145</v>
      </c>
      <c r="L29" s="15">
        <v>222</v>
      </c>
      <c r="M29" s="88">
        <v>262</v>
      </c>
      <c r="N29" s="83">
        <f>L29+M29</f>
        <v>484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435</v>
      </c>
      <c r="E30" s="115">
        <v>557</v>
      </c>
      <c r="F30" s="116">
        <v>511</v>
      </c>
      <c r="G30" s="117">
        <f>E30+F30</f>
        <v>1068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131</v>
      </c>
      <c r="M30" s="84">
        <v>120</v>
      </c>
      <c r="N30" s="89">
        <f>L30+M30</f>
        <v>251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633</v>
      </c>
      <c r="E31" s="115">
        <v>834</v>
      </c>
      <c r="F31" s="116">
        <v>800</v>
      </c>
      <c r="G31" s="117">
        <f>E31+F31</f>
        <v>1634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326</v>
      </c>
      <c r="M31" s="84">
        <v>341</v>
      </c>
      <c r="N31" s="89">
        <f>L31+M31</f>
        <v>667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601</v>
      </c>
      <c r="E32" s="115">
        <v>815</v>
      </c>
      <c r="F32" s="116">
        <v>781</v>
      </c>
      <c r="G32" s="117">
        <f>E32+F32</f>
        <v>1596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184</v>
      </c>
      <c r="M32" s="84">
        <v>171</v>
      </c>
      <c r="N32" s="89">
        <f>L32+M32</f>
        <v>355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510</v>
      </c>
      <c r="E33" s="121">
        <v>647</v>
      </c>
      <c r="F33" s="122">
        <v>587</v>
      </c>
      <c r="G33" s="123">
        <f>E33+F33</f>
        <v>1234</v>
      </c>
      <c r="H33" s="90"/>
      <c r="I33" s="91">
        <v>84</v>
      </c>
      <c r="J33" s="92" t="s">
        <v>70</v>
      </c>
      <c r="K33" s="91">
        <v>162</v>
      </c>
      <c r="L33" s="91">
        <v>237</v>
      </c>
      <c r="M33" s="93">
        <v>223</v>
      </c>
      <c r="N33" s="94">
        <f>L33+M33</f>
        <v>460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2507</v>
      </c>
      <c r="E34" s="97">
        <f>SUM(E29:E33)</f>
        <v>3352</v>
      </c>
      <c r="F34" s="98">
        <f>SUM(F29:F33)</f>
        <v>3176</v>
      </c>
      <c r="G34" s="104">
        <f>SUM(G29:G33)</f>
        <v>6528</v>
      </c>
      <c r="H34" s="95" t="s">
        <v>6</v>
      </c>
      <c r="I34" s="96"/>
      <c r="J34" s="96"/>
      <c r="K34" s="98">
        <f>SUM(K29:K33)</f>
        <v>725</v>
      </c>
      <c r="L34" s="98">
        <f>SUM(L29:L33)</f>
        <v>1100</v>
      </c>
      <c r="M34" s="98">
        <f>SUM(M29:M33)</f>
        <v>1117</v>
      </c>
      <c r="N34" s="99">
        <f>SUM(N29:N33)</f>
        <v>2217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442</v>
      </c>
      <c r="E35" s="15">
        <v>659</v>
      </c>
      <c r="F35" s="88">
        <v>713</v>
      </c>
      <c r="G35" s="82">
        <f t="shared" ref="G35:G40" si="3">E35+F35</f>
        <v>1372</v>
      </c>
      <c r="H35" s="17" t="s">
        <v>141</v>
      </c>
      <c r="I35" s="15">
        <v>90</v>
      </c>
      <c r="J35" s="18" t="s">
        <v>142</v>
      </c>
      <c r="K35" s="15">
        <v>277</v>
      </c>
      <c r="L35" s="15">
        <v>424</v>
      </c>
      <c r="M35" s="88">
        <v>428</v>
      </c>
      <c r="N35" s="124">
        <f>L35+M35</f>
        <v>852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736</v>
      </c>
      <c r="F36" s="84">
        <v>782</v>
      </c>
      <c r="G36" s="85">
        <f t="shared" si="3"/>
        <v>1518</v>
      </c>
      <c r="H36" s="23"/>
      <c r="I36" s="21">
        <v>91</v>
      </c>
      <c r="J36" s="24" t="s">
        <v>143</v>
      </c>
      <c r="K36" s="21">
        <v>503</v>
      </c>
      <c r="L36" s="21">
        <v>714</v>
      </c>
      <c r="M36" s="84">
        <v>723</v>
      </c>
      <c r="N36" s="125">
        <f>L36+M36</f>
        <v>1437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333</v>
      </c>
      <c r="F37" s="84">
        <v>328</v>
      </c>
      <c r="G37" s="85">
        <f t="shared" si="3"/>
        <v>661</v>
      </c>
      <c r="H37" s="90" t="s">
        <v>144</v>
      </c>
      <c r="I37" s="91">
        <v>92</v>
      </c>
      <c r="J37" s="92" t="s">
        <v>145</v>
      </c>
      <c r="K37" s="91">
        <v>347</v>
      </c>
      <c r="L37" s="91">
        <v>432</v>
      </c>
      <c r="M37" s="93">
        <v>494</v>
      </c>
      <c r="N37" s="126">
        <f>L37+M37</f>
        <v>926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50</v>
      </c>
      <c r="G38" s="85">
        <f t="shared" si="3"/>
        <v>97</v>
      </c>
      <c r="H38" s="95" t="s">
        <v>6</v>
      </c>
      <c r="I38" s="97"/>
      <c r="J38" s="97"/>
      <c r="K38" s="97">
        <f>SUM(K35:K37)</f>
        <v>1127</v>
      </c>
      <c r="L38" s="97">
        <f>SUM(L35:L37)</f>
        <v>1570</v>
      </c>
      <c r="M38" s="98">
        <f>SUM(M35:M37)</f>
        <v>1645</v>
      </c>
      <c r="N38" s="99">
        <f>SUM(N35:N37)</f>
        <v>3215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76</v>
      </c>
      <c r="F39" s="84">
        <v>83</v>
      </c>
      <c r="G39" s="85">
        <f t="shared" si="3"/>
        <v>159</v>
      </c>
      <c r="N39" s="127"/>
    </row>
    <row r="40" spans="1:14" ht="19.5" customHeight="1" x14ac:dyDescent="0.15">
      <c r="A40" s="100"/>
      <c r="B40" s="91">
        <v>45</v>
      </c>
      <c r="C40" s="92" t="s">
        <v>71</v>
      </c>
      <c r="D40" s="91">
        <v>144</v>
      </c>
      <c r="E40" s="91">
        <v>271</v>
      </c>
      <c r="F40" s="93">
        <v>261</v>
      </c>
      <c r="G40" s="102">
        <f t="shared" si="3"/>
        <v>532</v>
      </c>
      <c r="H40" s="72" t="s">
        <v>87</v>
      </c>
      <c r="I40" s="73"/>
      <c r="J40" s="74"/>
      <c r="K40" s="75">
        <f>D14+D28+D34+D41+D46+K9+K17+K28+K34+K38</f>
        <v>23903</v>
      </c>
      <c r="L40" s="75">
        <f>E14+E28+E34+E41+E46+L9+L17+L28+L34+L38</f>
        <v>33343</v>
      </c>
      <c r="M40" s="75">
        <f>F14+F28+F34+F41+F46+M9+M17+M28+M34+M38</f>
        <v>33625</v>
      </c>
      <c r="N40" s="76">
        <f>G14+G28+G34+G41+G46+N9+N17+N28+N34+N38</f>
        <v>66968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1354</v>
      </c>
      <c r="E41" s="97">
        <f>SUM(E35:E40)</f>
        <v>2122</v>
      </c>
      <c r="F41" s="98">
        <f>SUM(F35:F40)</f>
        <v>2217</v>
      </c>
      <c r="G41" s="104">
        <f>SUM(G35:G40)</f>
        <v>4339</v>
      </c>
      <c r="H41" s="587" t="s">
        <v>74</v>
      </c>
      <c r="I41" s="588"/>
      <c r="J41" s="589"/>
      <c r="K41" s="43">
        <v>23908</v>
      </c>
      <c r="L41" s="43">
        <v>33375</v>
      </c>
      <c r="M41" s="148">
        <v>33641</v>
      </c>
      <c r="N41" s="156">
        <f>L41+M41</f>
        <v>67016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1612</v>
      </c>
      <c r="E42" s="15">
        <v>2059</v>
      </c>
      <c r="F42" s="88">
        <v>2074</v>
      </c>
      <c r="G42" s="82">
        <f>E42+F42</f>
        <v>4133</v>
      </c>
      <c r="H42" s="560" t="s">
        <v>77</v>
      </c>
      <c r="I42" s="561"/>
      <c r="J42" s="562"/>
      <c r="K42" s="70">
        <f>K40-K41</f>
        <v>-5</v>
      </c>
      <c r="L42" s="70">
        <f>L40-L41</f>
        <v>-32</v>
      </c>
      <c r="M42" s="132">
        <f>M40-M41</f>
        <v>-16</v>
      </c>
      <c r="N42" s="133">
        <f>N40-N41</f>
        <v>-48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752</v>
      </c>
      <c r="E43" s="21">
        <v>1079</v>
      </c>
      <c r="F43" s="84">
        <v>1116</v>
      </c>
      <c r="G43" s="85">
        <f>E43+F43</f>
        <v>2195</v>
      </c>
      <c r="H43" s="77" t="s">
        <v>85</v>
      </c>
      <c r="I43" s="78"/>
      <c r="J43" s="78"/>
      <c r="K43" s="79">
        <v>1215</v>
      </c>
      <c r="L43" s="79">
        <v>818</v>
      </c>
      <c r="M43" s="161">
        <v>952</v>
      </c>
      <c r="N43" s="158">
        <f>L43+M43</f>
        <v>1770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601</v>
      </c>
      <c r="E44" s="21">
        <v>748</v>
      </c>
      <c r="F44" s="84">
        <v>808</v>
      </c>
      <c r="G44" s="85">
        <f>E44+F44</f>
        <v>1556</v>
      </c>
      <c r="H44" s="590" t="s">
        <v>74</v>
      </c>
      <c r="I44" s="591"/>
      <c r="J44" s="592"/>
      <c r="K44" s="21">
        <v>1242</v>
      </c>
      <c r="L44" s="21">
        <v>833</v>
      </c>
      <c r="M44" s="150">
        <v>968</v>
      </c>
      <c r="N44" s="158">
        <f>L44+M44</f>
        <v>1801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1916</v>
      </c>
      <c r="E45" s="91">
        <v>2477</v>
      </c>
      <c r="F45" s="93">
        <v>2390</v>
      </c>
      <c r="G45" s="102">
        <f>E45+F45</f>
        <v>4867</v>
      </c>
      <c r="H45" s="540" t="s">
        <v>77</v>
      </c>
      <c r="I45" s="541"/>
      <c r="J45" s="542"/>
      <c r="K45" s="71">
        <f>K43-K44</f>
        <v>-27</v>
      </c>
      <c r="L45" s="71">
        <f>L43-L44</f>
        <v>-15</v>
      </c>
      <c r="M45" s="151">
        <f>M43-M44</f>
        <v>-16</v>
      </c>
      <c r="N45" s="155">
        <f>N43-N44</f>
        <v>-31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4881</v>
      </c>
      <c r="E46" s="140">
        <f>SUM(E42:E45)</f>
        <v>6363</v>
      </c>
      <c r="F46" s="65">
        <f>SUM(F42:F45)</f>
        <v>6388</v>
      </c>
      <c r="G46" s="65">
        <f>SUM(G42:G45)</f>
        <v>12751</v>
      </c>
      <c r="H46" s="575" t="s">
        <v>86</v>
      </c>
      <c r="I46" s="575"/>
      <c r="J46" s="575"/>
      <c r="K46" s="80">
        <f>K40+K43</f>
        <v>25118</v>
      </c>
      <c r="L46" s="80">
        <f>L40+L43</f>
        <v>34161</v>
      </c>
      <c r="M46" s="142">
        <f>M40+M43</f>
        <v>34577</v>
      </c>
      <c r="N46" s="81">
        <f>N40+N43</f>
        <v>68738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4A792-3E53-475B-905B-B12BAC082C38}">
  <sheetPr codeName="Sheet70"/>
  <dimension ref="A1:Q81"/>
  <sheetViews>
    <sheetView topLeftCell="A25" zoomScaleNormal="100" workbookViewId="0">
      <selection activeCell="C38" sqref="C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146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39022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132</v>
      </c>
      <c r="E4" s="15">
        <v>146</v>
      </c>
      <c r="F4" s="88">
        <v>156</v>
      </c>
      <c r="G4" s="82">
        <f t="shared" ref="G4:G27" si="0">E4+F4</f>
        <v>302</v>
      </c>
      <c r="H4" s="17"/>
      <c r="I4" s="15">
        <v>55</v>
      </c>
      <c r="J4" s="18" t="s">
        <v>121</v>
      </c>
      <c r="K4" s="15">
        <v>657</v>
      </c>
      <c r="L4" s="15">
        <v>840</v>
      </c>
      <c r="M4" s="88">
        <v>597</v>
      </c>
      <c r="N4" s="83">
        <f>L4+M4</f>
        <v>1437</v>
      </c>
    </row>
    <row r="5" spans="1:15" ht="19.5" customHeight="1" x14ac:dyDescent="0.15">
      <c r="A5" s="20"/>
      <c r="B5" s="21">
        <v>2</v>
      </c>
      <c r="C5" s="21" t="s">
        <v>122</v>
      </c>
      <c r="D5" s="21">
        <v>290</v>
      </c>
      <c r="E5" s="21">
        <v>389</v>
      </c>
      <c r="F5" s="84">
        <v>419</v>
      </c>
      <c r="G5" s="159">
        <f t="shared" si="0"/>
        <v>808</v>
      </c>
      <c r="H5" s="23" t="s">
        <v>10</v>
      </c>
      <c r="I5" s="21">
        <v>56</v>
      </c>
      <c r="J5" s="24" t="s">
        <v>123</v>
      </c>
      <c r="K5" s="21">
        <v>477</v>
      </c>
      <c r="L5" s="21">
        <v>595</v>
      </c>
      <c r="M5" s="84">
        <v>635</v>
      </c>
      <c r="N5" s="89">
        <f>L5+M5</f>
        <v>1230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314</v>
      </c>
      <c r="E6" s="21">
        <v>421</v>
      </c>
      <c r="F6" s="84">
        <v>451</v>
      </c>
      <c r="G6" s="85">
        <f t="shared" si="0"/>
        <v>872</v>
      </c>
      <c r="H6" s="23"/>
      <c r="I6" s="21">
        <v>57</v>
      </c>
      <c r="J6" s="24" t="s">
        <v>125</v>
      </c>
      <c r="K6" s="21">
        <v>726</v>
      </c>
      <c r="L6" s="21">
        <v>890</v>
      </c>
      <c r="M6" s="84">
        <v>964</v>
      </c>
      <c r="N6" s="89">
        <f>L6+M6</f>
        <v>1854</v>
      </c>
    </row>
    <row r="7" spans="1:15" ht="19.5" customHeight="1" x14ac:dyDescent="0.15">
      <c r="A7" s="20"/>
      <c r="B7" s="21">
        <v>4</v>
      </c>
      <c r="C7" s="21" t="s">
        <v>126</v>
      </c>
      <c r="D7" s="21">
        <v>201</v>
      </c>
      <c r="E7" s="21">
        <v>260</v>
      </c>
      <c r="F7" s="84">
        <v>305</v>
      </c>
      <c r="G7" s="159">
        <f t="shared" si="0"/>
        <v>565</v>
      </c>
      <c r="H7" s="23" t="s">
        <v>14</v>
      </c>
      <c r="I7" s="21">
        <v>58</v>
      </c>
      <c r="J7" s="24" t="s">
        <v>127</v>
      </c>
      <c r="K7" s="21">
        <v>698</v>
      </c>
      <c r="L7" s="21">
        <v>910</v>
      </c>
      <c r="M7" s="84">
        <v>858</v>
      </c>
      <c r="N7" s="89">
        <f>L7+M7</f>
        <v>1768</v>
      </c>
    </row>
    <row r="8" spans="1:15" ht="19.5" customHeight="1" x14ac:dyDescent="0.15">
      <c r="A8" s="20"/>
      <c r="B8" s="21">
        <v>5</v>
      </c>
      <c r="C8" s="21" t="s">
        <v>128</v>
      </c>
      <c r="D8" s="21">
        <v>486</v>
      </c>
      <c r="E8" s="21">
        <v>661</v>
      </c>
      <c r="F8" s="84">
        <v>642</v>
      </c>
      <c r="G8" s="85">
        <f t="shared" si="0"/>
        <v>1303</v>
      </c>
      <c r="H8" s="90"/>
      <c r="I8" s="91">
        <v>59</v>
      </c>
      <c r="J8" s="92" t="s">
        <v>129</v>
      </c>
      <c r="K8" s="91">
        <v>966</v>
      </c>
      <c r="L8" s="91">
        <v>1335</v>
      </c>
      <c r="M8" s="93">
        <v>1255</v>
      </c>
      <c r="N8" s="94">
        <f>L8+M8</f>
        <v>2590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325</v>
      </c>
      <c r="E9" s="21">
        <v>405</v>
      </c>
      <c r="F9" s="84">
        <v>447</v>
      </c>
      <c r="G9" s="159">
        <f t="shared" si="0"/>
        <v>852</v>
      </c>
      <c r="H9" s="95" t="s">
        <v>6</v>
      </c>
      <c r="I9" s="96"/>
      <c r="J9" s="96"/>
      <c r="K9" s="97">
        <f>SUM(K4:K8)</f>
        <v>3524</v>
      </c>
      <c r="L9" s="97">
        <f>SUM(L4:L8)</f>
        <v>4570</v>
      </c>
      <c r="M9" s="98">
        <f>SUM(M4:M8)</f>
        <v>4309</v>
      </c>
      <c r="N9" s="99">
        <f>SUM(N4:N8)</f>
        <v>8879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201</v>
      </c>
      <c r="E10" s="21">
        <v>257</v>
      </c>
      <c r="F10" s="84">
        <v>261</v>
      </c>
      <c r="G10" s="85">
        <f t="shared" si="0"/>
        <v>518</v>
      </c>
      <c r="H10" s="17"/>
      <c r="I10" s="15">
        <v>60</v>
      </c>
      <c r="J10" s="18" t="s">
        <v>18</v>
      </c>
      <c r="K10" s="15">
        <v>165</v>
      </c>
      <c r="L10" s="15">
        <v>297</v>
      </c>
      <c r="M10" s="88">
        <v>287</v>
      </c>
      <c r="N10" s="83">
        <f t="shared" ref="N10:N16" si="1">L10+M10</f>
        <v>584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149</v>
      </c>
      <c r="E11" s="21">
        <v>179</v>
      </c>
      <c r="F11" s="84">
        <v>208</v>
      </c>
      <c r="G11" s="85">
        <f t="shared" si="0"/>
        <v>387</v>
      </c>
      <c r="H11" s="23" t="s">
        <v>19</v>
      </c>
      <c r="I11" s="21">
        <v>61</v>
      </c>
      <c r="J11" s="24" t="s">
        <v>20</v>
      </c>
      <c r="K11" s="21">
        <v>130</v>
      </c>
      <c r="L11" s="21">
        <v>197</v>
      </c>
      <c r="M11" s="84">
        <v>208</v>
      </c>
      <c r="N11" s="89">
        <f t="shared" si="1"/>
        <v>405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1274</v>
      </c>
      <c r="E12" s="21">
        <v>1625</v>
      </c>
      <c r="F12" s="84">
        <v>1618</v>
      </c>
      <c r="G12" s="153">
        <f t="shared" si="0"/>
        <v>3243</v>
      </c>
      <c r="H12" s="23"/>
      <c r="I12" s="21">
        <v>62</v>
      </c>
      <c r="J12" s="24" t="s">
        <v>22</v>
      </c>
      <c r="K12" s="21">
        <v>290</v>
      </c>
      <c r="L12" s="21">
        <v>492</v>
      </c>
      <c r="M12" s="84">
        <v>530</v>
      </c>
      <c r="N12" s="89">
        <f t="shared" si="1"/>
        <v>1022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203</v>
      </c>
      <c r="E13" s="91">
        <v>283</v>
      </c>
      <c r="F13" s="93">
        <v>295</v>
      </c>
      <c r="G13" s="153">
        <f t="shared" si="0"/>
        <v>578</v>
      </c>
      <c r="H13" s="23"/>
      <c r="I13" s="21">
        <v>63</v>
      </c>
      <c r="J13" s="24" t="s">
        <v>24</v>
      </c>
      <c r="K13" s="21">
        <v>417</v>
      </c>
      <c r="L13" s="21">
        <v>668</v>
      </c>
      <c r="M13" s="84">
        <v>662</v>
      </c>
      <c r="N13" s="89">
        <f t="shared" si="1"/>
        <v>1330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3575</v>
      </c>
      <c r="E14" s="97">
        <f>SUM(E4:E13)</f>
        <v>4626</v>
      </c>
      <c r="F14" s="98">
        <f>SUM(F4:F13)</f>
        <v>4802</v>
      </c>
      <c r="G14" s="160">
        <f t="shared" si="0"/>
        <v>9428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404</v>
      </c>
      <c r="M14" s="84">
        <v>420</v>
      </c>
      <c r="N14" s="89">
        <f t="shared" si="1"/>
        <v>824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161</v>
      </c>
      <c r="F15" s="88">
        <v>154</v>
      </c>
      <c r="G15" s="82">
        <f t="shared" si="0"/>
        <v>315</v>
      </c>
      <c r="H15" s="23"/>
      <c r="I15" s="21">
        <v>65</v>
      </c>
      <c r="J15" s="24" t="s">
        <v>28</v>
      </c>
      <c r="K15" s="21">
        <v>266</v>
      </c>
      <c r="L15" s="21">
        <v>452</v>
      </c>
      <c r="M15" s="84">
        <v>468</v>
      </c>
      <c r="N15" s="89">
        <f t="shared" si="1"/>
        <v>920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145</v>
      </c>
      <c r="E16" s="21">
        <v>256</v>
      </c>
      <c r="F16" s="84">
        <v>264</v>
      </c>
      <c r="G16" s="85">
        <f t="shared" si="0"/>
        <v>520</v>
      </c>
      <c r="H16" s="90"/>
      <c r="I16" s="91">
        <v>66</v>
      </c>
      <c r="J16" s="92" t="s">
        <v>30</v>
      </c>
      <c r="K16" s="91">
        <v>153</v>
      </c>
      <c r="L16" s="91">
        <v>222</v>
      </c>
      <c r="M16" s="93">
        <v>226</v>
      </c>
      <c r="N16" s="94">
        <f t="shared" si="1"/>
        <v>448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1628</v>
      </c>
      <c r="L17" s="97">
        <f>SUM(L10:L16)</f>
        <v>2732</v>
      </c>
      <c r="M17" s="98">
        <f>SUM(M10:M16)</f>
        <v>2801</v>
      </c>
      <c r="N17" s="99">
        <f>SUM(N10:N16)</f>
        <v>5533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210</v>
      </c>
      <c r="E18" s="21">
        <v>351</v>
      </c>
      <c r="F18" s="84">
        <v>360</v>
      </c>
      <c r="G18" s="85">
        <f t="shared" si="0"/>
        <v>711</v>
      </c>
      <c r="H18" s="17"/>
      <c r="I18" s="15">
        <v>70</v>
      </c>
      <c r="J18" s="18" t="s">
        <v>35</v>
      </c>
      <c r="K18" s="15">
        <v>628</v>
      </c>
      <c r="L18" s="15">
        <v>862</v>
      </c>
      <c r="M18" s="88">
        <v>855</v>
      </c>
      <c r="N18" s="83">
        <f t="shared" ref="N18:N27" si="2">L18+M18</f>
        <v>1717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126</v>
      </c>
      <c r="F19" s="84">
        <v>131</v>
      </c>
      <c r="G19" s="85">
        <f t="shared" si="0"/>
        <v>257</v>
      </c>
      <c r="H19" s="23"/>
      <c r="I19" s="21">
        <v>71</v>
      </c>
      <c r="J19" s="24" t="s">
        <v>37</v>
      </c>
      <c r="K19" s="21">
        <v>22</v>
      </c>
      <c r="L19" s="21">
        <v>32</v>
      </c>
      <c r="M19" s="84">
        <v>27</v>
      </c>
      <c r="N19" s="89">
        <f t="shared" si="2"/>
        <v>59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189</v>
      </c>
      <c r="E20" s="21">
        <v>306</v>
      </c>
      <c r="F20" s="84">
        <v>328</v>
      </c>
      <c r="G20" s="85">
        <f t="shared" si="0"/>
        <v>634</v>
      </c>
      <c r="H20" s="23" t="s">
        <v>31</v>
      </c>
      <c r="I20" s="21">
        <v>72</v>
      </c>
      <c r="J20" s="24" t="s">
        <v>40</v>
      </c>
      <c r="K20" s="21">
        <v>271</v>
      </c>
      <c r="L20" s="21">
        <v>437</v>
      </c>
      <c r="M20" s="84">
        <v>433</v>
      </c>
      <c r="N20" s="89">
        <f t="shared" si="2"/>
        <v>870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301</v>
      </c>
      <c r="E21" s="21">
        <v>434</v>
      </c>
      <c r="F21" s="84">
        <v>462</v>
      </c>
      <c r="G21" s="85">
        <f t="shared" si="0"/>
        <v>896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319</v>
      </c>
      <c r="M21" s="84">
        <v>348</v>
      </c>
      <c r="N21" s="89">
        <f t="shared" si="2"/>
        <v>667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141</v>
      </c>
      <c r="E22" s="21">
        <v>228</v>
      </c>
      <c r="F22" s="84">
        <v>238</v>
      </c>
      <c r="G22" s="85">
        <f t="shared" si="0"/>
        <v>466</v>
      </c>
      <c r="H22" s="23"/>
      <c r="I22" s="21">
        <v>74</v>
      </c>
      <c r="J22" s="24" t="s">
        <v>46</v>
      </c>
      <c r="K22" s="21">
        <v>280</v>
      </c>
      <c r="L22" s="21">
        <v>428</v>
      </c>
      <c r="M22" s="84">
        <v>478</v>
      </c>
      <c r="N22" s="89">
        <f t="shared" si="2"/>
        <v>906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310</v>
      </c>
      <c r="F23" s="84">
        <v>294</v>
      </c>
      <c r="G23" s="85">
        <f t="shared" si="0"/>
        <v>604</v>
      </c>
      <c r="H23" s="23" t="s">
        <v>31</v>
      </c>
      <c r="I23" s="21">
        <v>75</v>
      </c>
      <c r="J23" s="24" t="s">
        <v>48</v>
      </c>
      <c r="K23" s="21">
        <v>147</v>
      </c>
      <c r="L23" s="21">
        <v>235</v>
      </c>
      <c r="M23" s="84">
        <v>252</v>
      </c>
      <c r="N23" s="89">
        <f t="shared" si="2"/>
        <v>487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735</v>
      </c>
      <c r="E24" s="21">
        <v>1073</v>
      </c>
      <c r="F24" s="84">
        <v>1146</v>
      </c>
      <c r="G24" s="85">
        <f t="shared" si="0"/>
        <v>2219</v>
      </c>
      <c r="H24" s="23" t="s">
        <v>50</v>
      </c>
      <c r="I24" s="21">
        <v>76</v>
      </c>
      <c r="J24" s="24" t="s">
        <v>51</v>
      </c>
      <c r="K24" s="21">
        <v>164</v>
      </c>
      <c r="L24" s="21">
        <v>249</v>
      </c>
      <c r="M24" s="84">
        <v>264</v>
      </c>
      <c r="N24" s="89">
        <f t="shared" si="2"/>
        <v>513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85</v>
      </c>
      <c r="F25" s="84">
        <v>107</v>
      </c>
      <c r="G25" s="85">
        <f t="shared" si="0"/>
        <v>192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93</v>
      </c>
      <c r="N25" s="89">
        <f t="shared" si="2"/>
        <v>186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121</v>
      </c>
      <c r="E26" s="21">
        <v>162</v>
      </c>
      <c r="F26" s="84">
        <v>169</v>
      </c>
      <c r="G26" s="85">
        <f t="shared" si="0"/>
        <v>331</v>
      </c>
      <c r="H26" s="23"/>
      <c r="I26" s="21">
        <v>78</v>
      </c>
      <c r="J26" s="24" t="s">
        <v>55</v>
      </c>
      <c r="K26" s="21">
        <v>45</v>
      </c>
      <c r="L26" s="21">
        <v>39</v>
      </c>
      <c r="M26" s="84">
        <v>44</v>
      </c>
      <c r="N26" s="89">
        <f t="shared" si="2"/>
        <v>83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217</v>
      </c>
      <c r="E27" s="91">
        <v>380</v>
      </c>
      <c r="F27" s="93">
        <v>367</v>
      </c>
      <c r="G27" s="102">
        <f t="shared" si="0"/>
        <v>747</v>
      </c>
      <c r="H27" s="105"/>
      <c r="I27" s="91">
        <v>79</v>
      </c>
      <c r="J27" s="92" t="s">
        <v>56</v>
      </c>
      <c r="K27" s="91">
        <v>190</v>
      </c>
      <c r="L27" s="91">
        <v>253</v>
      </c>
      <c r="M27" s="93">
        <v>253</v>
      </c>
      <c r="N27" s="94">
        <f t="shared" si="2"/>
        <v>506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2575</v>
      </c>
      <c r="E28" s="97">
        <f>SUM(E15:E27)</f>
        <v>3985</v>
      </c>
      <c r="F28" s="98">
        <f>SUM(F15:F27)</f>
        <v>4137</v>
      </c>
      <c r="G28" s="104">
        <f>SUM(G15:G27)</f>
        <v>8122</v>
      </c>
      <c r="H28" s="95" t="s">
        <v>6</v>
      </c>
      <c r="I28" s="96"/>
      <c r="J28" s="96"/>
      <c r="K28" s="97">
        <f>SUM(K18:K27)</f>
        <v>2025</v>
      </c>
      <c r="L28" s="97">
        <f>SUM(L18:L27)</f>
        <v>2947</v>
      </c>
      <c r="M28" s="98">
        <f>SUM(M18:M27)</f>
        <v>3047</v>
      </c>
      <c r="N28" s="99">
        <f>SUM(N18:N27)</f>
        <v>5994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328</v>
      </c>
      <c r="E29" s="109">
        <v>498</v>
      </c>
      <c r="F29" s="110">
        <v>498</v>
      </c>
      <c r="G29" s="111">
        <f>E29+F29</f>
        <v>996</v>
      </c>
      <c r="H29" s="17"/>
      <c r="I29" s="15">
        <v>80</v>
      </c>
      <c r="J29" s="18" t="s">
        <v>58</v>
      </c>
      <c r="K29" s="15">
        <v>144</v>
      </c>
      <c r="L29" s="15">
        <v>222</v>
      </c>
      <c r="M29" s="88">
        <v>265</v>
      </c>
      <c r="N29" s="83">
        <f>L29+M29</f>
        <v>487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434</v>
      </c>
      <c r="E30" s="115">
        <v>555</v>
      </c>
      <c r="F30" s="116">
        <v>511</v>
      </c>
      <c r="G30" s="117">
        <f>E30+F30</f>
        <v>1066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131</v>
      </c>
      <c r="M30" s="84">
        <v>120</v>
      </c>
      <c r="N30" s="89">
        <f>L30+M30</f>
        <v>251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635</v>
      </c>
      <c r="E31" s="115">
        <v>836</v>
      </c>
      <c r="F31" s="116">
        <v>809</v>
      </c>
      <c r="G31" s="117">
        <f>E31+F31</f>
        <v>1645</v>
      </c>
      <c r="H31" s="23" t="s">
        <v>64</v>
      </c>
      <c r="I31" s="21">
        <v>82</v>
      </c>
      <c r="J31" s="24" t="s">
        <v>65</v>
      </c>
      <c r="K31" s="21">
        <v>222</v>
      </c>
      <c r="L31" s="21">
        <v>325</v>
      </c>
      <c r="M31" s="84">
        <v>343</v>
      </c>
      <c r="N31" s="89">
        <f>L31+M31</f>
        <v>668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600</v>
      </c>
      <c r="E32" s="115">
        <v>812</v>
      </c>
      <c r="F32" s="116">
        <v>776</v>
      </c>
      <c r="G32" s="117">
        <f>E32+F32</f>
        <v>1588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184</v>
      </c>
      <c r="M32" s="84">
        <v>172</v>
      </c>
      <c r="N32" s="89">
        <f>L32+M32</f>
        <v>356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509</v>
      </c>
      <c r="E33" s="121">
        <v>647</v>
      </c>
      <c r="F33" s="122">
        <v>586</v>
      </c>
      <c r="G33" s="123">
        <f>E33+F33</f>
        <v>1233</v>
      </c>
      <c r="H33" s="90"/>
      <c r="I33" s="91">
        <v>84</v>
      </c>
      <c r="J33" s="92" t="s">
        <v>70</v>
      </c>
      <c r="K33" s="91">
        <v>164</v>
      </c>
      <c r="L33" s="91">
        <v>239</v>
      </c>
      <c r="M33" s="93">
        <v>223</v>
      </c>
      <c r="N33" s="94">
        <f>L33+M33</f>
        <v>462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2506</v>
      </c>
      <c r="E34" s="97">
        <f>SUM(E29:E33)</f>
        <v>3348</v>
      </c>
      <c r="F34" s="98">
        <f>SUM(F29:F33)</f>
        <v>3180</v>
      </c>
      <c r="G34" s="104">
        <f>SUM(G29:G33)</f>
        <v>6528</v>
      </c>
      <c r="H34" s="95" t="s">
        <v>6</v>
      </c>
      <c r="I34" s="96"/>
      <c r="J34" s="96"/>
      <c r="K34" s="98">
        <f>SUM(K29:K33)</f>
        <v>727</v>
      </c>
      <c r="L34" s="98">
        <f>SUM(L29:L33)</f>
        <v>1101</v>
      </c>
      <c r="M34" s="98">
        <f>SUM(M29:M33)</f>
        <v>1123</v>
      </c>
      <c r="N34" s="99">
        <f>SUM(N29:N33)</f>
        <v>2224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425</v>
      </c>
      <c r="E35" s="15">
        <v>660</v>
      </c>
      <c r="F35" s="88">
        <v>698</v>
      </c>
      <c r="G35" s="82">
        <f t="shared" ref="G35:G40" si="3">E35+F35</f>
        <v>1358</v>
      </c>
      <c r="H35" s="17" t="s">
        <v>141</v>
      </c>
      <c r="I35" s="15">
        <v>90</v>
      </c>
      <c r="J35" s="18" t="s">
        <v>142</v>
      </c>
      <c r="K35" s="15">
        <v>277</v>
      </c>
      <c r="L35" s="15">
        <v>425</v>
      </c>
      <c r="M35" s="88">
        <v>428</v>
      </c>
      <c r="N35" s="124">
        <f>L35+M35</f>
        <v>853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737</v>
      </c>
      <c r="F36" s="84">
        <v>784</v>
      </c>
      <c r="G36" s="85">
        <f t="shared" si="3"/>
        <v>1521</v>
      </c>
      <c r="H36" s="23"/>
      <c r="I36" s="21">
        <v>91</v>
      </c>
      <c r="J36" s="24" t="s">
        <v>143</v>
      </c>
      <c r="K36" s="21">
        <v>502</v>
      </c>
      <c r="L36" s="21">
        <v>715</v>
      </c>
      <c r="M36" s="84">
        <v>726</v>
      </c>
      <c r="N36" s="125">
        <f>L36+M36</f>
        <v>1441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331</v>
      </c>
      <c r="F37" s="84">
        <v>327</v>
      </c>
      <c r="G37" s="85">
        <f t="shared" si="3"/>
        <v>658</v>
      </c>
      <c r="H37" s="90" t="s">
        <v>144</v>
      </c>
      <c r="I37" s="91">
        <v>92</v>
      </c>
      <c r="J37" s="92" t="s">
        <v>145</v>
      </c>
      <c r="K37" s="91">
        <v>347</v>
      </c>
      <c r="L37" s="91">
        <v>431</v>
      </c>
      <c r="M37" s="93">
        <v>493</v>
      </c>
      <c r="N37" s="126">
        <f>L37+M37</f>
        <v>924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50</v>
      </c>
      <c r="G38" s="85">
        <f t="shared" si="3"/>
        <v>97</v>
      </c>
      <c r="H38" s="95" t="s">
        <v>6</v>
      </c>
      <c r="I38" s="97"/>
      <c r="J38" s="97"/>
      <c r="K38" s="97">
        <f>SUM(K35:K37)</f>
        <v>1126</v>
      </c>
      <c r="L38" s="97">
        <f>SUM(L35:L37)</f>
        <v>1571</v>
      </c>
      <c r="M38" s="98">
        <f>SUM(M35:M37)</f>
        <v>1647</v>
      </c>
      <c r="N38" s="99">
        <f>SUM(N35:N37)</f>
        <v>3218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76</v>
      </c>
      <c r="F39" s="84">
        <v>84</v>
      </c>
      <c r="G39" s="85">
        <f t="shared" si="3"/>
        <v>160</v>
      </c>
      <c r="N39" s="127"/>
    </row>
    <row r="40" spans="1:14" ht="19.5" customHeight="1" x14ac:dyDescent="0.15">
      <c r="A40" s="100"/>
      <c r="B40" s="91">
        <v>45</v>
      </c>
      <c r="C40" s="92" t="s">
        <v>71</v>
      </c>
      <c r="D40" s="91">
        <v>144</v>
      </c>
      <c r="E40" s="91">
        <v>271</v>
      </c>
      <c r="F40" s="93">
        <v>261</v>
      </c>
      <c r="G40" s="102">
        <f t="shared" si="3"/>
        <v>532</v>
      </c>
      <c r="H40" s="72" t="s">
        <v>87</v>
      </c>
      <c r="I40" s="73"/>
      <c r="J40" s="74"/>
      <c r="K40" s="75">
        <f>D14+D28+D34+D41+D46+K9+K17+K28+K34+K38</f>
        <v>23908</v>
      </c>
      <c r="L40" s="75">
        <f>E14+E28+E34+E41+E46+L9+L17+L28+L34+L38</f>
        <v>33375</v>
      </c>
      <c r="M40" s="75">
        <f>F14+F28+F34+F41+F46+M9+M17+M28+M34+M38</f>
        <v>33641</v>
      </c>
      <c r="N40" s="76">
        <f>G14+G28+G34+G41+G46+N9+N17+N28+N34+N38</f>
        <v>67016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1336</v>
      </c>
      <c r="E41" s="97">
        <f>SUM(E35:E40)</f>
        <v>2122</v>
      </c>
      <c r="F41" s="98">
        <f>SUM(F35:F40)</f>
        <v>2204</v>
      </c>
      <c r="G41" s="104">
        <f>SUM(G35:G40)</f>
        <v>4326</v>
      </c>
      <c r="H41" s="587" t="s">
        <v>74</v>
      </c>
      <c r="I41" s="588"/>
      <c r="J41" s="589"/>
      <c r="K41" s="43">
        <v>23892</v>
      </c>
      <c r="L41" s="43">
        <v>33374</v>
      </c>
      <c r="M41" s="148">
        <v>33642</v>
      </c>
      <c r="N41" s="156">
        <f>L41+M41</f>
        <v>67016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1615</v>
      </c>
      <c r="E42" s="15">
        <v>2064</v>
      </c>
      <c r="F42" s="88">
        <v>2071</v>
      </c>
      <c r="G42" s="82">
        <f>E42+F42</f>
        <v>4135</v>
      </c>
      <c r="H42" s="560" t="s">
        <v>77</v>
      </c>
      <c r="I42" s="561"/>
      <c r="J42" s="562"/>
      <c r="K42" s="70">
        <f>K40-K41</f>
        <v>16</v>
      </c>
      <c r="L42" s="70">
        <f>L40-L41</f>
        <v>1</v>
      </c>
      <c r="M42" s="132">
        <f>M40-M41</f>
        <v>-1</v>
      </c>
      <c r="N42" s="133">
        <f>N40-N41</f>
        <v>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750</v>
      </c>
      <c r="E43" s="21">
        <v>1080</v>
      </c>
      <c r="F43" s="84">
        <v>1115</v>
      </c>
      <c r="G43" s="85">
        <f>E43+F43</f>
        <v>2195</v>
      </c>
      <c r="H43" s="77" t="s">
        <v>85</v>
      </c>
      <c r="I43" s="78"/>
      <c r="J43" s="78"/>
      <c r="K43" s="79">
        <v>1242</v>
      </c>
      <c r="L43" s="79">
        <v>833</v>
      </c>
      <c r="M43" s="134">
        <v>968</v>
      </c>
      <c r="N43" s="158">
        <f>L43+M43</f>
        <v>1801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605</v>
      </c>
      <c r="E44" s="21">
        <v>754</v>
      </c>
      <c r="F44" s="84">
        <v>814</v>
      </c>
      <c r="G44" s="85">
        <f>E44+F44</f>
        <v>1568</v>
      </c>
      <c r="H44" s="590" t="s">
        <v>74</v>
      </c>
      <c r="I44" s="591"/>
      <c r="J44" s="592"/>
      <c r="K44" s="21">
        <v>1242</v>
      </c>
      <c r="L44" s="21">
        <v>829</v>
      </c>
      <c r="M44" s="150">
        <v>972</v>
      </c>
      <c r="N44" s="158">
        <f>L44+M44</f>
        <v>1801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1916</v>
      </c>
      <c r="E45" s="91">
        <v>2475</v>
      </c>
      <c r="F45" s="93">
        <v>2391</v>
      </c>
      <c r="G45" s="102">
        <f>E45+F45</f>
        <v>4866</v>
      </c>
      <c r="H45" s="540" t="s">
        <v>77</v>
      </c>
      <c r="I45" s="541"/>
      <c r="J45" s="542"/>
      <c r="K45" s="71">
        <f>K43-K44</f>
        <v>0</v>
      </c>
      <c r="L45" s="71">
        <f>L43-L44</f>
        <v>4</v>
      </c>
      <c r="M45" s="151">
        <f>M43-M44</f>
        <v>-4</v>
      </c>
      <c r="N45" s="155">
        <f>N43-N44</f>
        <v>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4886</v>
      </c>
      <c r="E46" s="140">
        <f>SUM(E42:E45)</f>
        <v>6373</v>
      </c>
      <c r="F46" s="65">
        <f>SUM(F42:F45)</f>
        <v>6391</v>
      </c>
      <c r="G46" s="65">
        <f>SUM(G42:G45)</f>
        <v>12764</v>
      </c>
      <c r="H46" s="575" t="s">
        <v>86</v>
      </c>
      <c r="I46" s="575"/>
      <c r="J46" s="575"/>
      <c r="K46" s="80">
        <f>K40+K43</f>
        <v>25150</v>
      </c>
      <c r="L46" s="80">
        <f>L40+L43</f>
        <v>34208</v>
      </c>
      <c r="M46" s="142">
        <f>M40+M43</f>
        <v>34609</v>
      </c>
      <c r="N46" s="81">
        <f>N40+N43</f>
        <v>68817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D440-9E22-4351-B367-100198632EFA}">
  <sheetPr codeName="Sheet69"/>
  <dimension ref="A1:Q81"/>
  <sheetViews>
    <sheetView topLeftCell="A25" zoomScaleNormal="100" workbookViewId="0">
      <selection activeCell="C38" sqref="C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38991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132</v>
      </c>
      <c r="E4" s="15">
        <v>146</v>
      </c>
      <c r="F4" s="88">
        <v>156</v>
      </c>
      <c r="G4" s="82">
        <f t="shared" ref="G4:G27" si="0">E4+F4</f>
        <v>302</v>
      </c>
      <c r="H4" s="17"/>
      <c r="I4" s="15">
        <v>55</v>
      </c>
      <c r="J4" s="18" t="s">
        <v>121</v>
      </c>
      <c r="K4" s="15">
        <v>659</v>
      </c>
      <c r="L4" s="15">
        <v>844</v>
      </c>
      <c r="M4" s="88">
        <v>592</v>
      </c>
      <c r="N4" s="83">
        <f>L4+M4</f>
        <v>1436</v>
      </c>
    </row>
    <row r="5" spans="1:15" ht="19.5" customHeight="1" x14ac:dyDescent="0.15">
      <c r="A5" s="20"/>
      <c r="B5" s="21">
        <v>2</v>
      </c>
      <c r="C5" s="21" t="s">
        <v>122</v>
      </c>
      <c r="D5" s="21">
        <v>290</v>
      </c>
      <c r="E5" s="21">
        <v>387</v>
      </c>
      <c r="F5" s="84">
        <v>418</v>
      </c>
      <c r="G5" s="159">
        <f t="shared" si="0"/>
        <v>805</v>
      </c>
      <c r="H5" s="23" t="s">
        <v>10</v>
      </c>
      <c r="I5" s="21">
        <v>56</v>
      </c>
      <c r="J5" s="24" t="s">
        <v>123</v>
      </c>
      <c r="K5" s="21">
        <v>481</v>
      </c>
      <c r="L5" s="21">
        <v>601</v>
      </c>
      <c r="M5" s="84">
        <v>641</v>
      </c>
      <c r="N5" s="89">
        <f>L5+M5</f>
        <v>1242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314</v>
      </c>
      <c r="E6" s="21">
        <v>424</v>
      </c>
      <c r="F6" s="84">
        <v>454</v>
      </c>
      <c r="G6" s="85">
        <f t="shared" si="0"/>
        <v>878</v>
      </c>
      <c r="H6" s="23"/>
      <c r="I6" s="21">
        <v>57</v>
      </c>
      <c r="J6" s="24" t="s">
        <v>125</v>
      </c>
      <c r="K6" s="21">
        <v>727</v>
      </c>
      <c r="L6" s="21">
        <v>887</v>
      </c>
      <c r="M6" s="84">
        <v>965</v>
      </c>
      <c r="N6" s="89">
        <f>L6+M6</f>
        <v>1852</v>
      </c>
    </row>
    <row r="7" spans="1:15" ht="19.5" customHeight="1" x14ac:dyDescent="0.15">
      <c r="A7" s="20"/>
      <c r="B7" s="21">
        <v>4</v>
      </c>
      <c r="C7" s="21" t="s">
        <v>126</v>
      </c>
      <c r="D7" s="21">
        <v>201</v>
      </c>
      <c r="E7" s="21">
        <v>261</v>
      </c>
      <c r="F7" s="84">
        <v>306</v>
      </c>
      <c r="G7" s="159">
        <f t="shared" si="0"/>
        <v>567</v>
      </c>
      <c r="H7" s="23" t="s">
        <v>14</v>
      </c>
      <c r="I7" s="21">
        <v>58</v>
      </c>
      <c r="J7" s="24" t="s">
        <v>127</v>
      </c>
      <c r="K7" s="21">
        <v>691</v>
      </c>
      <c r="L7" s="21">
        <v>904</v>
      </c>
      <c r="M7" s="84">
        <v>850</v>
      </c>
      <c r="N7" s="89">
        <f>L7+M7</f>
        <v>1754</v>
      </c>
    </row>
    <row r="8" spans="1:15" ht="19.5" customHeight="1" x14ac:dyDescent="0.15">
      <c r="A8" s="20"/>
      <c r="B8" s="21">
        <v>5</v>
      </c>
      <c r="C8" s="21" t="s">
        <v>128</v>
      </c>
      <c r="D8" s="21">
        <v>485</v>
      </c>
      <c r="E8" s="21">
        <v>660</v>
      </c>
      <c r="F8" s="84">
        <v>644</v>
      </c>
      <c r="G8" s="85">
        <f t="shared" si="0"/>
        <v>1304</v>
      </c>
      <c r="H8" s="90"/>
      <c r="I8" s="91">
        <v>59</v>
      </c>
      <c r="J8" s="92" t="s">
        <v>129</v>
      </c>
      <c r="K8" s="91">
        <v>967</v>
      </c>
      <c r="L8" s="91">
        <v>1337</v>
      </c>
      <c r="M8" s="93">
        <v>1254</v>
      </c>
      <c r="N8" s="94">
        <f>L8+M8</f>
        <v>2591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323</v>
      </c>
      <c r="E9" s="21">
        <v>404</v>
      </c>
      <c r="F9" s="84">
        <v>446</v>
      </c>
      <c r="G9" s="159">
        <f t="shared" si="0"/>
        <v>850</v>
      </c>
      <c r="H9" s="95" t="s">
        <v>6</v>
      </c>
      <c r="I9" s="96"/>
      <c r="J9" s="96"/>
      <c r="K9" s="97">
        <f>SUM(K4:K8)</f>
        <v>3525</v>
      </c>
      <c r="L9" s="97">
        <f>SUM(L4:L8)</f>
        <v>4573</v>
      </c>
      <c r="M9" s="98">
        <f>SUM(M4:M8)</f>
        <v>4302</v>
      </c>
      <c r="N9" s="99">
        <f>SUM(N4:N8)</f>
        <v>8875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201</v>
      </c>
      <c r="E10" s="21">
        <v>258</v>
      </c>
      <c r="F10" s="84">
        <v>260</v>
      </c>
      <c r="G10" s="85">
        <f t="shared" si="0"/>
        <v>518</v>
      </c>
      <c r="H10" s="17"/>
      <c r="I10" s="15">
        <v>60</v>
      </c>
      <c r="J10" s="18" t="s">
        <v>18</v>
      </c>
      <c r="K10" s="15">
        <v>164</v>
      </c>
      <c r="L10" s="15">
        <v>294</v>
      </c>
      <c r="M10" s="88">
        <v>286</v>
      </c>
      <c r="N10" s="83">
        <f t="shared" ref="N10:N16" si="1">L10+M10</f>
        <v>580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150</v>
      </c>
      <c r="E11" s="21">
        <v>181</v>
      </c>
      <c r="F11" s="84">
        <v>209</v>
      </c>
      <c r="G11" s="85">
        <f t="shared" si="0"/>
        <v>390</v>
      </c>
      <c r="H11" s="23" t="s">
        <v>19</v>
      </c>
      <c r="I11" s="21">
        <v>61</v>
      </c>
      <c r="J11" s="24" t="s">
        <v>20</v>
      </c>
      <c r="K11" s="21">
        <v>129</v>
      </c>
      <c r="L11" s="21">
        <v>197</v>
      </c>
      <c r="M11" s="84">
        <v>209</v>
      </c>
      <c r="N11" s="89">
        <f t="shared" si="1"/>
        <v>406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1266</v>
      </c>
      <c r="E12" s="21">
        <v>1617</v>
      </c>
      <c r="F12" s="84">
        <v>1612</v>
      </c>
      <c r="G12" s="153">
        <f t="shared" si="0"/>
        <v>3229</v>
      </c>
      <c r="H12" s="23"/>
      <c r="I12" s="21">
        <v>62</v>
      </c>
      <c r="J12" s="24" t="s">
        <v>22</v>
      </c>
      <c r="K12" s="21">
        <v>290</v>
      </c>
      <c r="L12" s="21">
        <v>493</v>
      </c>
      <c r="M12" s="84">
        <v>530</v>
      </c>
      <c r="N12" s="89">
        <f t="shared" si="1"/>
        <v>1023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204</v>
      </c>
      <c r="E13" s="91">
        <v>282</v>
      </c>
      <c r="F13" s="93">
        <v>296</v>
      </c>
      <c r="G13" s="153">
        <f t="shared" si="0"/>
        <v>578</v>
      </c>
      <c r="H13" s="23"/>
      <c r="I13" s="21">
        <v>63</v>
      </c>
      <c r="J13" s="24" t="s">
        <v>24</v>
      </c>
      <c r="K13" s="21">
        <v>415</v>
      </c>
      <c r="L13" s="21">
        <v>671</v>
      </c>
      <c r="M13" s="84">
        <v>660</v>
      </c>
      <c r="N13" s="89">
        <f t="shared" si="1"/>
        <v>1331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3566</v>
      </c>
      <c r="E14" s="97">
        <f>SUM(E4:E13)</f>
        <v>4620</v>
      </c>
      <c r="F14" s="98">
        <f>SUM(F4:F13)</f>
        <v>4801</v>
      </c>
      <c r="G14" s="160">
        <f t="shared" si="0"/>
        <v>9421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404</v>
      </c>
      <c r="M14" s="84">
        <v>420</v>
      </c>
      <c r="N14" s="89">
        <f t="shared" si="1"/>
        <v>824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102</v>
      </c>
      <c r="E15" s="15">
        <v>161</v>
      </c>
      <c r="F15" s="88">
        <v>154</v>
      </c>
      <c r="G15" s="82">
        <f t="shared" si="0"/>
        <v>315</v>
      </c>
      <c r="H15" s="23"/>
      <c r="I15" s="21">
        <v>65</v>
      </c>
      <c r="J15" s="24" t="s">
        <v>28</v>
      </c>
      <c r="K15" s="21">
        <v>267</v>
      </c>
      <c r="L15" s="21">
        <v>456</v>
      </c>
      <c r="M15" s="84">
        <v>469</v>
      </c>
      <c r="N15" s="89">
        <f t="shared" si="1"/>
        <v>925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145</v>
      </c>
      <c r="E16" s="21">
        <v>256</v>
      </c>
      <c r="F16" s="84">
        <v>264</v>
      </c>
      <c r="G16" s="85">
        <f t="shared" si="0"/>
        <v>520</v>
      </c>
      <c r="H16" s="90"/>
      <c r="I16" s="91">
        <v>66</v>
      </c>
      <c r="J16" s="92" t="s">
        <v>30</v>
      </c>
      <c r="K16" s="91">
        <v>153</v>
      </c>
      <c r="L16" s="91">
        <v>221</v>
      </c>
      <c r="M16" s="93">
        <v>227</v>
      </c>
      <c r="N16" s="94">
        <f t="shared" si="1"/>
        <v>448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1625</v>
      </c>
      <c r="L17" s="97">
        <f>SUM(L10:L16)</f>
        <v>2736</v>
      </c>
      <c r="M17" s="98">
        <f>SUM(M10:M16)</f>
        <v>2801</v>
      </c>
      <c r="N17" s="99">
        <f>SUM(N10:N16)</f>
        <v>5537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210</v>
      </c>
      <c r="E18" s="21">
        <v>353</v>
      </c>
      <c r="F18" s="84">
        <v>359</v>
      </c>
      <c r="G18" s="85">
        <f t="shared" si="0"/>
        <v>712</v>
      </c>
      <c r="H18" s="17"/>
      <c r="I18" s="15">
        <v>70</v>
      </c>
      <c r="J18" s="18" t="s">
        <v>35</v>
      </c>
      <c r="K18" s="15">
        <v>629</v>
      </c>
      <c r="L18" s="15">
        <v>861</v>
      </c>
      <c r="M18" s="88">
        <v>852</v>
      </c>
      <c r="N18" s="83">
        <f t="shared" ref="N18:N27" si="2">L18+M18</f>
        <v>1713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126</v>
      </c>
      <c r="F19" s="84">
        <v>131</v>
      </c>
      <c r="G19" s="85">
        <f t="shared" si="0"/>
        <v>257</v>
      </c>
      <c r="H19" s="23"/>
      <c r="I19" s="21">
        <v>71</v>
      </c>
      <c r="J19" s="24" t="s">
        <v>37</v>
      </c>
      <c r="K19" s="21">
        <v>23</v>
      </c>
      <c r="L19" s="21">
        <v>33</v>
      </c>
      <c r="M19" s="84">
        <v>28</v>
      </c>
      <c r="N19" s="89">
        <f t="shared" si="2"/>
        <v>61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189</v>
      </c>
      <c r="E20" s="21">
        <v>308</v>
      </c>
      <c r="F20" s="84">
        <v>330</v>
      </c>
      <c r="G20" s="85">
        <f t="shared" si="0"/>
        <v>638</v>
      </c>
      <c r="H20" s="23" t="s">
        <v>31</v>
      </c>
      <c r="I20" s="21">
        <v>72</v>
      </c>
      <c r="J20" s="24" t="s">
        <v>40</v>
      </c>
      <c r="K20" s="21">
        <v>272</v>
      </c>
      <c r="L20" s="21">
        <v>437</v>
      </c>
      <c r="M20" s="84">
        <v>433</v>
      </c>
      <c r="N20" s="89">
        <f t="shared" si="2"/>
        <v>870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300</v>
      </c>
      <c r="E21" s="21">
        <v>435</v>
      </c>
      <c r="F21" s="84">
        <v>461</v>
      </c>
      <c r="G21" s="85">
        <f t="shared" si="0"/>
        <v>896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318</v>
      </c>
      <c r="M21" s="84">
        <v>349</v>
      </c>
      <c r="N21" s="89">
        <f t="shared" si="2"/>
        <v>667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143</v>
      </c>
      <c r="E22" s="21">
        <v>230</v>
      </c>
      <c r="F22" s="84">
        <v>242</v>
      </c>
      <c r="G22" s="85">
        <f t="shared" si="0"/>
        <v>472</v>
      </c>
      <c r="H22" s="23"/>
      <c r="I22" s="21">
        <v>74</v>
      </c>
      <c r="J22" s="24" t="s">
        <v>46</v>
      </c>
      <c r="K22" s="21">
        <v>282</v>
      </c>
      <c r="L22" s="21">
        <v>432</v>
      </c>
      <c r="M22" s="84">
        <v>481</v>
      </c>
      <c r="N22" s="89">
        <f t="shared" si="2"/>
        <v>913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170</v>
      </c>
      <c r="E23" s="21">
        <v>310</v>
      </c>
      <c r="F23" s="84">
        <v>295</v>
      </c>
      <c r="G23" s="85">
        <f t="shared" si="0"/>
        <v>605</v>
      </c>
      <c r="H23" s="23" t="s">
        <v>31</v>
      </c>
      <c r="I23" s="21">
        <v>75</v>
      </c>
      <c r="J23" s="24" t="s">
        <v>48</v>
      </c>
      <c r="K23" s="21">
        <v>147</v>
      </c>
      <c r="L23" s="21">
        <v>233</v>
      </c>
      <c r="M23" s="84">
        <v>251</v>
      </c>
      <c r="N23" s="89">
        <f t="shared" si="2"/>
        <v>484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734</v>
      </c>
      <c r="E24" s="21">
        <v>1068</v>
      </c>
      <c r="F24" s="84">
        <v>1148</v>
      </c>
      <c r="G24" s="85">
        <f t="shared" si="0"/>
        <v>2216</v>
      </c>
      <c r="H24" s="23" t="s">
        <v>50</v>
      </c>
      <c r="I24" s="21">
        <v>76</v>
      </c>
      <c r="J24" s="24" t="s">
        <v>51</v>
      </c>
      <c r="K24" s="21">
        <v>164</v>
      </c>
      <c r="L24" s="21">
        <v>249</v>
      </c>
      <c r="M24" s="84">
        <v>266</v>
      </c>
      <c r="N24" s="89">
        <f t="shared" si="2"/>
        <v>515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85</v>
      </c>
      <c r="F25" s="84">
        <v>107</v>
      </c>
      <c r="G25" s="85">
        <f t="shared" si="0"/>
        <v>192</v>
      </c>
      <c r="H25" s="23"/>
      <c r="I25" s="21">
        <v>77</v>
      </c>
      <c r="J25" s="24" t="s">
        <v>53</v>
      </c>
      <c r="K25" s="21">
        <v>56</v>
      </c>
      <c r="L25" s="21">
        <v>93</v>
      </c>
      <c r="M25" s="84">
        <v>93</v>
      </c>
      <c r="N25" s="89">
        <f t="shared" si="2"/>
        <v>186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120</v>
      </c>
      <c r="E26" s="21">
        <v>160</v>
      </c>
      <c r="F26" s="84">
        <v>169</v>
      </c>
      <c r="G26" s="85">
        <f t="shared" si="0"/>
        <v>329</v>
      </c>
      <c r="H26" s="23"/>
      <c r="I26" s="21">
        <v>78</v>
      </c>
      <c r="J26" s="24" t="s">
        <v>55</v>
      </c>
      <c r="K26" s="21">
        <v>45</v>
      </c>
      <c r="L26" s="21">
        <v>39</v>
      </c>
      <c r="M26" s="84">
        <v>44</v>
      </c>
      <c r="N26" s="89">
        <f t="shared" si="2"/>
        <v>83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215</v>
      </c>
      <c r="E27" s="91">
        <v>379</v>
      </c>
      <c r="F27" s="93">
        <v>361</v>
      </c>
      <c r="G27" s="102">
        <f t="shared" si="0"/>
        <v>740</v>
      </c>
      <c r="H27" s="105"/>
      <c r="I27" s="91">
        <v>79</v>
      </c>
      <c r="J27" s="92" t="s">
        <v>56</v>
      </c>
      <c r="K27" s="91">
        <v>188</v>
      </c>
      <c r="L27" s="91">
        <v>247</v>
      </c>
      <c r="M27" s="93">
        <v>248</v>
      </c>
      <c r="N27" s="94">
        <f t="shared" si="2"/>
        <v>495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2571</v>
      </c>
      <c r="E28" s="97">
        <f>SUM(E15:E27)</f>
        <v>3984</v>
      </c>
      <c r="F28" s="98">
        <f>SUM(F15:F27)</f>
        <v>4138</v>
      </c>
      <c r="G28" s="104">
        <f>SUM(G15:G27)</f>
        <v>8122</v>
      </c>
      <c r="H28" s="95" t="s">
        <v>6</v>
      </c>
      <c r="I28" s="96"/>
      <c r="J28" s="96"/>
      <c r="K28" s="97">
        <f>SUM(K18:K27)</f>
        <v>2028</v>
      </c>
      <c r="L28" s="97">
        <f>SUM(L18:L27)</f>
        <v>2942</v>
      </c>
      <c r="M28" s="98">
        <f>SUM(M18:M27)</f>
        <v>3045</v>
      </c>
      <c r="N28" s="99">
        <f>SUM(N18:N27)</f>
        <v>5987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328</v>
      </c>
      <c r="E29" s="109">
        <v>497</v>
      </c>
      <c r="F29" s="110">
        <v>501</v>
      </c>
      <c r="G29" s="111">
        <f>E29+F29</f>
        <v>998</v>
      </c>
      <c r="H29" s="17"/>
      <c r="I29" s="15">
        <v>80</v>
      </c>
      <c r="J29" s="18" t="s">
        <v>58</v>
      </c>
      <c r="K29" s="15">
        <v>144</v>
      </c>
      <c r="L29" s="15">
        <v>222</v>
      </c>
      <c r="M29" s="88">
        <v>265</v>
      </c>
      <c r="N29" s="83">
        <f>L29+M29</f>
        <v>487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433</v>
      </c>
      <c r="E30" s="115">
        <v>558</v>
      </c>
      <c r="F30" s="116">
        <v>515</v>
      </c>
      <c r="G30" s="117">
        <f>E30+F30</f>
        <v>1073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131</v>
      </c>
      <c r="M30" s="84">
        <v>120</v>
      </c>
      <c r="N30" s="89">
        <f>L30+M30</f>
        <v>251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624</v>
      </c>
      <c r="E31" s="115">
        <v>828</v>
      </c>
      <c r="F31" s="116">
        <v>793</v>
      </c>
      <c r="G31" s="117">
        <f>E31+F31</f>
        <v>1621</v>
      </c>
      <c r="H31" s="23" t="s">
        <v>64</v>
      </c>
      <c r="I31" s="21">
        <v>82</v>
      </c>
      <c r="J31" s="24" t="s">
        <v>65</v>
      </c>
      <c r="K31" s="21">
        <v>225</v>
      </c>
      <c r="L31" s="21">
        <v>326</v>
      </c>
      <c r="M31" s="84">
        <v>344</v>
      </c>
      <c r="N31" s="89">
        <f>L31+M31</f>
        <v>670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599</v>
      </c>
      <c r="E32" s="115">
        <v>812</v>
      </c>
      <c r="F32" s="116">
        <v>776</v>
      </c>
      <c r="G32" s="117">
        <f>E32+F32</f>
        <v>1588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185</v>
      </c>
      <c r="M32" s="84">
        <v>174</v>
      </c>
      <c r="N32" s="89">
        <f>L32+M32</f>
        <v>359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516</v>
      </c>
      <c r="E33" s="121">
        <v>650</v>
      </c>
      <c r="F33" s="122">
        <v>594</v>
      </c>
      <c r="G33" s="123">
        <f>E33+F33</f>
        <v>1244</v>
      </c>
      <c r="H33" s="90"/>
      <c r="I33" s="91">
        <v>84</v>
      </c>
      <c r="J33" s="92" t="s">
        <v>70</v>
      </c>
      <c r="K33" s="91">
        <v>165</v>
      </c>
      <c r="L33" s="91">
        <v>242</v>
      </c>
      <c r="M33" s="93">
        <v>224</v>
      </c>
      <c r="N33" s="94">
        <f>L33+M33</f>
        <v>466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2500</v>
      </c>
      <c r="E34" s="97">
        <f>SUM(E29:E33)</f>
        <v>3345</v>
      </c>
      <c r="F34" s="98">
        <f>SUM(F29:F33)</f>
        <v>3179</v>
      </c>
      <c r="G34" s="104">
        <f>SUM(G29:G33)</f>
        <v>6524</v>
      </c>
      <c r="H34" s="95" t="s">
        <v>6</v>
      </c>
      <c r="I34" s="96"/>
      <c r="J34" s="96"/>
      <c r="K34" s="98">
        <f>SUM(K29:K33)</f>
        <v>731</v>
      </c>
      <c r="L34" s="98">
        <f>SUM(L29:L33)</f>
        <v>1106</v>
      </c>
      <c r="M34" s="98">
        <f>SUM(M29:M33)</f>
        <v>1127</v>
      </c>
      <c r="N34" s="99">
        <f>SUM(N29:N33)</f>
        <v>2233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423</v>
      </c>
      <c r="E35" s="15">
        <v>656</v>
      </c>
      <c r="F35" s="88">
        <v>698</v>
      </c>
      <c r="G35" s="82">
        <f t="shared" ref="G35:G40" si="3">E35+F35</f>
        <v>1354</v>
      </c>
      <c r="H35" s="17" t="s">
        <v>141</v>
      </c>
      <c r="I35" s="15">
        <v>90</v>
      </c>
      <c r="J35" s="18" t="s">
        <v>142</v>
      </c>
      <c r="K35" s="15">
        <v>277</v>
      </c>
      <c r="L35" s="15">
        <v>426</v>
      </c>
      <c r="M35" s="88">
        <v>429</v>
      </c>
      <c r="N35" s="124">
        <f>L35+M35</f>
        <v>855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463</v>
      </c>
      <c r="E36" s="21">
        <v>735</v>
      </c>
      <c r="F36" s="84">
        <v>781</v>
      </c>
      <c r="G36" s="85">
        <f t="shared" si="3"/>
        <v>1516</v>
      </c>
      <c r="H36" s="23"/>
      <c r="I36" s="21">
        <v>91</v>
      </c>
      <c r="J36" s="24" t="s">
        <v>143</v>
      </c>
      <c r="K36" s="21">
        <v>500</v>
      </c>
      <c r="L36" s="21">
        <v>719</v>
      </c>
      <c r="M36" s="84">
        <v>729</v>
      </c>
      <c r="N36" s="125">
        <f>L36+M36</f>
        <v>1448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331</v>
      </c>
      <c r="F37" s="84">
        <v>326</v>
      </c>
      <c r="G37" s="85">
        <f t="shared" si="3"/>
        <v>657</v>
      </c>
      <c r="H37" s="90" t="s">
        <v>144</v>
      </c>
      <c r="I37" s="91">
        <v>92</v>
      </c>
      <c r="J37" s="92" t="s">
        <v>145</v>
      </c>
      <c r="K37" s="91">
        <v>347</v>
      </c>
      <c r="L37" s="91">
        <v>432</v>
      </c>
      <c r="M37" s="93">
        <v>493</v>
      </c>
      <c r="N37" s="126">
        <f>L37+M37</f>
        <v>925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50</v>
      </c>
      <c r="G38" s="85">
        <f t="shared" si="3"/>
        <v>97</v>
      </c>
      <c r="H38" s="95" t="s">
        <v>6</v>
      </c>
      <c r="I38" s="97"/>
      <c r="J38" s="97"/>
      <c r="K38" s="97">
        <f>SUM(K35:K37)</f>
        <v>1124</v>
      </c>
      <c r="L38" s="97">
        <f>SUM(L35:L37)</f>
        <v>1577</v>
      </c>
      <c r="M38" s="98">
        <f>SUM(M35:M37)</f>
        <v>1651</v>
      </c>
      <c r="N38" s="99">
        <f>SUM(N35:N37)</f>
        <v>3228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72</v>
      </c>
      <c r="E39" s="21">
        <v>76</v>
      </c>
      <c r="F39" s="84">
        <v>84</v>
      </c>
      <c r="G39" s="85">
        <f t="shared" si="3"/>
        <v>160</v>
      </c>
      <c r="N39" s="127"/>
    </row>
    <row r="40" spans="1:14" ht="19.5" customHeight="1" x14ac:dyDescent="0.15">
      <c r="A40" s="100"/>
      <c r="B40" s="91">
        <v>45</v>
      </c>
      <c r="C40" s="92" t="s">
        <v>71</v>
      </c>
      <c r="D40" s="91">
        <v>144</v>
      </c>
      <c r="E40" s="91">
        <v>271</v>
      </c>
      <c r="F40" s="93">
        <v>261</v>
      </c>
      <c r="G40" s="102">
        <f t="shared" si="3"/>
        <v>532</v>
      </c>
      <c r="H40" s="72" t="s">
        <v>87</v>
      </c>
      <c r="I40" s="73"/>
      <c r="J40" s="74"/>
      <c r="K40" s="75">
        <f>D14+D28+D34+D41+D46+K9+K17+K28+K34+K38</f>
        <v>23892</v>
      </c>
      <c r="L40" s="75">
        <f>E14+E28+E34+E41+E46+L9+L17+L28+L34+L38</f>
        <v>33374</v>
      </c>
      <c r="M40" s="75">
        <f>F14+F28+F34+F41+F46+M9+M17+M28+M34+M38</f>
        <v>33642</v>
      </c>
      <c r="N40" s="76">
        <f>G14+G28+G34+G41+G46+N9+N17+N28+N34+N38</f>
        <v>67016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1333</v>
      </c>
      <c r="E41" s="97">
        <f>SUM(E35:E40)</f>
        <v>2116</v>
      </c>
      <c r="F41" s="98">
        <f>SUM(F35:F40)</f>
        <v>2200</v>
      </c>
      <c r="G41" s="104">
        <f>SUM(G35:G40)</f>
        <v>4316</v>
      </c>
      <c r="H41" s="587" t="s">
        <v>74</v>
      </c>
      <c r="I41" s="588"/>
      <c r="J41" s="589"/>
      <c r="K41" s="43">
        <v>23901</v>
      </c>
      <c r="L41" s="43">
        <v>33389</v>
      </c>
      <c r="M41" s="148">
        <v>33658</v>
      </c>
      <c r="N41" s="156">
        <f>L41+M41</f>
        <v>67047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1613</v>
      </c>
      <c r="E42" s="15">
        <v>2062</v>
      </c>
      <c r="F42" s="88">
        <v>2068</v>
      </c>
      <c r="G42" s="82">
        <f>E42+F42</f>
        <v>4130</v>
      </c>
      <c r="H42" s="560" t="s">
        <v>77</v>
      </c>
      <c r="I42" s="561"/>
      <c r="J42" s="562"/>
      <c r="K42" s="70">
        <f>K40-K41</f>
        <v>-9</v>
      </c>
      <c r="L42" s="70">
        <f>L40-L41</f>
        <v>-15</v>
      </c>
      <c r="M42" s="132">
        <f>M40-M41</f>
        <v>-16</v>
      </c>
      <c r="N42" s="133">
        <f>N40-N41</f>
        <v>-31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755</v>
      </c>
      <c r="E43" s="21">
        <v>1084</v>
      </c>
      <c r="F43" s="84">
        <v>1124</v>
      </c>
      <c r="G43" s="85">
        <f>E43+F43</f>
        <v>2208</v>
      </c>
      <c r="H43" s="77" t="s">
        <v>85</v>
      </c>
      <c r="I43" s="78"/>
      <c r="J43" s="78"/>
      <c r="K43" s="79">
        <v>1242</v>
      </c>
      <c r="L43" s="79">
        <v>829</v>
      </c>
      <c r="M43" s="134">
        <v>972</v>
      </c>
      <c r="N43" s="158">
        <f>L43+M43</f>
        <v>1801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605</v>
      </c>
      <c r="E44" s="21">
        <v>752</v>
      </c>
      <c r="F44" s="84">
        <v>816</v>
      </c>
      <c r="G44" s="85">
        <f>E44+F44</f>
        <v>1568</v>
      </c>
      <c r="H44" s="590" t="s">
        <v>74</v>
      </c>
      <c r="I44" s="591"/>
      <c r="J44" s="592"/>
      <c r="K44" s="21">
        <v>1249</v>
      </c>
      <c r="L44" s="21">
        <v>835</v>
      </c>
      <c r="M44" s="150">
        <v>965</v>
      </c>
      <c r="N44" s="156">
        <v>1800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1916</v>
      </c>
      <c r="E45" s="91">
        <v>2477</v>
      </c>
      <c r="F45" s="93">
        <v>2390</v>
      </c>
      <c r="G45" s="102">
        <f>E45+F45</f>
        <v>4867</v>
      </c>
      <c r="H45" s="540" t="s">
        <v>77</v>
      </c>
      <c r="I45" s="541"/>
      <c r="J45" s="542"/>
      <c r="K45" s="71">
        <f>K43-K44</f>
        <v>-7</v>
      </c>
      <c r="L45" s="71">
        <f>L43-L44</f>
        <v>-6</v>
      </c>
      <c r="M45" s="151">
        <f>M43-M44</f>
        <v>7</v>
      </c>
      <c r="N45" s="155">
        <f>N43-N44</f>
        <v>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4889</v>
      </c>
      <c r="E46" s="140">
        <f>SUM(E42:E45)</f>
        <v>6375</v>
      </c>
      <c r="F46" s="65">
        <f>SUM(F42:F45)</f>
        <v>6398</v>
      </c>
      <c r="G46" s="65">
        <f>SUM(G42:G45)</f>
        <v>12773</v>
      </c>
      <c r="H46" s="575" t="s">
        <v>86</v>
      </c>
      <c r="I46" s="575"/>
      <c r="J46" s="575"/>
      <c r="K46" s="80">
        <f>K40+K43</f>
        <v>25134</v>
      </c>
      <c r="L46" s="80">
        <f>L40+L43</f>
        <v>34203</v>
      </c>
      <c r="M46" s="142">
        <f>M40+M43</f>
        <v>34614</v>
      </c>
      <c r="N46" s="81">
        <f>N40+N43</f>
        <v>68817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1495F-F257-48F4-B32D-BFCB746DD92F}">
  <sheetPr codeName="Sheet68"/>
  <dimension ref="A1:Q81"/>
  <sheetViews>
    <sheetView topLeftCell="A19" zoomScaleNormal="100" workbookViewId="0">
      <selection activeCell="C38" sqref="C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151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38961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132</v>
      </c>
      <c r="E4" s="15">
        <v>146</v>
      </c>
      <c r="F4" s="88">
        <v>156</v>
      </c>
      <c r="G4" s="82">
        <f t="shared" ref="G4:G27" si="0">E4+F4</f>
        <v>302</v>
      </c>
      <c r="H4" s="17"/>
      <c r="I4" s="15">
        <v>55</v>
      </c>
      <c r="J4" s="18" t="s">
        <v>121</v>
      </c>
      <c r="K4" s="15">
        <v>659</v>
      </c>
      <c r="L4" s="15">
        <v>846</v>
      </c>
      <c r="M4" s="88">
        <v>593</v>
      </c>
      <c r="N4" s="83">
        <f>L4+M4</f>
        <v>1439</v>
      </c>
    </row>
    <row r="5" spans="1:15" ht="19.5" customHeight="1" x14ac:dyDescent="0.15">
      <c r="A5" s="20"/>
      <c r="B5" s="21">
        <v>2</v>
      </c>
      <c r="C5" s="21" t="s">
        <v>122</v>
      </c>
      <c r="D5" s="21">
        <v>289</v>
      </c>
      <c r="E5" s="21">
        <v>384</v>
      </c>
      <c r="F5" s="84">
        <v>412</v>
      </c>
      <c r="G5" s="159">
        <f t="shared" si="0"/>
        <v>796</v>
      </c>
      <c r="H5" s="23" t="s">
        <v>10</v>
      </c>
      <c r="I5" s="21">
        <v>56</v>
      </c>
      <c r="J5" s="24" t="s">
        <v>123</v>
      </c>
      <c r="K5" s="21">
        <v>483</v>
      </c>
      <c r="L5" s="21">
        <v>597</v>
      </c>
      <c r="M5" s="84">
        <v>636</v>
      </c>
      <c r="N5" s="89">
        <f>L5+M5</f>
        <v>1233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317</v>
      </c>
      <c r="E6" s="21">
        <v>429</v>
      </c>
      <c r="F6" s="84">
        <v>454</v>
      </c>
      <c r="G6" s="85">
        <f t="shared" si="0"/>
        <v>883</v>
      </c>
      <c r="H6" s="23"/>
      <c r="I6" s="21">
        <v>57</v>
      </c>
      <c r="J6" s="24" t="s">
        <v>125</v>
      </c>
      <c r="K6" s="21">
        <v>730</v>
      </c>
      <c r="L6" s="21">
        <v>887</v>
      </c>
      <c r="M6" s="84">
        <v>970</v>
      </c>
      <c r="N6" s="89">
        <f>L6+M6</f>
        <v>1857</v>
      </c>
    </row>
    <row r="7" spans="1:15" ht="19.5" customHeight="1" x14ac:dyDescent="0.15">
      <c r="A7" s="20"/>
      <c r="B7" s="21">
        <v>4</v>
      </c>
      <c r="C7" s="21" t="s">
        <v>126</v>
      </c>
      <c r="D7" s="21">
        <v>199</v>
      </c>
      <c r="E7" s="21">
        <v>261</v>
      </c>
      <c r="F7" s="84">
        <v>303</v>
      </c>
      <c r="G7" s="159">
        <f t="shared" si="0"/>
        <v>564</v>
      </c>
      <c r="H7" s="23" t="s">
        <v>14</v>
      </c>
      <c r="I7" s="21">
        <v>58</v>
      </c>
      <c r="J7" s="24" t="s">
        <v>127</v>
      </c>
      <c r="K7" s="21">
        <v>686</v>
      </c>
      <c r="L7" s="21">
        <v>898</v>
      </c>
      <c r="M7" s="84">
        <v>845</v>
      </c>
      <c r="N7" s="89">
        <f>L7+M7</f>
        <v>1743</v>
      </c>
    </row>
    <row r="8" spans="1:15" ht="19.5" customHeight="1" x14ac:dyDescent="0.15">
      <c r="A8" s="20"/>
      <c r="B8" s="21">
        <v>5</v>
      </c>
      <c r="C8" s="21" t="s">
        <v>128</v>
      </c>
      <c r="D8" s="21">
        <v>482</v>
      </c>
      <c r="E8" s="21">
        <v>656</v>
      </c>
      <c r="F8" s="84">
        <v>641</v>
      </c>
      <c r="G8" s="85">
        <f t="shared" si="0"/>
        <v>1297</v>
      </c>
      <c r="H8" s="90"/>
      <c r="I8" s="91">
        <v>59</v>
      </c>
      <c r="J8" s="92" t="s">
        <v>129</v>
      </c>
      <c r="K8" s="91">
        <v>969</v>
      </c>
      <c r="L8" s="91">
        <v>1339</v>
      </c>
      <c r="M8" s="93">
        <v>1264</v>
      </c>
      <c r="N8" s="94">
        <f>L8+M8</f>
        <v>2603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317</v>
      </c>
      <c r="E9" s="21">
        <v>400</v>
      </c>
      <c r="F9" s="84">
        <v>442</v>
      </c>
      <c r="G9" s="159">
        <f t="shared" si="0"/>
        <v>842</v>
      </c>
      <c r="H9" s="95" t="s">
        <v>6</v>
      </c>
      <c r="I9" s="96"/>
      <c r="J9" s="96"/>
      <c r="K9" s="97">
        <f>SUM(K4:K8)</f>
        <v>3527</v>
      </c>
      <c r="L9" s="97">
        <f>SUM(L4:L8)</f>
        <v>4567</v>
      </c>
      <c r="M9" s="98">
        <f>SUM(M4:M8)</f>
        <v>4308</v>
      </c>
      <c r="N9" s="99">
        <f>SUM(N4:N8)</f>
        <v>8875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201</v>
      </c>
      <c r="E10" s="21">
        <v>258</v>
      </c>
      <c r="F10" s="84">
        <v>260</v>
      </c>
      <c r="G10" s="85">
        <f t="shared" si="0"/>
        <v>518</v>
      </c>
      <c r="H10" s="17"/>
      <c r="I10" s="15">
        <v>60</v>
      </c>
      <c r="J10" s="18" t="s">
        <v>18</v>
      </c>
      <c r="K10" s="15">
        <v>165</v>
      </c>
      <c r="L10" s="15">
        <v>295</v>
      </c>
      <c r="M10" s="88">
        <v>288</v>
      </c>
      <c r="N10" s="83">
        <f t="shared" ref="N10:N16" si="1">L10+M10</f>
        <v>583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148</v>
      </c>
      <c r="E11" s="21">
        <v>180</v>
      </c>
      <c r="F11" s="84">
        <v>209</v>
      </c>
      <c r="G11" s="85">
        <f t="shared" si="0"/>
        <v>389</v>
      </c>
      <c r="H11" s="23" t="s">
        <v>19</v>
      </c>
      <c r="I11" s="21">
        <v>61</v>
      </c>
      <c r="J11" s="24" t="s">
        <v>20</v>
      </c>
      <c r="K11" s="21">
        <v>130</v>
      </c>
      <c r="L11" s="21">
        <v>197</v>
      </c>
      <c r="M11" s="84">
        <v>211</v>
      </c>
      <c r="N11" s="89">
        <f t="shared" si="1"/>
        <v>408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1266</v>
      </c>
      <c r="E12" s="21">
        <v>1614</v>
      </c>
      <c r="F12" s="84">
        <v>1611</v>
      </c>
      <c r="G12" s="153">
        <f t="shared" si="0"/>
        <v>3225</v>
      </c>
      <c r="H12" s="23"/>
      <c r="I12" s="21">
        <v>62</v>
      </c>
      <c r="J12" s="24" t="s">
        <v>22</v>
      </c>
      <c r="K12" s="21">
        <v>290</v>
      </c>
      <c r="L12" s="21">
        <v>492</v>
      </c>
      <c r="M12" s="84">
        <v>530</v>
      </c>
      <c r="N12" s="89">
        <f t="shared" si="1"/>
        <v>1022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203</v>
      </c>
      <c r="E13" s="91">
        <v>282</v>
      </c>
      <c r="F13" s="93">
        <v>294</v>
      </c>
      <c r="G13" s="153">
        <f t="shared" si="0"/>
        <v>576</v>
      </c>
      <c r="H13" s="23"/>
      <c r="I13" s="21">
        <v>63</v>
      </c>
      <c r="J13" s="24" t="s">
        <v>24</v>
      </c>
      <c r="K13" s="21">
        <v>417</v>
      </c>
      <c r="L13" s="21">
        <v>672</v>
      </c>
      <c r="M13" s="84">
        <v>661</v>
      </c>
      <c r="N13" s="89">
        <f t="shared" si="1"/>
        <v>1333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3554</v>
      </c>
      <c r="E14" s="97">
        <f>SUM(E4:E13)</f>
        <v>4610</v>
      </c>
      <c r="F14" s="98">
        <f>SUM(F4:F13)</f>
        <v>4782</v>
      </c>
      <c r="G14" s="160">
        <f t="shared" si="0"/>
        <v>9392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405</v>
      </c>
      <c r="M14" s="84">
        <v>420</v>
      </c>
      <c r="N14" s="89">
        <f t="shared" si="1"/>
        <v>825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103</v>
      </c>
      <c r="E15" s="15">
        <v>162</v>
      </c>
      <c r="F15" s="88">
        <v>157</v>
      </c>
      <c r="G15" s="82">
        <f t="shared" si="0"/>
        <v>319</v>
      </c>
      <c r="H15" s="23"/>
      <c r="I15" s="21">
        <v>65</v>
      </c>
      <c r="J15" s="24" t="s">
        <v>28</v>
      </c>
      <c r="K15" s="21">
        <v>266</v>
      </c>
      <c r="L15" s="21">
        <v>455</v>
      </c>
      <c r="M15" s="84">
        <v>467</v>
      </c>
      <c r="N15" s="89">
        <f t="shared" si="1"/>
        <v>922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146</v>
      </c>
      <c r="E16" s="21">
        <v>258</v>
      </c>
      <c r="F16" s="84">
        <v>265</v>
      </c>
      <c r="G16" s="85">
        <f t="shared" si="0"/>
        <v>523</v>
      </c>
      <c r="H16" s="90"/>
      <c r="I16" s="91">
        <v>66</v>
      </c>
      <c r="J16" s="92" t="s">
        <v>30</v>
      </c>
      <c r="K16" s="91">
        <v>153</v>
      </c>
      <c r="L16" s="91">
        <v>221</v>
      </c>
      <c r="M16" s="93">
        <v>227</v>
      </c>
      <c r="N16" s="94">
        <f t="shared" si="1"/>
        <v>448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1628</v>
      </c>
      <c r="L17" s="97">
        <f>SUM(L10:L16)</f>
        <v>2737</v>
      </c>
      <c r="M17" s="98">
        <f>SUM(M10:M16)</f>
        <v>2804</v>
      </c>
      <c r="N17" s="99">
        <f>SUM(N10:N16)</f>
        <v>5541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210</v>
      </c>
      <c r="E18" s="21">
        <v>357</v>
      </c>
      <c r="F18" s="84">
        <v>360</v>
      </c>
      <c r="G18" s="85">
        <f t="shared" si="0"/>
        <v>717</v>
      </c>
      <c r="H18" s="17"/>
      <c r="I18" s="15">
        <v>70</v>
      </c>
      <c r="J18" s="18" t="s">
        <v>35</v>
      </c>
      <c r="K18" s="15">
        <v>633</v>
      </c>
      <c r="L18" s="15">
        <v>861</v>
      </c>
      <c r="M18" s="88">
        <v>854</v>
      </c>
      <c r="N18" s="83">
        <f t="shared" ref="N18:N27" si="2">L18+M18</f>
        <v>1715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126</v>
      </c>
      <c r="F19" s="84">
        <v>131</v>
      </c>
      <c r="G19" s="85">
        <f t="shared" si="0"/>
        <v>257</v>
      </c>
      <c r="H19" s="23"/>
      <c r="I19" s="21">
        <v>71</v>
      </c>
      <c r="J19" s="24" t="s">
        <v>37</v>
      </c>
      <c r="K19" s="21">
        <v>23</v>
      </c>
      <c r="L19" s="21">
        <v>33</v>
      </c>
      <c r="M19" s="84">
        <v>28</v>
      </c>
      <c r="N19" s="89">
        <f t="shared" si="2"/>
        <v>61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189</v>
      </c>
      <c r="E20" s="21">
        <v>307</v>
      </c>
      <c r="F20" s="84">
        <v>329</v>
      </c>
      <c r="G20" s="85">
        <f t="shared" si="0"/>
        <v>636</v>
      </c>
      <c r="H20" s="23" t="s">
        <v>31</v>
      </c>
      <c r="I20" s="21">
        <v>72</v>
      </c>
      <c r="J20" s="24" t="s">
        <v>40</v>
      </c>
      <c r="K20" s="21">
        <v>274</v>
      </c>
      <c r="L20" s="21">
        <v>442</v>
      </c>
      <c r="M20" s="84">
        <v>439</v>
      </c>
      <c r="N20" s="89">
        <f t="shared" si="2"/>
        <v>881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300</v>
      </c>
      <c r="E21" s="21">
        <v>432</v>
      </c>
      <c r="F21" s="84">
        <v>457</v>
      </c>
      <c r="G21" s="85">
        <f t="shared" si="0"/>
        <v>889</v>
      </c>
      <c r="H21" s="23" t="s">
        <v>42</v>
      </c>
      <c r="I21" s="21">
        <v>73</v>
      </c>
      <c r="J21" s="24" t="s">
        <v>43</v>
      </c>
      <c r="K21" s="21">
        <v>222</v>
      </c>
      <c r="L21" s="21">
        <v>319</v>
      </c>
      <c r="M21" s="84">
        <v>350</v>
      </c>
      <c r="N21" s="89">
        <f t="shared" si="2"/>
        <v>669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145</v>
      </c>
      <c r="E22" s="21">
        <v>231</v>
      </c>
      <c r="F22" s="84">
        <v>242</v>
      </c>
      <c r="G22" s="85">
        <f t="shared" si="0"/>
        <v>473</v>
      </c>
      <c r="H22" s="23"/>
      <c r="I22" s="21">
        <v>74</v>
      </c>
      <c r="J22" s="24" t="s">
        <v>46</v>
      </c>
      <c r="K22" s="21">
        <v>284</v>
      </c>
      <c r="L22" s="21">
        <v>433</v>
      </c>
      <c r="M22" s="84">
        <v>481</v>
      </c>
      <c r="N22" s="89">
        <f t="shared" si="2"/>
        <v>914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170</v>
      </c>
      <c r="E23" s="21">
        <v>310</v>
      </c>
      <c r="F23" s="84">
        <v>295</v>
      </c>
      <c r="G23" s="85">
        <f t="shared" si="0"/>
        <v>605</v>
      </c>
      <c r="H23" s="23" t="s">
        <v>31</v>
      </c>
      <c r="I23" s="21">
        <v>75</v>
      </c>
      <c r="J23" s="24" t="s">
        <v>48</v>
      </c>
      <c r="K23" s="21">
        <v>147</v>
      </c>
      <c r="L23" s="21">
        <v>234</v>
      </c>
      <c r="M23" s="84">
        <v>252</v>
      </c>
      <c r="N23" s="89">
        <f t="shared" si="2"/>
        <v>486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733</v>
      </c>
      <c r="E24" s="21">
        <v>1064</v>
      </c>
      <c r="F24" s="84">
        <v>1148</v>
      </c>
      <c r="G24" s="85">
        <f t="shared" si="0"/>
        <v>2212</v>
      </c>
      <c r="H24" s="23" t="s">
        <v>50</v>
      </c>
      <c r="I24" s="21">
        <v>76</v>
      </c>
      <c r="J24" s="24" t="s">
        <v>51</v>
      </c>
      <c r="K24" s="21">
        <v>164</v>
      </c>
      <c r="L24" s="21">
        <v>250</v>
      </c>
      <c r="M24" s="84">
        <v>266</v>
      </c>
      <c r="N24" s="89">
        <f t="shared" si="2"/>
        <v>516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88</v>
      </c>
      <c r="F25" s="84">
        <v>109</v>
      </c>
      <c r="G25" s="85">
        <f t="shared" si="0"/>
        <v>197</v>
      </c>
      <c r="H25" s="23"/>
      <c r="I25" s="21">
        <v>77</v>
      </c>
      <c r="J25" s="24" t="s">
        <v>53</v>
      </c>
      <c r="K25" s="21">
        <v>56</v>
      </c>
      <c r="L25" s="21">
        <v>94</v>
      </c>
      <c r="M25" s="84">
        <v>93</v>
      </c>
      <c r="N25" s="89">
        <f t="shared" si="2"/>
        <v>187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121</v>
      </c>
      <c r="E26" s="21">
        <v>161</v>
      </c>
      <c r="F26" s="84">
        <v>169</v>
      </c>
      <c r="G26" s="85">
        <f t="shared" si="0"/>
        <v>330</v>
      </c>
      <c r="H26" s="23"/>
      <c r="I26" s="21">
        <v>78</v>
      </c>
      <c r="J26" s="24" t="s">
        <v>55</v>
      </c>
      <c r="K26" s="21">
        <v>45</v>
      </c>
      <c r="L26" s="21">
        <v>39</v>
      </c>
      <c r="M26" s="84">
        <v>44</v>
      </c>
      <c r="N26" s="89">
        <f t="shared" si="2"/>
        <v>83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213</v>
      </c>
      <c r="E27" s="91">
        <v>376</v>
      </c>
      <c r="F27" s="93">
        <v>358</v>
      </c>
      <c r="G27" s="102">
        <f t="shared" si="0"/>
        <v>734</v>
      </c>
      <c r="H27" s="105"/>
      <c r="I27" s="91">
        <v>79</v>
      </c>
      <c r="J27" s="92" t="s">
        <v>56</v>
      </c>
      <c r="K27" s="91">
        <v>187</v>
      </c>
      <c r="L27" s="91">
        <v>248</v>
      </c>
      <c r="M27" s="93">
        <v>246</v>
      </c>
      <c r="N27" s="94">
        <f t="shared" si="2"/>
        <v>494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2574</v>
      </c>
      <c r="E28" s="97">
        <f>SUM(E15:E27)</f>
        <v>3985</v>
      </c>
      <c r="F28" s="98">
        <f>SUM(F15:F27)</f>
        <v>4137</v>
      </c>
      <c r="G28" s="104">
        <f>SUM(G15:G27)</f>
        <v>8122</v>
      </c>
      <c r="H28" s="95" t="s">
        <v>6</v>
      </c>
      <c r="I28" s="96"/>
      <c r="J28" s="96"/>
      <c r="K28" s="97">
        <f>SUM(K18:K27)</f>
        <v>2035</v>
      </c>
      <c r="L28" s="97">
        <f>SUM(L18:L27)</f>
        <v>2953</v>
      </c>
      <c r="M28" s="98">
        <f>SUM(M18:M27)</f>
        <v>3053</v>
      </c>
      <c r="N28" s="99">
        <f>SUM(N18:N27)</f>
        <v>6006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329</v>
      </c>
      <c r="E29" s="109">
        <v>497</v>
      </c>
      <c r="F29" s="110">
        <v>500</v>
      </c>
      <c r="G29" s="111">
        <f>E29+F29</f>
        <v>997</v>
      </c>
      <c r="H29" s="17"/>
      <c r="I29" s="15">
        <v>80</v>
      </c>
      <c r="J29" s="18" t="s">
        <v>58</v>
      </c>
      <c r="K29" s="15">
        <v>144</v>
      </c>
      <c r="L29" s="15">
        <v>222</v>
      </c>
      <c r="M29" s="88">
        <v>266</v>
      </c>
      <c r="N29" s="83">
        <f>L29+M29</f>
        <v>488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433</v>
      </c>
      <c r="E30" s="115">
        <v>556</v>
      </c>
      <c r="F30" s="116">
        <v>514</v>
      </c>
      <c r="G30" s="117">
        <f>E30+F30</f>
        <v>1070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132</v>
      </c>
      <c r="M30" s="84">
        <v>121</v>
      </c>
      <c r="N30" s="89">
        <f>L30+M30</f>
        <v>253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623</v>
      </c>
      <c r="E31" s="115">
        <v>828</v>
      </c>
      <c r="F31" s="116">
        <v>795</v>
      </c>
      <c r="G31" s="117">
        <f>E31+F31</f>
        <v>1623</v>
      </c>
      <c r="H31" s="23" t="s">
        <v>64</v>
      </c>
      <c r="I31" s="21">
        <v>82</v>
      </c>
      <c r="J31" s="24" t="s">
        <v>65</v>
      </c>
      <c r="K31" s="21">
        <v>226</v>
      </c>
      <c r="L31" s="21">
        <v>327</v>
      </c>
      <c r="M31" s="84">
        <v>345</v>
      </c>
      <c r="N31" s="89">
        <f>L31+M31</f>
        <v>672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601</v>
      </c>
      <c r="E32" s="115">
        <v>814</v>
      </c>
      <c r="F32" s="116">
        <v>778</v>
      </c>
      <c r="G32" s="117">
        <f>E32+F32</f>
        <v>1592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186</v>
      </c>
      <c r="M32" s="84">
        <v>174</v>
      </c>
      <c r="N32" s="89">
        <f>L32+M32</f>
        <v>360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515</v>
      </c>
      <c r="E33" s="121">
        <v>648</v>
      </c>
      <c r="F33" s="122">
        <v>594</v>
      </c>
      <c r="G33" s="123">
        <f>E33+F33</f>
        <v>1242</v>
      </c>
      <c r="H33" s="90"/>
      <c r="I33" s="91">
        <v>84</v>
      </c>
      <c r="J33" s="92" t="s">
        <v>70</v>
      </c>
      <c r="K33" s="91">
        <v>164</v>
      </c>
      <c r="L33" s="91">
        <v>241</v>
      </c>
      <c r="M33" s="93">
        <v>223</v>
      </c>
      <c r="N33" s="94">
        <f>L33+M33</f>
        <v>464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2501</v>
      </c>
      <c r="E34" s="97">
        <f>SUM(E29:E33)</f>
        <v>3343</v>
      </c>
      <c r="F34" s="98">
        <f>SUM(F29:F33)</f>
        <v>3181</v>
      </c>
      <c r="G34" s="104">
        <f>SUM(G29:G33)</f>
        <v>6524</v>
      </c>
      <c r="H34" s="95" t="s">
        <v>6</v>
      </c>
      <c r="I34" s="96"/>
      <c r="J34" s="96"/>
      <c r="K34" s="98">
        <f>SUM(K29:K33)</f>
        <v>732</v>
      </c>
      <c r="L34" s="98">
        <f>SUM(L29:L33)</f>
        <v>1108</v>
      </c>
      <c r="M34" s="98">
        <f>SUM(M29:M33)</f>
        <v>1129</v>
      </c>
      <c r="N34" s="99">
        <f>SUM(N29:N33)</f>
        <v>2237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425</v>
      </c>
      <c r="E35" s="15">
        <v>656</v>
      </c>
      <c r="F35" s="88">
        <v>702</v>
      </c>
      <c r="G35" s="82">
        <f t="shared" ref="G35:G40" si="3">E35+F35</f>
        <v>1358</v>
      </c>
      <c r="H35" s="17" t="s">
        <v>141</v>
      </c>
      <c r="I35" s="15">
        <v>90</v>
      </c>
      <c r="J35" s="18" t="s">
        <v>142</v>
      </c>
      <c r="K35" s="15">
        <v>277</v>
      </c>
      <c r="L35" s="15">
        <v>426</v>
      </c>
      <c r="M35" s="88">
        <v>429</v>
      </c>
      <c r="N35" s="124">
        <f>L35+M35</f>
        <v>855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465</v>
      </c>
      <c r="E36" s="21">
        <v>738</v>
      </c>
      <c r="F36" s="84">
        <v>782</v>
      </c>
      <c r="G36" s="85">
        <f t="shared" si="3"/>
        <v>1520</v>
      </c>
      <c r="H36" s="23"/>
      <c r="I36" s="21">
        <v>91</v>
      </c>
      <c r="J36" s="24" t="s">
        <v>143</v>
      </c>
      <c r="K36" s="21">
        <v>501</v>
      </c>
      <c r="L36" s="21">
        <v>722</v>
      </c>
      <c r="M36" s="84">
        <v>734</v>
      </c>
      <c r="N36" s="125">
        <f>L36+M36</f>
        <v>1456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336</v>
      </c>
      <c r="F37" s="84">
        <v>327</v>
      </c>
      <c r="G37" s="85">
        <f t="shared" si="3"/>
        <v>663</v>
      </c>
      <c r="H37" s="90" t="s">
        <v>144</v>
      </c>
      <c r="I37" s="91">
        <v>92</v>
      </c>
      <c r="J37" s="92" t="s">
        <v>145</v>
      </c>
      <c r="K37" s="91">
        <v>346</v>
      </c>
      <c r="L37" s="91">
        <v>432</v>
      </c>
      <c r="M37" s="93">
        <v>494</v>
      </c>
      <c r="N37" s="126">
        <f>L37+M37</f>
        <v>926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50</v>
      </c>
      <c r="G38" s="85">
        <f t="shared" si="3"/>
        <v>97</v>
      </c>
      <c r="H38" s="95" t="s">
        <v>6</v>
      </c>
      <c r="I38" s="97"/>
      <c r="J38" s="97"/>
      <c r="K38" s="97">
        <f>SUM(K35:K37)</f>
        <v>1124</v>
      </c>
      <c r="L38" s="97">
        <f>SUM(L35:L37)</f>
        <v>1580</v>
      </c>
      <c r="M38" s="98">
        <f>SUM(M35:M37)</f>
        <v>1657</v>
      </c>
      <c r="N38" s="99">
        <f>SUM(N35:N37)</f>
        <v>3237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78</v>
      </c>
      <c r="F39" s="84">
        <v>84</v>
      </c>
      <c r="G39" s="85">
        <f t="shared" si="3"/>
        <v>162</v>
      </c>
      <c r="N39" s="127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268</v>
      </c>
      <c r="F40" s="93">
        <v>260</v>
      </c>
      <c r="G40" s="102">
        <f t="shared" si="3"/>
        <v>528</v>
      </c>
      <c r="H40" s="72" t="s">
        <v>87</v>
      </c>
      <c r="I40" s="73"/>
      <c r="J40" s="74"/>
      <c r="K40" s="75">
        <f>D14+D28+D34+D41+D46+K9+K17+K28+K34+K38</f>
        <v>23901</v>
      </c>
      <c r="L40" s="75">
        <f>E14+E28+E34+E41+E46+L9+L17+L28+L34+L38</f>
        <v>33389</v>
      </c>
      <c r="M40" s="75">
        <f>F14+F28+F34+F41+F46+M9+M17+M28+M34+M38</f>
        <v>33658</v>
      </c>
      <c r="N40" s="76">
        <f>G14+G28+G34+G41+G46+N9+N17+N28+N34+N38</f>
        <v>67047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1338</v>
      </c>
      <c r="E41" s="97">
        <f>SUM(E35:E40)</f>
        <v>2123</v>
      </c>
      <c r="F41" s="98">
        <f>SUM(F35:F40)</f>
        <v>2205</v>
      </c>
      <c r="G41" s="104">
        <f>SUM(G35:G40)</f>
        <v>4328</v>
      </c>
      <c r="H41" s="587" t="s">
        <v>74</v>
      </c>
      <c r="I41" s="588"/>
      <c r="J41" s="589"/>
      <c r="K41" s="43">
        <v>23889</v>
      </c>
      <c r="L41" s="43">
        <v>33377</v>
      </c>
      <c r="M41" s="148">
        <v>33640</v>
      </c>
      <c r="N41" s="156">
        <f>L41+M41</f>
        <v>67017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1618</v>
      </c>
      <c r="E42" s="15">
        <v>2080</v>
      </c>
      <c r="F42" s="88">
        <v>2076</v>
      </c>
      <c r="G42" s="82">
        <f>E42+F42</f>
        <v>4156</v>
      </c>
      <c r="H42" s="560" t="s">
        <v>77</v>
      </c>
      <c r="I42" s="561"/>
      <c r="J42" s="562"/>
      <c r="K42" s="70">
        <f>K40-K41</f>
        <v>12</v>
      </c>
      <c r="L42" s="70">
        <f>L40-L41</f>
        <v>12</v>
      </c>
      <c r="M42" s="132">
        <f>M40-M41</f>
        <v>18</v>
      </c>
      <c r="N42" s="133">
        <f>N40-N41</f>
        <v>30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754</v>
      </c>
      <c r="E43" s="21">
        <v>1081</v>
      </c>
      <c r="F43" s="84">
        <v>1118</v>
      </c>
      <c r="G43" s="85">
        <f>E43+F43</f>
        <v>2199</v>
      </c>
      <c r="H43" s="77" t="s">
        <v>85</v>
      </c>
      <c r="I43" s="78"/>
      <c r="J43" s="78"/>
      <c r="K43" s="79">
        <v>1249</v>
      </c>
      <c r="L43" s="79">
        <v>835</v>
      </c>
      <c r="M43" s="134">
        <v>965</v>
      </c>
      <c r="N43" s="158">
        <f>L43+M43</f>
        <v>1800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603</v>
      </c>
      <c r="E44" s="21">
        <v>750</v>
      </c>
      <c r="F44" s="84">
        <v>818</v>
      </c>
      <c r="G44" s="85">
        <f>E44+F44</f>
        <v>1568</v>
      </c>
      <c r="H44" s="590" t="s">
        <v>74</v>
      </c>
      <c r="I44" s="591"/>
      <c r="J44" s="592"/>
      <c r="K44" s="21">
        <v>1278</v>
      </c>
      <c r="L44" s="21">
        <v>853</v>
      </c>
      <c r="M44" s="150">
        <v>978</v>
      </c>
      <c r="N44" s="156">
        <v>1831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1913</v>
      </c>
      <c r="E45" s="91">
        <v>2472</v>
      </c>
      <c r="F45" s="93">
        <v>2390</v>
      </c>
      <c r="G45" s="102">
        <f>E45+F45</f>
        <v>4862</v>
      </c>
      <c r="H45" s="540" t="s">
        <v>77</v>
      </c>
      <c r="I45" s="541"/>
      <c r="J45" s="542"/>
      <c r="K45" s="71">
        <f>K43-K44</f>
        <v>-29</v>
      </c>
      <c r="L45" s="71">
        <f>L43-L44</f>
        <v>-18</v>
      </c>
      <c r="M45" s="151">
        <f>M43-M44</f>
        <v>-13</v>
      </c>
      <c r="N45" s="155">
        <f>N43-N44</f>
        <v>-31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4888</v>
      </c>
      <c r="E46" s="140">
        <f>SUM(E42:E45)</f>
        <v>6383</v>
      </c>
      <c r="F46" s="65">
        <f>SUM(F42:F45)</f>
        <v>6402</v>
      </c>
      <c r="G46" s="65">
        <f>SUM(G42:G45)</f>
        <v>12785</v>
      </c>
      <c r="H46" s="575" t="s">
        <v>86</v>
      </c>
      <c r="I46" s="575"/>
      <c r="J46" s="575"/>
      <c r="K46" s="80">
        <f>K40+K43</f>
        <v>25150</v>
      </c>
      <c r="L46" s="80">
        <f>L40+L43</f>
        <v>34224</v>
      </c>
      <c r="M46" s="142">
        <f>M40+M43</f>
        <v>34623</v>
      </c>
      <c r="N46" s="81">
        <f>N40+N43</f>
        <v>68847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FB533-BC75-48F6-BBBF-6DE457531AF3}">
  <sheetPr codeName="Sheet67"/>
  <dimension ref="A1:Q81"/>
  <sheetViews>
    <sheetView topLeftCell="A25" zoomScaleNormal="100" workbookViewId="0">
      <selection activeCell="C38" sqref="C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152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38930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132</v>
      </c>
      <c r="E4" s="15">
        <v>146</v>
      </c>
      <c r="F4" s="88">
        <v>156</v>
      </c>
      <c r="G4" s="82">
        <f t="shared" ref="G4:G27" si="0">E4+F4</f>
        <v>302</v>
      </c>
      <c r="H4" s="17"/>
      <c r="I4" s="15">
        <v>55</v>
      </c>
      <c r="J4" s="18" t="s">
        <v>121</v>
      </c>
      <c r="K4" s="15">
        <v>667</v>
      </c>
      <c r="L4" s="15">
        <v>856</v>
      </c>
      <c r="M4" s="88">
        <v>598</v>
      </c>
      <c r="N4" s="83">
        <f>L4+M4</f>
        <v>1454</v>
      </c>
    </row>
    <row r="5" spans="1:15" ht="19.5" customHeight="1" x14ac:dyDescent="0.15">
      <c r="A5" s="20"/>
      <c r="B5" s="21">
        <v>2</v>
      </c>
      <c r="C5" s="21" t="s">
        <v>122</v>
      </c>
      <c r="D5" s="21">
        <v>293</v>
      </c>
      <c r="E5" s="21">
        <v>388</v>
      </c>
      <c r="F5" s="84">
        <v>415</v>
      </c>
      <c r="G5" s="159">
        <f t="shared" si="0"/>
        <v>803</v>
      </c>
      <c r="H5" s="23" t="s">
        <v>10</v>
      </c>
      <c r="I5" s="21">
        <v>56</v>
      </c>
      <c r="J5" s="24" t="s">
        <v>123</v>
      </c>
      <c r="K5" s="21">
        <v>481</v>
      </c>
      <c r="L5" s="21">
        <v>596</v>
      </c>
      <c r="M5" s="84">
        <v>637</v>
      </c>
      <c r="N5" s="89">
        <f>L5+M5</f>
        <v>1233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319</v>
      </c>
      <c r="E6" s="21">
        <v>431</v>
      </c>
      <c r="F6" s="84">
        <v>457</v>
      </c>
      <c r="G6" s="85">
        <f t="shared" si="0"/>
        <v>888</v>
      </c>
      <c r="H6" s="23"/>
      <c r="I6" s="21">
        <v>57</v>
      </c>
      <c r="J6" s="24" t="s">
        <v>125</v>
      </c>
      <c r="K6" s="21">
        <v>723</v>
      </c>
      <c r="L6" s="21">
        <v>882</v>
      </c>
      <c r="M6" s="84">
        <v>966</v>
      </c>
      <c r="N6" s="89">
        <f>L6+M6</f>
        <v>1848</v>
      </c>
    </row>
    <row r="7" spans="1:15" ht="19.5" customHeight="1" x14ac:dyDescent="0.15">
      <c r="A7" s="20"/>
      <c r="B7" s="21">
        <v>4</v>
      </c>
      <c r="C7" s="21" t="s">
        <v>126</v>
      </c>
      <c r="D7" s="21">
        <v>201</v>
      </c>
      <c r="E7" s="21">
        <v>268</v>
      </c>
      <c r="F7" s="84">
        <v>304</v>
      </c>
      <c r="G7" s="159">
        <f t="shared" si="0"/>
        <v>572</v>
      </c>
      <c r="H7" s="23" t="s">
        <v>14</v>
      </c>
      <c r="I7" s="21">
        <v>58</v>
      </c>
      <c r="J7" s="24" t="s">
        <v>127</v>
      </c>
      <c r="K7" s="21">
        <v>682</v>
      </c>
      <c r="L7" s="21">
        <v>896</v>
      </c>
      <c r="M7" s="84">
        <v>843</v>
      </c>
      <c r="N7" s="89">
        <f>L7+M7</f>
        <v>1739</v>
      </c>
    </row>
    <row r="8" spans="1:15" ht="19.5" customHeight="1" x14ac:dyDescent="0.15">
      <c r="A8" s="20"/>
      <c r="B8" s="21">
        <v>5</v>
      </c>
      <c r="C8" s="21" t="s">
        <v>128</v>
      </c>
      <c r="D8" s="21">
        <v>481</v>
      </c>
      <c r="E8" s="21">
        <v>657</v>
      </c>
      <c r="F8" s="84">
        <v>640</v>
      </c>
      <c r="G8" s="85">
        <f t="shared" si="0"/>
        <v>1297</v>
      </c>
      <c r="H8" s="90"/>
      <c r="I8" s="91">
        <v>59</v>
      </c>
      <c r="J8" s="92" t="s">
        <v>129</v>
      </c>
      <c r="K8" s="91">
        <v>969</v>
      </c>
      <c r="L8" s="91">
        <v>1336</v>
      </c>
      <c r="M8" s="93">
        <v>1263</v>
      </c>
      <c r="N8" s="94">
        <f>L8+M8</f>
        <v>2599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321</v>
      </c>
      <c r="E9" s="21">
        <v>404</v>
      </c>
      <c r="F9" s="84">
        <v>446</v>
      </c>
      <c r="G9" s="159">
        <f t="shared" si="0"/>
        <v>850</v>
      </c>
      <c r="H9" s="95" t="s">
        <v>6</v>
      </c>
      <c r="I9" s="96"/>
      <c r="J9" s="96"/>
      <c r="K9" s="97">
        <f>SUM(K4:K8)</f>
        <v>3522</v>
      </c>
      <c r="L9" s="97">
        <f>SUM(L4:L8)</f>
        <v>4566</v>
      </c>
      <c r="M9" s="98">
        <f>SUM(M4:M8)</f>
        <v>4307</v>
      </c>
      <c r="N9" s="99">
        <f>SUM(N4:N8)</f>
        <v>8873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201</v>
      </c>
      <c r="E10" s="21">
        <v>259</v>
      </c>
      <c r="F10" s="84">
        <v>260</v>
      </c>
      <c r="G10" s="85">
        <f t="shared" si="0"/>
        <v>519</v>
      </c>
      <c r="H10" s="17"/>
      <c r="I10" s="15">
        <v>60</v>
      </c>
      <c r="J10" s="18" t="s">
        <v>18</v>
      </c>
      <c r="K10" s="15">
        <v>165</v>
      </c>
      <c r="L10" s="15">
        <v>295</v>
      </c>
      <c r="M10" s="88">
        <v>287</v>
      </c>
      <c r="N10" s="83">
        <f t="shared" ref="N10:N16" si="1">L10+M10</f>
        <v>582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148</v>
      </c>
      <c r="E11" s="21">
        <v>179</v>
      </c>
      <c r="F11" s="84">
        <v>207</v>
      </c>
      <c r="G11" s="85">
        <f t="shared" si="0"/>
        <v>386</v>
      </c>
      <c r="H11" s="23" t="s">
        <v>19</v>
      </c>
      <c r="I11" s="21">
        <v>61</v>
      </c>
      <c r="J11" s="24" t="s">
        <v>20</v>
      </c>
      <c r="K11" s="21">
        <v>129</v>
      </c>
      <c r="L11" s="21">
        <v>196</v>
      </c>
      <c r="M11" s="84">
        <v>210</v>
      </c>
      <c r="N11" s="89">
        <f t="shared" si="1"/>
        <v>406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1261</v>
      </c>
      <c r="E12" s="21">
        <v>1608</v>
      </c>
      <c r="F12" s="84">
        <v>1605</v>
      </c>
      <c r="G12" s="153">
        <f t="shared" si="0"/>
        <v>3213</v>
      </c>
      <c r="H12" s="23"/>
      <c r="I12" s="21">
        <v>62</v>
      </c>
      <c r="J12" s="24" t="s">
        <v>22</v>
      </c>
      <c r="K12" s="21">
        <v>290</v>
      </c>
      <c r="L12" s="21">
        <v>492</v>
      </c>
      <c r="M12" s="84">
        <v>528</v>
      </c>
      <c r="N12" s="89">
        <f t="shared" si="1"/>
        <v>1020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203</v>
      </c>
      <c r="E13" s="91">
        <v>282</v>
      </c>
      <c r="F13" s="93">
        <v>297</v>
      </c>
      <c r="G13" s="153">
        <f t="shared" si="0"/>
        <v>579</v>
      </c>
      <c r="H13" s="23"/>
      <c r="I13" s="21">
        <v>63</v>
      </c>
      <c r="J13" s="24" t="s">
        <v>24</v>
      </c>
      <c r="K13" s="21">
        <v>414</v>
      </c>
      <c r="L13" s="21">
        <v>669</v>
      </c>
      <c r="M13" s="84">
        <v>658</v>
      </c>
      <c r="N13" s="89">
        <f t="shared" si="1"/>
        <v>1327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3560</v>
      </c>
      <c r="E14" s="97">
        <f>SUM(E4:E13)</f>
        <v>4622</v>
      </c>
      <c r="F14" s="98">
        <f>SUM(F4:F13)</f>
        <v>4787</v>
      </c>
      <c r="G14" s="160">
        <f t="shared" si="0"/>
        <v>9409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405</v>
      </c>
      <c r="M14" s="84">
        <v>421</v>
      </c>
      <c r="N14" s="89">
        <f t="shared" si="1"/>
        <v>826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103</v>
      </c>
      <c r="E15" s="15">
        <v>162</v>
      </c>
      <c r="F15" s="88">
        <v>157</v>
      </c>
      <c r="G15" s="82">
        <f t="shared" si="0"/>
        <v>319</v>
      </c>
      <c r="H15" s="23"/>
      <c r="I15" s="21">
        <v>65</v>
      </c>
      <c r="J15" s="24" t="s">
        <v>28</v>
      </c>
      <c r="K15" s="21">
        <v>267</v>
      </c>
      <c r="L15" s="21">
        <v>455</v>
      </c>
      <c r="M15" s="84">
        <v>469</v>
      </c>
      <c r="N15" s="89">
        <f t="shared" si="1"/>
        <v>924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146</v>
      </c>
      <c r="E16" s="21">
        <v>257</v>
      </c>
      <c r="F16" s="84">
        <v>265</v>
      </c>
      <c r="G16" s="85">
        <f t="shared" si="0"/>
        <v>522</v>
      </c>
      <c r="H16" s="90"/>
      <c r="I16" s="91">
        <v>66</v>
      </c>
      <c r="J16" s="92" t="s">
        <v>30</v>
      </c>
      <c r="K16" s="91">
        <v>153</v>
      </c>
      <c r="L16" s="91">
        <v>224</v>
      </c>
      <c r="M16" s="93">
        <v>227</v>
      </c>
      <c r="N16" s="94">
        <f t="shared" si="1"/>
        <v>451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113</v>
      </c>
      <c r="F17" s="84">
        <v>117</v>
      </c>
      <c r="G17" s="85">
        <f t="shared" si="0"/>
        <v>230</v>
      </c>
      <c r="H17" s="95" t="s">
        <v>6</v>
      </c>
      <c r="I17" s="96"/>
      <c r="J17" s="96"/>
      <c r="K17" s="97">
        <f>SUM(K10:K16)</f>
        <v>1625</v>
      </c>
      <c r="L17" s="97">
        <f>SUM(L10:L16)</f>
        <v>2736</v>
      </c>
      <c r="M17" s="98">
        <f>SUM(M10:M16)</f>
        <v>2800</v>
      </c>
      <c r="N17" s="99">
        <f>SUM(N10:N16)</f>
        <v>5536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210</v>
      </c>
      <c r="E18" s="21">
        <v>357</v>
      </c>
      <c r="F18" s="84">
        <v>359</v>
      </c>
      <c r="G18" s="85">
        <f t="shared" si="0"/>
        <v>716</v>
      </c>
      <c r="H18" s="17"/>
      <c r="I18" s="15">
        <v>70</v>
      </c>
      <c r="J18" s="18" t="s">
        <v>35</v>
      </c>
      <c r="K18" s="15">
        <v>635</v>
      </c>
      <c r="L18" s="15">
        <v>861</v>
      </c>
      <c r="M18" s="88">
        <v>852</v>
      </c>
      <c r="N18" s="83">
        <f t="shared" ref="N18:N27" si="2">L18+M18</f>
        <v>1713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126</v>
      </c>
      <c r="F19" s="84">
        <v>130</v>
      </c>
      <c r="G19" s="85">
        <f t="shared" si="0"/>
        <v>256</v>
      </c>
      <c r="H19" s="23"/>
      <c r="I19" s="21">
        <v>71</v>
      </c>
      <c r="J19" s="24" t="s">
        <v>37</v>
      </c>
      <c r="K19" s="21">
        <v>23</v>
      </c>
      <c r="L19" s="21">
        <v>33</v>
      </c>
      <c r="M19" s="84">
        <v>28</v>
      </c>
      <c r="N19" s="89">
        <f t="shared" si="2"/>
        <v>61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189</v>
      </c>
      <c r="E20" s="21">
        <v>307</v>
      </c>
      <c r="F20" s="84">
        <v>329</v>
      </c>
      <c r="G20" s="85">
        <f t="shared" si="0"/>
        <v>636</v>
      </c>
      <c r="H20" s="23" t="s">
        <v>31</v>
      </c>
      <c r="I20" s="21">
        <v>72</v>
      </c>
      <c r="J20" s="24" t="s">
        <v>40</v>
      </c>
      <c r="K20" s="21">
        <v>273</v>
      </c>
      <c r="L20" s="21">
        <v>442</v>
      </c>
      <c r="M20" s="84">
        <v>440</v>
      </c>
      <c r="N20" s="89">
        <f t="shared" si="2"/>
        <v>882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300</v>
      </c>
      <c r="E21" s="21">
        <v>430</v>
      </c>
      <c r="F21" s="84">
        <v>457</v>
      </c>
      <c r="G21" s="85">
        <f t="shared" si="0"/>
        <v>887</v>
      </c>
      <c r="H21" s="23" t="s">
        <v>42</v>
      </c>
      <c r="I21" s="21">
        <v>73</v>
      </c>
      <c r="J21" s="24" t="s">
        <v>43</v>
      </c>
      <c r="K21" s="21">
        <v>221</v>
      </c>
      <c r="L21" s="21">
        <v>318</v>
      </c>
      <c r="M21" s="84">
        <v>349</v>
      </c>
      <c r="N21" s="89">
        <f t="shared" si="2"/>
        <v>667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145</v>
      </c>
      <c r="E22" s="21">
        <v>231</v>
      </c>
      <c r="F22" s="84">
        <v>242</v>
      </c>
      <c r="G22" s="85">
        <f t="shared" si="0"/>
        <v>473</v>
      </c>
      <c r="H22" s="23"/>
      <c r="I22" s="21">
        <v>74</v>
      </c>
      <c r="J22" s="24" t="s">
        <v>46</v>
      </c>
      <c r="K22" s="21">
        <v>284</v>
      </c>
      <c r="L22" s="21">
        <v>435</v>
      </c>
      <c r="M22" s="84">
        <v>482</v>
      </c>
      <c r="N22" s="89">
        <f t="shared" si="2"/>
        <v>917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170</v>
      </c>
      <c r="E23" s="21">
        <v>309</v>
      </c>
      <c r="F23" s="84">
        <v>295</v>
      </c>
      <c r="G23" s="85">
        <f t="shared" si="0"/>
        <v>604</v>
      </c>
      <c r="H23" s="23" t="s">
        <v>31</v>
      </c>
      <c r="I23" s="21">
        <v>75</v>
      </c>
      <c r="J23" s="24" t="s">
        <v>48</v>
      </c>
      <c r="K23" s="21">
        <v>147</v>
      </c>
      <c r="L23" s="21">
        <v>234</v>
      </c>
      <c r="M23" s="84">
        <v>251</v>
      </c>
      <c r="N23" s="89">
        <f t="shared" si="2"/>
        <v>485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732</v>
      </c>
      <c r="E24" s="21">
        <v>1065</v>
      </c>
      <c r="F24" s="84">
        <v>1147</v>
      </c>
      <c r="G24" s="85">
        <f t="shared" si="0"/>
        <v>2212</v>
      </c>
      <c r="H24" s="23" t="s">
        <v>50</v>
      </c>
      <c r="I24" s="21">
        <v>76</v>
      </c>
      <c r="J24" s="24" t="s">
        <v>51</v>
      </c>
      <c r="K24" s="21">
        <v>164</v>
      </c>
      <c r="L24" s="21">
        <v>248</v>
      </c>
      <c r="M24" s="84">
        <v>266</v>
      </c>
      <c r="N24" s="89">
        <f t="shared" si="2"/>
        <v>514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88</v>
      </c>
      <c r="F25" s="84">
        <v>108</v>
      </c>
      <c r="G25" s="85">
        <f t="shared" si="0"/>
        <v>196</v>
      </c>
      <c r="H25" s="23"/>
      <c r="I25" s="21">
        <v>77</v>
      </c>
      <c r="J25" s="24" t="s">
        <v>53</v>
      </c>
      <c r="K25" s="21">
        <v>56</v>
      </c>
      <c r="L25" s="21">
        <v>94</v>
      </c>
      <c r="M25" s="84">
        <v>93</v>
      </c>
      <c r="N25" s="89">
        <f t="shared" si="2"/>
        <v>187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164</v>
      </c>
      <c r="F26" s="84">
        <v>169</v>
      </c>
      <c r="G26" s="85">
        <f t="shared" si="0"/>
        <v>333</v>
      </c>
      <c r="H26" s="23"/>
      <c r="I26" s="21">
        <v>78</v>
      </c>
      <c r="J26" s="24" t="s">
        <v>55</v>
      </c>
      <c r="K26" s="21">
        <v>46</v>
      </c>
      <c r="L26" s="21">
        <v>40</v>
      </c>
      <c r="M26" s="84">
        <v>45</v>
      </c>
      <c r="N26" s="89">
        <f t="shared" si="2"/>
        <v>85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213</v>
      </c>
      <c r="E27" s="91">
        <v>376</v>
      </c>
      <c r="F27" s="93">
        <v>357</v>
      </c>
      <c r="G27" s="102">
        <f t="shared" si="0"/>
        <v>733</v>
      </c>
      <c r="H27" s="105"/>
      <c r="I27" s="91">
        <v>79</v>
      </c>
      <c r="J27" s="92" t="s">
        <v>56</v>
      </c>
      <c r="K27" s="91">
        <v>189</v>
      </c>
      <c r="L27" s="91">
        <v>251</v>
      </c>
      <c r="M27" s="93">
        <v>249</v>
      </c>
      <c r="N27" s="94">
        <f t="shared" si="2"/>
        <v>500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2574</v>
      </c>
      <c r="E28" s="97">
        <f>SUM(E15:E27)</f>
        <v>3985</v>
      </c>
      <c r="F28" s="98">
        <f>SUM(F15:F27)</f>
        <v>4132</v>
      </c>
      <c r="G28" s="104">
        <f>SUM(G15:G27)</f>
        <v>8117</v>
      </c>
      <c r="H28" s="95" t="s">
        <v>6</v>
      </c>
      <c r="I28" s="96"/>
      <c r="J28" s="96"/>
      <c r="K28" s="97">
        <f>SUM(K18:K27)</f>
        <v>2038</v>
      </c>
      <c r="L28" s="97">
        <f>SUM(L18:L27)</f>
        <v>2956</v>
      </c>
      <c r="M28" s="98">
        <f>SUM(M18:M27)</f>
        <v>3055</v>
      </c>
      <c r="N28" s="99">
        <f>SUM(N18:N27)</f>
        <v>6011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329</v>
      </c>
      <c r="E29" s="109">
        <v>494</v>
      </c>
      <c r="F29" s="110">
        <v>497</v>
      </c>
      <c r="G29" s="111">
        <f>E29+F29</f>
        <v>991</v>
      </c>
      <c r="H29" s="17"/>
      <c r="I29" s="15">
        <v>80</v>
      </c>
      <c r="J29" s="18" t="s">
        <v>58</v>
      </c>
      <c r="K29" s="15">
        <v>144</v>
      </c>
      <c r="L29" s="15">
        <v>222</v>
      </c>
      <c r="M29" s="88">
        <v>266</v>
      </c>
      <c r="N29" s="83">
        <f>L29+M29</f>
        <v>488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435</v>
      </c>
      <c r="E30" s="115">
        <v>563</v>
      </c>
      <c r="F30" s="116">
        <v>516</v>
      </c>
      <c r="G30" s="117">
        <f>E30+F30</f>
        <v>1079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132</v>
      </c>
      <c r="M30" s="84">
        <v>120</v>
      </c>
      <c r="N30" s="89">
        <f>L30+M30</f>
        <v>252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620</v>
      </c>
      <c r="E31" s="115">
        <v>827</v>
      </c>
      <c r="F31" s="116">
        <v>792</v>
      </c>
      <c r="G31" s="117">
        <f>E31+F31</f>
        <v>1619</v>
      </c>
      <c r="H31" s="23" t="s">
        <v>64</v>
      </c>
      <c r="I31" s="21">
        <v>82</v>
      </c>
      <c r="J31" s="24" t="s">
        <v>65</v>
      </c>
      <c r="K31" s="21">
        <v>226</v>
      </c>
      <c r="L31" s="21">
        <v>327</v>
      </c>
      <c r="M31" s="84">
        <v>345</v>
      </c>
      <c r="N31" s="89">
        <f>L31+M31</f>
        <v>672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600</v>
      </c>
      <c r="E32" s="115">
        <v>814</v>
      </c>
      <c r="F32" s="116">
        <v>772</v>
      </c>
      <c r="G32" s="117">
        <f>E32+F32</f>
        <v>1586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186</v>
      </c>
      <c r="M32" s="84">
        <v>175</v>
      </c>
      <c r="N32" s="89">
        <f>L32+M32</f>
        <v>361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520</v>
      </c>
      <c r="E33" s="121">
        <v>648</v>
      </c>
      <c r="F33" s="122">
        <v>596</v>
      </c>
      <c r="G33" s="123">
        <f>E33+F33</f>
        <v>1244</v>
      </c>
      <c r="H33" s="90"/>
      <c r="I33" s="91">
        <v>84</v>
      </c>
      <c r="J33" s="92" t="s">
        <v>70</v>
      </c>
      <c r="K33" s="91">
        <v>164</v>
      </c>
      <c r="L33" s="91">
        <v>240</v>
      </c>
      <c r="M33" s="93">
        <v>221</v>
      </c>
      <c r="N33" s="94">
        <f>L33+M33</f>
        <v>461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2504</v>
      </c>
      <c r="E34" s="97">
        <f>SUM(E29:E33)</f>
        <v>3346</v>
      </c>
      <c r="F34" s="98">
        <f>SUM(F29:F33)</f>
        <v>3173</v>
      </c>
      <c r="G34" s="104">
        <f>SUM(G29:G33)</f>
        <v>6519</v>
      </c>
      <c r="H34" s="95" t="s">
        <v>6</v>
      </c>
      <c r="I34" s="96"/>
      <c r="J34" s="96"/>
      <c r="K34" s="98">
        <f>SUM(K29:K33)</f>
        <v>732</v>
      </c>
      <c r="L34" s="98">
        <f>SUM(L29:L33)</f>
        <v>1107</v>
      </c>
      <c r="M34" s="98">
        <f>SUM(M29:M33)</f>
        <v>1127</v>
      </c>
      <c r="N34" s="99">
        <f>SUM(N29:N33)</f>
        <v>2234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427</v>
      </c>
      <c r="E35" s="15">
        <v>657</v>
      </c>
      <c r="F35" s="88">
        <v>704</v>
      </c>
      <c r="G35" s="82">
        <f t="shared" ref="G35:G40" si="3">E35+F35</f>
        <v>1361</v>
      </c>
      <c r="H35" s="17" t="s">
        <v>141</v>
      </c>
      <c r="I35" s="15">
        <v>90</v>
      </c>
      <c r="J35" s="18" t="s">
        <v>142</v>
      </c>
      <c r="K35" s="15">
        <v>277</v>
      </c>
      <c r="L35" s="15">
        <v>425</v>
      </c>
      <c r="M35" s="88">
        <v>429</v>
      </c>
      <c r="N35" s="124">
        <f>L35+M35</f>
        <v>854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464</v>
      </c>
      <c r="E36" s="21">
        <v>738</v>
      </c>
      <c r="F36" s="84">
        <v>783</v>
      </c>
      <c r="G36" s="85">
        <f t="shared" si="3"/>
        <v>1521</v>
      </c>
      <c r="H36" s="23"/>
      <c r="I36" s="21">
        <v>91</v>
      </c>
      <c r="J36" s="24" t="s">
        <v>143</v>
      </c>
      <c r="K36" s="21">
        <v>502</v>
      </c>
      <c r="L36" s="21">
        <v>722</v>
      </c>
      <c r="M36" s="84">
        <v>733</v>
      </c>
      <c r="N36" s="125">
        <f>L36+M36</f>
        <v>1455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335</v>
      </c>
      <c r="F37" s="84">
        <v>328</v>
      </c>
      <c r="G37" s="85">
        <f t="shared" si="3"/>
        <v>663</v>
      </c>
      <c r="H37" s="90" t="s">
        <v>144</v>
      </c>
      <c r="I37" s="91">
        <v>92</v>
      </c>
      <c r="J37" s="92" t="s">
        <v>145</v>
      </c>
      <c r="K37" s="91">
        <v>347</v>
      </c>
      <c r="L37" s="91">
        <v>436</v>
      </c>
      <c r="M37" s="93">
        <v>496</v>
      </c>
      <c r="N37" s="126">
        <f>L37+M37</f>
        <v>932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51</v>
      </c>
      <c r="G38" s="85">
        <f t="shared" si="3"/>
        <v>98</v>
      </c>
      <c r="H38" s="95" t="s">
        <v>6</v>
      </c>
      <c r="I38" s="97"/>
      <c r="J38" s="97"/>
      <c r="K38" s="97">
        <f>SUM(K35:K37)</f>
        <v>1126</v>
      </c>
      <c r="L38" s="97">
        <f>SUM(L35:L37)</f>
        <v>1583</v>
      </c>
      <c r="M38" s="98">
        <f>SUM(M35:M37)</f>
        <v>1658</v>
      </c>
      <c r="N38" s="99">
        <f>SUM(N35:N37)</f>
        <v>3241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74</v>
      </c>
      <c r="E39" s="21">
        <v>79</v>
      </c>
      <c r="F39" s="84">
        <v>86</v>
      </c>
      <c r="G39" s="85">
        <f t="shared" si="3"/>
        <v>165</v>
      </c>
      <c r="N39" s="127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268</v>
      </c>
      <c r="F40" s="93">
        <v>260</v>
      </c>
      <c r="G40" s="102">
        <f t="shared" si="3"/>
        <v>528</v>
      </c>
      <c r="H40" s="72" t="s">
        <v>87</v>
      </c>
      <c r="I40" s="73"/>
      <c r="J40" s="74"/>
      <c r="K40" s="75">
        <f>D14+D28+D34+D41+D46+K9+K17+K28+K34+K38</f>
        <v>23889</v>
      </c>
      <c r="L40" s="75">
        <f>E14+E28+E34+E41+E46+L9+L17+L28+L34+L38</f>
        <v>33377</v>
      </c>
      <c r="M40" s="75">
        <f>F14+F28+F34+F41+F46+M9+M17+M28+M34+M38</f>
        <v>33640</v>
      </c>
      <c r="N40" s="76">
        <f>G14+G28+G34+G41+G46+N9+N17+N28+N34+N38</f>
        <v>67017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1339</v>
      </c>
      <c r="E41" s="97">
        <f>SUM(E35:E40)</f>
        <v>2124</v>
      </c>
      <c r="F41" s="98">
        <f>SUM(F35:F40)</f>
        <v>2212</v>
      </c>
      <c r="G41" s="104">
        <f>SUM(G35:G40)</f>
        <v>4336</v>
      </c>
      <c r="H41" s="587" t="s">
        <v>74</v>
      </c>
      <c r="I41" s="588"/>
      <c r="J41" s="589"/>
      <c r="K41" s="43">
        <v>23869</v>
      </c>
      <c r="L41" s="43">
        <v>33371</v>
      </c>
      <c r="M41" s="148">
        <v>33624</v>
      </c>
      <c r="N41" s="156">
        <f>L41+M41</f>
        <v>66995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1617</v>
      </c>
      <c r="E42" s="15">
        <v>2076</v>
      </c>
      <c r="F42" s="88">
        <v>2075</v>
      </c>
      <c r="G42" s="82">
        <f>E42+F42</f>
        <v>4151</v>
      </c>
      <c r="H42" s="560" t="s">
        <v>77</v>
      </c>
      <c r="I42" s="561"/>
      <c r="J42" s="562"/>
      <c r="K42" s="70">
        <f>K40-K41</f>
        <v>20</v>
      </c>
      <c r="L42" s="70">
        <f>L40-L41</f>
        <v>6</v>
      </c>
      <c r="M42" s="132">
        <f>M40-M41</f>
        <v>16</v>
      </c>
      <c r="N42" s="133">
        <f>N40-N41</f>
        <v>22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755</v>
      </c>
      <c r="E43" s="21">
        <v>1079</v>
      </c>
      <c r="F43" s="84">
        <v>1117</v>
      </c>
      <c r="G43" s="85">
        <f>E43+F43</f>
        <v>2196</v>
      </c>
      <c r="H43" s="77" t="s">
        <v>85</v>
      </c>
      <c r="I43" s="78"/>
      <c r="J43" s="78"/>
      <c r="K43" s="79">
        <v>1278</v>
      </c>
      <c r="L43" s="79">
        <v>853</v>
      </c>
      <c r="M43" s="134">
        <v>978</v>
      </c>
      <c r="N43" s="158">
        <f>L43+M43</f>
        <v>1831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600</v>
      </c>
      <c r="E44" s="21">
        <v>746</v>
      </c>
      <c r="F44" s="84">
        <v>817</v>
      </c>
      <c r="G44" s="85">
        <f>E44+F44</f>
        <v>1563</v>
      </c>
      <c r="H44" s="590" t="s">
        <v>74</v>
      </c>
      <c r="I44" s="591"/>
      <c r="J44" s="592"/>
      <c r="K44" s="21">
        <v>1284</v>
      </c>
      <c r="L44" s="21">
        <v>857</v>
      </c>
      <c r="M44" s="150">
        <v>986</v>
      </c>
      <c r="N44" s="156">
        <v>1843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1897</v>
      </c>
      <c r="E45" s="91">
        <v>2451</v>
      </c>
      <c r="F45" s="93">
        <v>2380</v>
      </c>
      <c r="G45" s="102">
        <f>E45+F45</f>
        <v>4831</v>
      </c>
      <c r="H45" s="540" t="s">
        <v>77</v>
      </c>
      <c r="I45" s="541"/>
      <c r="J45" s="542"/>
      <c r="K45" s="71">
        <f>K43-K44</f>
        <v>-6</v>
      </c>
      <c r="L45" s="71">
        <f>L43-L44</f>
        <v>-4</v>
      </c>
      <c r="M45" s="151">
        <f>M43-M44</f>
        <v>-8</v>
      </c>
      <c r="N45" s="155">
        <f>N43-N44</f>
        <v>-12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4869</v>
      </c>
      <c r="E46" s="140">
        <f>SUM(E42:E45)</f>
        <v>6352</v>
      </c>
      <c r="F46" s="65">
        <f>SUM(F42:F45)</f>
        <v>6389</v>
      </c>
      <c r="G46" s="65">
        <f>SUM(G42:G45)</f>
        <v>12741</v>
      </c>
      <c r="H46" s="575" t="s">
        <v>86</v>
      </c>
      <c r="I46" s="575"/>
      <c r="J46" s="575"/>
      <c r="K46" s="80">
        <f>K40+K43</f>
        <v>25167</v>
      </c>
      <c r="L46" s="80">
        <f>L40+L43</f>
        <v>34230</v>
      </c>
      <c r="M46" s="142">
        <f>M40+M43</f>
        <v>34618</v>
      </c>
      <c r="N46" s="81">
        <f>N40+N43</f>
        <v>68848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A07A6-CB02-4589-A8A6-1842E0CA1BF0}">
  <sheetPr codeName="Sheet66"/>
  <dimension ref="A1:Q81"/>
  <sheetViews>
    <sheetView topLeftCell="A22" zoomScaleNormal="100" workbookViewId="0">
      <selection activeCell="C38" sqref="C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151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38899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132</v>
      </c>
      <c r="E4" s="15">
        <v>146</v>
      </c>
      <c r="F4" s="88">
        <v>156</v>
      </c>
      <c r="G4" s="82">
        <f t="shared" ref="G4:G27" si="0">E4+F4</f>
        <v>302</v>
      </c>
      <c r="H4" s="17"/>
      <c r="I4" s="15">
        <v>55</v>
      </c>
      <c r="J4" s="18" t="s">
        <v>121</v>
      </c>
      <c r="K4" s="15">
        <v>672</v>
      </c>
      <c r="L4" s="15">
        <v>862</v>
      </c>
      <c r="M4" s="88">
        <v>597</v>
      </c>
      <c r="N4" s="83">
        <f>L4+M4</f>
        <v>1459</v>
      </c>
    </row>
    <row r="5" spans="1:15" ht="19.5" customHeight="1" x14ac:dyDescent="0.15">
      <c r="A5" s="20"/>
      <c r="B5" s="21">
        <v>2</v>
      </c>
      <c r="C5" s="21" t="s">
        <v>122</v>
      </c>
      <c r="D5" s="21">
        <v>290</v>
      </c>
      <c r="E5" s="21">
        <v>386</v>
      </c>
      <c r="F5" s="84">
        <v>413</v>
      </c>
      <c r="G5" s="159">
        <f t="shared" si="0"/>
        <v>799</v>
      </c>
      <c r="H5" s="23" t="s">
        <v>10</v>
      </c>
      <c r="I5" s="21">
        <v>56</v>
      </c>
      <c r="J5" s="24" t="s">
        <v>123</v>
      </c>
      <c r="K5" s="21">
        <v>485</v>
      </c>
      <c r="L5" s="21">
        <v>603</v>
      </c>
      <c r="M5" s="84">
        <v>643</v>
      </c>
      <c r="N5" s="89">
        <f>L5+M5</f>
        <v>1246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320</v>
      </c>
      <c r="E6" s="21">
        <v>430</v>
      </c>
      <c r="F6" s="84">
        <v>458</v>
      </c>
      <c r="G6" s="85">
        <f t="shared" si="0"/>
        <v>888</v>
      </c>
      <c r="H6" s="23"/>
      <c r="I6" s="21">
        <v>57</v>
      </c>
      <c r="J6" s="24" t="s">
        <v>125</v>
      </c>
      <c r="K6" s="21">
        <v>724</v>
      </c>
      <c r="L6" s="21">
        <v>888</v>
      </c>
      <c r="M6" s="84">
        <v>967</v>
      </c>
      <c r="N6" s="89">
        <f>L6+M6</f>
        <v>1855</v>
      </c>
    </row>
    <row r="7" spans="1:15" ht="19.5" customHeight="1" x14ac:dyDescent="0.15">
      <c r="A7" s="20"/>
      <c r="B7" s="21">
        <v>4</v>
      </c>
      <c r="C7" s="21" t="s">
        <v>126</v>
      </c>
      <c r="D7" s="21">
        <v>199</v>
      </c>
      <c r="E7" s="21">
        <v>264</v>
      </c>
      <c r="F7" s="84">
        <v>302</v>
      </c>
      <c r="G7" s="159">
        <f t="shared" si="0"/>
        <v>566</v>
      </c>
      <c r="H7" s="23" t="s">
        <v>14</v>
      </c>
      <c r="I7" s="21">
        <v>58</v>
      </c>
      <c r="J7" s="24" t="s">
        <v>127</v>
      </c>
      <c r="K7" s="21">
        <v>682</v>
      </c>
      <c r="L7" s="21">
        <v>888</v>
      </c>
      <c r="M7" s="84">
        <v>836</v>
      </c>
      <c r="N7" s="89">
        <f>L7+M7</f>
        <v>1724</v>
      </c>
    </row>
    <row r="8" spans="1:15" ht="19.5" customHeight="1" x14ac:dyDescent="0.15">
      <c r="A8" s="20"/>
      <c r="B8" s="21">
        <v>5</v>
      </c>
      <c r="C8" s="21" t="s">
        <v>128</v>
      </c>
      <c r="D8" s="21">
        <v>484</v>
      </c>
      <c r="E8" s="21">
        <v>656</v>
      </c>
      <c r="F8" s="84">
        <v>641</v>
      </c>
      <c r="G8" s="85">
        <f t="shared" si="0"/>
        <v>1297</v>
      </c>
      <c r="H8" s="90"/>
      <c r="I8" s="91">
        <v>59</v>
      </c>
      <c r="J8" s="92" t="s">
        <v>129</v>
      </c>
      <c r="K8" s="91">
        <v>964</v>
      </c>
      <c r="L8" s="91">
        <v>1330</v>
      </c>
      <c r="M8" s="93">
        <v>1254</v>
      </c>
      <c r="N8" s="94">
        <f>L8+M8</f>
        <v>2584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318</v>
      </c>
      <c r="E9" s="21">
        <v>402</v>
      </c>
      <c r="F9" s="84">
        <v>445</v>
      </c>
      <c r="G9" s="159">
        <f t="shared" si="0"/>
        <v>847</v>
      </c>
      <c r="H9" s="95" t="s">
        <v>6</v>
      </c>
      <c r="I9" s="96"/>
      <c r="J9" s="96"/>
      <c r="K9" s="97">
        <f>SUM(K4:K8)</f>
        <v>3527</v>
      </c>
      <c r="L9" s="97">
        <f>SUM(L4:L8)</f>
        <v>4571</v>
      </c>
      <c r="M9" s="98">
        <f>SUM(M4:M8)</f>
        <v>4297</v>
      </c>
      <c r="N9" s="99">
        <f>SUM(N4:N8)</f>
        <v>8868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199</v>
      </c>
      <c r="E10" s="21">
        <v>257</v>
      </c>
      <c r="F10" s="84">
        <v>257</v>
      </c>
      <c r="G10" s="85">
        <f t="shared" si="0"/>
        <v>514</v>
      </c>
      <c r="H10" s="17"/>
      <c r="I10" s="15">
        <v>60</v>
      </c>
      <c r="J10" s="18" t="s">
        <v>18</v>
      </c>
      <c r="K10" s="15">
        <v>165</v>
      </c>
      <c r="L10" s="15">
        <v>293</v>
      </c>
      <c r="M10" s="88">
        <v>285</v>
      </c>
      <c r="N10" s="83">
        <f t="shared" ref="N10:N16" si="1">L10+M10</f>
        <v>578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147</v>
      </c>
      <c r="E11" s="21">
        <v>179</v>
      </c>
      <c r="F11" s="84">
        <v>206</v>
      </c>
      <c r="G11" s="85">
        <f t="shared" si="0"/>
        <v>385</v>
      </c>
      <c r="H11" s="23" t="s">
        <v>19</v>
      </c>
      <c r="I11" s="21">
        <v>61</v>
      </c>
      <c r="J11" s="24" t="s">
        <v>20</v>
      </c>
      <c r="K11" s="21">
        <v>129</v>
      </c>
      <c r="L11" s="21">
        <v>197</v>
      </c>
      <c r="M11" s="84">
        <v>210</v>
      </c>
      <c r="N11" s="89">
        <f t="shared" si="1"/>
        <v>407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1260</v>
      </c>
      <c r="E12" s="21">
        <v>1610</v>
      </c>
      <c r="F12" s="84">
        <v>1600</v>
      </c>
      <c r="G12" s="153">
        <f t="shared" si="0"/>
        <v>3210</v>
      </c>
      <c r="H12" s="23"/>
      <c r="I12" s="21">
        <v>62</v>
      </c>
      <c r="J12" s="24" t="s">
        <v>22</v>
      </c>
      <c r="K12" s="21">
        <v>292</v>
      </c>
      <c r="L12" s="21">
        <v>492</v>
      </c>
      <c r="M12" s="84">
        <v>533</v>
      </c>
      <c r="N12" s="89">
        <f t="shared" si="1"/>
        <v>1025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202</v>
      </c>
      <c r="E13" s="91">
        <v>281</v>
      </c>
      <c r="F13" s="93">
        <v>297</v>
      </c>
      <c r="G13" s="153">
        <f t="shared" si="0"/>
        <v>578</v>
      </c>
      <c r="H13" s="23"/>
      <c r="I13" s="21">
        <v>63</v>
      </c>
      <c r="J13" s="24" t="s">
        <v>24</v>
      </c>
      <c r="K13" s="21">
        <v>416</v>
      </c>
      <c r="L13" s="21">
        <v>671</v>
      </c>
      <c r="M13" s="84">
        <v>660</v>
      </c>
      <c r="N13" s="89">
        <f t="shared" si="1"/>
        <v>1331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3551</v>
      </c>
      <c r="E14" s="97">
        <f>SUM(E4:E13)</f>
        <v>4611</v>
      </c>
      <c r="F14" s="98">
        <f>SUM(F4:F13)</f>
        <v>4775</v>
      </c>
      <c r="G14" s="160">
        <f t="shared" si="0"/>
        <v>9386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406</v>
      </c>
      <c r="M14" s="84">
        <v>423</v>
      </c>
      <c r="N14" s="89">
        <f t="shared" si="1"/>
        <v>829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104</v>
      </c>
      <c r="E15" s="15">
        <v>162</v>
      </c>
      <c r="F15" s="88">
        <v>158</v>
      </c>
      <c r="G15" s="82">
        <f t="shared" si="0"/>
        <v>320</v>
      </c>
      <c r="H15" s="23"/>
      <c r="I15" s="21">
        <v>65</v>
      </c>
      <c r="J15" s="24" t="s">
        <v>28</v>
      </c>
      <c r="K15" s="21">
        <v>267</v>
      </c>
      <c r="L15" s="21">
        <v>458</v>
      </c>
      <c r="M15" s="84">
        <v>472</v>
      </c>
      <c r="N15" s="89">
        <f t="shared" si="1"/>
        <v>930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146</v>
      </c>
      <c r="E16" s="21">
        <v>257</v>
      </c>
      <c r="F16" s="84">
        <v>265</v>
      </c>
      <c r="G16" s="85">
        <f t="shared" si="0"/>
        <v>522</v>
      </c>
      <c r="H16" s="90"/>
      <c r="I16" s="91">
        <v>66</v>
      </c>
      <c r="J16" s="92" t="s">
        <v>30</v>
      </c>
      <c r="K16" s="91">
        <v>153</v>
      </c>
      <c r="L16" s="91">
        <v>224</v>
      </c>
      <c r="M16" s="93">
        <v>227</v>
      </c>
      <c r="N16" s="94">
        <f t="shared" si="1"/>
        <v>451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112</v>
      </c>
      <c r="F17" s="84">
        <v>116</v>
      </c>
      <c r="G17" s="85">
        <f t="shared" si="0"/>
        <v>228</v>
      </c>
      <c r="H17" s="95" t="s">
        <v>6</v>
      </c>
      <c r="I17" s="96"/>
      <c r="J17" s="96"/>
      <c r="K17" s="97">
        <f>SUM(K10:K16)</f>
        <v>1629</v>
      </c>
      <c r="L17" s="97">
        <f>SUM(L10:L16)</f>
        <v>2741</v>
      </c>
      <c r="M17" s="98">
        <f>SUM(M10:M16)</f>
        <v>2810</v>
      </c>
      <c r="N17" s="99">
        <f>SUM(N10:N16)</f>
        <v>5551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210</v>
      </c>
      <c r="E18" s="21">
        <v>359</v>
      </c>
      <c r="F18" s="84">
        <v>359</v>
      </c>
      <c r="G18" s="85">
        <f t="shared" si="0"/>
        <v>718</v>
      </c>
      <c r="H18" s="17"/>
      <c r="I18" s="15">
        <v>70</v>
      </c>
      <c r="J18" s="18" t="s">
        <v>35</v>
      </c>
      <c r="K18" s="15">
        <v>640</v>
      </c>
      <c r="L18" s="15">
        <v>867</v>
      </c>
      <c r="M18" s="88">
        <v>854</v>
      </c>
      <c r="N18" s="83">
        <f t="shared" ref="N18:N27" si="2">L18+M18</f>
        <v>1721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127</v>
      </c>
      <c r="F19" s="84">
        <v>130</v>
      </c>
      <c r="G19" s="85">
        <f t="shared" si="0"/>
        <v>257</v>
      </c>
      <c r="H19" s="23"/>
      <c r="I19" s="21">
        <v>71</v>
      </c>
      <c r="J19" s="24" t="s">
        <v>37</v>
      </c>
      <c r="K19" s="21">
        <v>22</v>
      </c>
      <c r="L19" s="21">
        <v>32</v>
      </c>
      <c r="M19" s="84">
        <v>28</v>
      </c>
      <c r="N19" s="89">
        <f t="shared" si="2"/>
        <v>60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189</v>
      </c>
      <c r="E20" s="21">
        <v>308</v>
      </c>
      <c r="F20" s="84">
        <v>333</v>
      </c>
      <c r="G20" s="85">
        <f t="shared" si="0"/>
        <v>641</v>
      </c>
      <c r="H20" s="23" t="s">
        <v>31</v>
      </c>
      <c r="I20" s="21">
        <v>72</v>
      </c>
      <c r="J20" s="24" t="s">
        <v>40</v>
      </c>
      <c r="K20" s="21">
        <v>272</v>
      </c>
      <c r="L20" s="21">
        <v>442</v>
      </c>
      <c r="M20" s="84">
        <v>441</v>
      </c>
      <c r="N20" s="89">
        <f t="shared" si="2"/>
        <v>883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299</v>
      </c>
      <c r="E21" s="21">
        <v>425</v>
      </c>
      <c r="F21" s="84">
        <v>461</v>
      </c>
      <c r="G21" s="85">
        <f t="shared" si="0"/>
        <v>886</v>
      </c>
      <c r="H21" s="23" t="s">
        <v>42</v>
      </c>
      <c r="I21" s="21">
        <v>73</v>
      </c>
      <c r="J21" s="24" t="s">
        <v>43</v>
      </c>
      <c r="K21" s="21">
        <v>220</v>
      </c>
      <c r="L21" s="21">
        <v>318</v>
      </c>
      <c r="M21" s="84">
        <v>345</v>
      </c>
      <c r="N21" s="89">
        <f t="shared" si="2"/>
        <v>663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144</v>
      </c>
      <c r="E22" s="21">
        <v>230</v>
      </c>
      <c r="F22" s="84">
        <v>241</v>
      </c>
      <c r="G22" s="85">
        <f t="shared" si="0"/>
        <v>471</v>
      </c>
      <c r="H22" s="23"/>
      <c r="I22" s="21">
        <v>74</v>
      </c>
      <c r="J22" s="24" t="s">
        <v>46</v>
      </c>
      <c r="K22" s="21">
        <v>284</v>
      </c>
      <c r="L22" s="21">
        <v>442</v>
      </c>
      <c r="M22" s="84">
        <v>484</v>
      </c>
      <c r="N22" s="89">
        <f t="shared" si="2"/>
        <v>926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310</v>
      </c>
      <c r="F23" s="84">
        <v>295</v>
      </c>
      <c r="G23" s="85">
        <f t="shared" si="0"/>
        <v>605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236</v>
      </c>
      <c r="M23" s="84">
        <v>253</v>
      </c>
      <c r="N23" s="89">
        <f t="shared" si="2"/>
        <v>489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730</v>
      </c>
      <c r="E24" s="21">
        <v>1062</v>
      </c>
      <c r="F24" s="84">
        <v>1145</v>
      </c>
      <c r="G24" s="85">
        <f t="shared" si="0"/>
        <v>2207</v>
      </c>
      <c r="H24" s="23" t="s">
        <v>50</v>
      </c>
      <c r="I24" s="21">
        <v>76</v>
      </c>
      <c r="J24" s="24" t="s">
        <v>51</v>
      </c>
      <c r="K24" s="21">
        <v>164</v>
      </c>
      <c r="L24" s="21">
        <v>249</v>
      </c>
      <c r="M24" s="84">
        <v>269</v>
      </c>
      <c r="N24" s="89">
        <f t="shared" si="2"/>
        <v>518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89</v>
      </c>
      <c r="F25" s="84">
        <v>108</v>
      </c>
      <c r="G25" s="85">
        <f t="shared" si="0"/>
        <v>197</v>
      </c>
      <c r="H25" s="23"/>
      <c r="I25" s="21">
        <v>77</v>
      </c>
      <c r="J25" s="24" t="s">
        <v>53</v>
      </c>
      <c r="K25" s="21">
        <v>56</v>
      </c>
      <c r="L25" s="21">
        <v>94</v>
      </c>
      <c r="M25" s="84">
        <v>94</v>
      </c>
      <c r="N25" s="89">
        <f t="shared" si="2"/>
        <v>188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164</v>
      </c>
      <c r="F26" s="84">
        <v>171</v>
      </c>
      <c r="G26" s="85">
        <f t="shared" si="0"/>
        <v>335</v>
      </c>
      <c r="H26" s="23"/>
      <c r="I26" s="21">
        <v>78</v>
      </c>
      <c r="J26" s="24" t="s">
        <v>55</v>
      </c>
      <c r="K26" s="21">
        <v>45</v>
      </c>
      <c r="L26" s="21">
        <v>39</v>
      </c>
      <c r="M26" s="84">
        <v>45</v>
      </c>
      <c r="N26" s="89">
        <f t="shared" si="2"/>
        <v>84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214</v>
      </c>
      <c r="E27" s="91">
        <v>377</v>
      </c>
      <c r="F27" s="93">
        <v>356</v>
      </c>
      <c r="G27" s="102">
        <f t="shared" si="0"/>
        <v>733</v>
      </c>
      <c r="H27" s="105"/>
      <c r="I27" s="91">
        <v>79</v>
      </c>
      <c r="J27" s="92" t="s">
        <v>56</v>
      </c>
      <c r="K27" s="91">
        <v>188</v>
      </c>
      <c r="L27" s="91">
        <v>251</v>
      </c>
      <c r="M27" s="93">
        <v>250</v>
      </c>
      <c r="N27" s="94">
        <f t="shared" si="2"/>
        <v>501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2573</v>
      </c>
      <c r="E28" s="97">
        <f>SUM(E15:E27)</f>
        <v>3982</v>
      </c>
      <c r="F28" s="98">
        <f>SUM(F15:F27)</f>
        <v>4138</v>
      </c>
      <c r="G28" s="104">
        <f>SUM(G15:G27)</f>
        <v>8120</v>
      </c>
      <c r="H28" s="95" t="s">
        <v>6</v>
      </c>
      <c r="I28" s="96"/>
      <c r="J28" s="96"/>
      <c r="K28" s="97">
        <f>SUM(K18:K27)</f>
        <v>2040</v>
      </c>
      <c r="L28" s="97">
        <f>SUM(L18:L27)</f>
        <v>2970</v>
      </c>
      <c r="M28" s="98">
        <f>SUM(M18:M27)</f>
        <v>3063</v>
      </c>
      <c r="N28" s="99">
        <f>SUM(N18:N27)</f>
        <v>6033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328</v>
      </c>
      <c r="E29" s="109">
        <v>498</v>
      </c>
      <c r="F29" s="110">
        <v>498</v>
      </c>
      <c r="G29" s="111">
        <f>E29+F29</f>
        <v>996</v>
      </c>
      <c r="H29" s="17"/>
      <c r="I29" s="15">
        <v>80</v>
      </c>
      <c r="J29" s="18" t="s">
        <v>58</v>
      </c>
      <c r="K29" s="15">
        <v>144</v>
      </c>
      <c r="L29" s="15">
        <v>223</v>
      </c>
      <c r="M29" s="88">
        <v>266</v>
      </c>
      <c r="N29" s="83">
        <f>L29+M29</f>
        <v>489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435</v>
      </c>
      <c r="E30" s="115">
        <v>563</v>
      </c>
      <c r="F30" s="116">
        <v>514</v>
      </c>
      <c r="G30" s="117">
        <f>E30+F30</f>
        <v>1077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132</v>
      </c>
      <c r="M30" s="84">
        <v>120</v>
      </c>
      <c r="N30" s="89">
        <f>L30+M30</f>
        <v>252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618</v>
      </c>
      <c r="E31" s="115">
        <v>824</v>
      </c>
      <c r="F31" s="116">
        <v>791</v>
      </c>
      <c r="G31" s="117">
        <f>E31+F31</f>
        <v>1615</v>
      </c>
      <c r="H31" s="23" t="s">
        <v>64</v>
      </c>
      <c r="I31" s="21">
        <v>82</v>
      </c>
      <c r="J31" s="24" t="s">
        <v>65</v>
      </c>
      <c r="K31" s="21">
        <v>226</v>
      </c>
      <c r="L31" s="21">
        <v>328</v>
      </c>
      <c r="M31" s="84">
        <v>346</v>
      </c>
      <c r="N31" s="89">
        <f>L31+M31</f>
        <v>674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601</v>
      </c>
      <c r="E32" s="115">
        <v>813</v>
      </c>
      <c r="F32" s="116">
        <v>770</v>
      </c>
      <c r="G32" s="117">
        <f>E32+F32</f>
        <v>1583</v>
      </c>
      <c r="H32" s="23" t="s">
        <v>67</v>
      </c>
      <c r="I32" s="21">
        <v>83</v>
      </c>
      <c r="J32" s="24" t="s">
        <v>68</v>
      </c>
      <c r="K32" s="21">
        <v>120</v>
      </c>
      <c r="L32" s="21">
        <v>187</v>
      </c>
      <c r="M32" s="84">
        <v>175</v>
      </c>
      <c r="N32" s="89">
        <f>L32+M32</f>
        <v>362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519</v>
      </c>
      <c r="E33" s="121">
        <v>647</v>
      </c>
      <c r="F33" s="122">
        <v>595</v>
      </c>
      <c r="G33" s="123">
        <f>E33+F33</f>
        <v>1242</v>
      </c>
      <c r="H33" s="90"/>
      <c r="I33" s="91">
        <v>84</v>
      </c>
      <c r="J33" s="92" t="s">
        <v>70</v>
      </c>
      <c r="K33" s="91">
        <v>164</v>
      </c>
      <c r="L33" s="91">
        <v>239</v>
      </c>
      <c r="M33" s="93">
        <v>221</v>
      </c>
      <c r="N33" s="94">
        <f>L33+M33</f>
        <v>460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2501</v>
      </c>
      <c r="E34" s="97">
        <f>SUM(E29:E33)</f>
        <v>3345</v>
      </c>
      <c r="F34" s="98">
        <f>SUM(F29:F33)</f>
        <v>3168</v>
      </c>
      <c r="G34" s="104">
        <f>SUM(G29:G33)</f>
        <v>6513</v>
      </c>
      <c r="H34" s="95" t="s">
        <v>6</v>
      </c>
      <c r="I34" s="96"/>
      <c r="J34" s="96"/>
      <c r="K34" s="98">
        <f>SUM(K29:K33)</f>
        <v>732</v>
      </c>
      <c r="L34" s="98">
        <f>SUM(L29:L33)</f>
        <v>1109</v>
      </c>
      <c r="M34" s="98">
        <f>SUM(M29:M33)</f>
        <v>1128</v>
      </c>
      <c r="N34" s="99">
        <f>SUM(N29:N33)</f>
        <v>2237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425</v>
      </c>
      <c r="E35" s="15">
        <v>658</v>
      </c>
      <c r="F35" s="88">
        <v>701</v>
      </c>
      <c r="G35" s="82">
        <f t="shared" ref="G35:G40" si="3">E35+F35</f>
        <v>1359</v>
      </c>
      <c r="H35" s="17" t="s">
        <v>141</v>
      </c>
      <c r="I35" s="15">
        <v>90</v>
      </c>
      <c r="J35" s="18" t="s">
        <v>142</v>
      </c>
      <c r="K35" s="15">
        <v>279</v>
      </c>
      <c r="L35" s="15">
        <v>427</v>
      </c>
      <c r="M35" s="88">
        <v>431</v>
      </c>
      <c r="N35" s="124">
        <f>L35+M35</f>
        <v>858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464</v>
      </c>
      <c r="E36" s="21">
        <v>738</v>
      </c>
      <c r="F36" s="84">
        <v>784</v>
      </c>
      <c r="G36" s="85">
        <f t="shared" si="3"/>
        <v>1522</v>
      </c>
      <c r="H36" s="23"/>
      <c r="I36" s="21">
        <v>91</v>
      </c>
      <c r="J36" s="24" t="s">
        <v>143</v>
      </c>
      <c r="K36" s="21">
        <v>503</v>
      </c>
      <c r="L36" s="21">
        <v>720</v>
      </c>
      <c r="M36" s="84">
        <v>737</v>
      </c>
      <c r="N36" s="125">
        <f>L36+M36</f>
        <v>1457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199</v>
      </c>
      <c r="E37" s="21">
        <v>334</v>
      </c>
      <c r="F37" s="84">
        <v>328</v>
      </c>
      <c r="G37" s="85">
        <f t="shared" si="3"/>
        <v>662</v>
      </c>
      <c r="H37" s="90" t="s">
        <v>144</v>
      </c>
      <c r="I37" s="91">
        <v>92</v>
      </c>
      <c r="J37" s="92" t="s">
        <v>145</v>
      </c>
      <c r="K37" s="91">
        <v>346</v>
      </c>
      <c r="L37" s="91">
        <v>434</v>
      </c>
      <c r="M37" s="93">
        <v>495</v>
      </c>
      <c r="N37" s="126">
        <f>L37+M37</f>
        <v>929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48</v>
      </c>
      <c r="F38" s="84">
        <v>52</v>
      </c>
      <c r="G38" s="85">
        <f t="shared" si="3"/>
        <v>100</v>
      </c>
      <c r="H38" s="95" t="s">
        <v>6</v>
      </c>
      <c r="I38" s="97"/>
      <c r="J38" s="97"/>
      <c r="K38" s="97">
        <f>SUM(K35:K37)</f>
        <v>1128</v>
      </c>
      <c r="L38" s="97">
        <f>SUM(L35:L37)</f>
        <v>1581</v>
      </c>
      <c r="M38" s="98">
        <f>SUM(M35:M37)</f>
        <v>1663</v>
      </c>
      <c r="N38" s="99">
        <f>SUM(N35:N37)</f>
        <v>3244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74</v>
      </c>
      <c r="E39" s="21">
        <v>78</v>
      </c>
      <c r="F39" s="84">
        <v>85</v>
      </c>
      <c r="G39" s="85">
        <f t="shared" si="3"/>
        <v>163</v>
      </c>
      <c r="N39" s="127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268</v>
      </c>
      <c r="F40" s="93">
        <v>259</v>
      </c>
      <c r="G40" s="102">
        <f t="shared" si="3"/>
        <v>527</v>
      </c>
      <c r="H40" s="72" t="s">
        <v>87</v>
      </c>
      <c r="I40" s="73"/>
      <c r="J40" s="74"/>
      <c r="K40" s="75">
        <f>D14+D28+D34+D41+D46+K9+K17+K28+K34+K38</f>
        <v>23869</v>
      </c>
      <c r="L40" s="75">
        <f>E14+E28+E34+E41+E46+L9+L17+L28+L34+L38</f>
        <v>33371</v>
      </c>
      <c r="M40" s="75">
        <f>F14+F28+F34+F41+F46+M9+M17+M28+M34+M38</f>
        <v>33624</v>
      </c>
      <c r="N40" s="76">
        <f>G14+G28+G34+G41+G46+N9+N17+N28+N34+N38</f>
        <v>66995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1336</v>
      </c>
      <c r="E41" s="97">
        <f>SUM(E35:E40)</f>
        <v>2124</v>
      </c>
      <c r="F41" s="98">
        <f>SUM(F35:F40)</f>
        <v>2209</v>
      </c>
      <c r="G41" s="104">
        <f>SUM(G35:G40)</f>
        <v>4333</v>
      </c>
      <c r="H41" s="587" t="s">
        <v>74</v>
      </c>
      <c r="I41" s="588"/>
      <c r="J41" s="589"/>
      <c r="K41" s="43">
        <v>23870</v>
      </c>
      <c r="L41" s="43">
        <v>33341</v>
      </c>
      <c r="M41" s="148">
        <v>33623</v>
      </c>
      <c r="N41" s="156">
        <f>L41+M41</f>
        <v>66964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1619</v>
      </c>
      <c r="E42" s="15">
        <v>2074</v>
      </c>
      <c r="F42" s="88">
        <v>2068</v>
      </c>
      <c r="G42" s="82">
        <f>E42+F42</f>
        <v>4142</v>
      </c>
      <c r="H42" s="560" t="s">
        <v>77</v>
      </c>
      <c r="I42" s="561"/>
      <c r="J42" s="562"/>
      <c r="K42" s="70">
        <f>K40-K41</f>
        <v>-1</v>
      </c>
      <c r="L42" s="70">
        <f>L40-L41</f>
        <v>30</v>
      </c>
      <c r="M42" s="132">
        <f>M40-M41</f>
        <v>1</v>
      </c>
      <c r="N42" s="133">
        <f>N40-N41</f>
        <v>31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756</v>
      </c>
      <c r="E43" s="21">
        <v>1082</v>
      </c>
      <c r="F43" s="84">
        <v>1120</v>
      </c>
      <c r="G43" s="85">
        <f>E43+F43</f>
        <v>2202</v>
      </c>
      <c r="H43" s="77" t="s">
        <v>85</v>
      </c>
      <c r="I43" s="78"/>
      <c r="J43" s="78"/>
      <c r="K43" s="79">
        <v>1284</v>
      </c>
      <c r="L43" s="79">
        <v>857</v>
      </c>
      <c r="M43" s="134">
        <v>986</v>
      </c>
      <c r="N43" s="158">
        <f>L43+M43</f>
        <v>1843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601</v>
      </c>
      <c r="E44" s="21">
        <v>750</v>
      </c>
      <c r="F44" s="84">
        <v>816</v>
      </c>
      <c r="G44" s="85">
        <f>E44+F44</f>
        <v>1566</v>
      </c>
      <c r="H44" s="590" t="s">
        <v>74</v>
      </c>
      <c r="I44" s="591"/>
      <c r="J44" s="592"/>
      <c r="K44" s="21">
        <v>1258</v>
      </c>
      <c r="L44" s="21">
        <v>837</v>
      </c>
      <c r="M44" s="150">
        <v>976</v>
      </c>
      <c r="N44" s="156">
        <v>1813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1876</v>
      </c>
      <c r="E45" s="91">
        <v>2431</v>
      </c>
      <c r="F45" s="93">
        <v>2369</v>
      </c>
      <c r="G45" s="102">
        <f>E45+F45</f>
        <v>4800</v>
      </c>
      <c r="H45" s="540" t="s">
        <v>77</v>
      </c>
      <c r="I45" s="541"/>
      <c r="J45" s="542"/>
      <c r="K45" s="71">
        <f>K43-K44</f>
        <v>26</v>
      </c>
      <c r="L45" s="71">
        <f>L43-L44</f>
        <v>20</v>
      </c>
      <c r="M45" s="151">
        <f>M43-M44</f>
        <v>10</v>
      </c>
      <c r="N45" s="155">
        <f>N43-N44</f>
        <v>30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4852</v>
      </c>
      <c r="E46" s="140">
        <f>SUM(E42:E45)</f>
        <v>6337</v>
      </c>
      <c r="F46" s="65">
        <f>SUM(F42:F45)</f>
        <v>6373</v>
      </c>
      <c r="G46" s="65">
        <f>SUM(G42:G45)</f>
        <v>12710</v>
      </c>
      <c r="H46" s="575" t="s">
        <v>86</v>
      </c>
      <c r="I46" s="575"/>
      <c r="J46" s="575"/>
      <c r="K46" s="80">
        <f>K40+K43</f>
        <v>25153</v>
      </c>
      <c r="L46" s="80">
        <f>L40+L43</f>
        <v>34228</v>
      </c>
      <c r="M46" s="142">
        <f>M40+M43</f>
        <v>34610</v>
      </c>
      <c r="N46" s="81">
        <f>N40+N43</f>
        <v>68838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83FD9-68AF-4B89-8147-95FAEA59302B}">
  <sheetPr codeName="Sheet65"/>
  <dimension ref="A1:Q81"/>
  <sheetViews>
    <sheetView topLeftCell="A22" zoomScaleNormal="100" workbookViewId="0">
      <selection activeCell="C38" sqref="C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150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38869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132</v>
      </c>
      <c r="E4" s="15">
        <v>146</v>
      </c>
      <c r="F4" s="88">
        <v>156</v>
      </c>
      <c r="G4" s="82">
        <f t="shared" ref="G4:G27" si="0">E4+F4</f>
        <v>302</v>
      </c>
      <c r="H4" s="17"/>
      <c r="I4" s="15">
        <v>55</v>
      </c>
      <c r="J4" s="18" t="s">
        <v>121</v>
      </c>
      <c r="K4" s="15">
        <v>671</v>
      </c>
      <c r="L4" s="15">
        <v>861</v>
      </c>
      <c r="M4" s="88">
        <v>598</v>
      </c>
      <c r="N4" s="83">
        <f>L4+M4</f>
        <v>1459</v>
      </c>
    </row>
    <row r="5" spans="1:15" ht="19.5" customHeight="1" x14ac:dyDescent="0.15">
      <c r="A5" s="20"/>
      <c r="B5" s="21">
        <v>2</v>
      </c>
      <c r="C5" s="21" t="s">
        <v>122</v>
      </c>
      <c r="D5" s="21">
        <v>290</v>
      </c>
      <c r="E5" s="21">
        <v>386</v>
      </c>
      <c r="F5" s="84">
        <v>411</v>
      </c>
      <c r="G5" s="159">
        <f t="shared" si="0"/>
        <v>797</v>
      </c>
      <c r="H5" s="23" t="s">
        <v>10</v>
      </c>
      <c r="I5" s="21">
        <v>56</v>
      </c>
      <c r="J5" s="24" t="s">
        <v>123</v>
      </c>
      <c r="K5" s="21">
        <v>490</v>
      </c>
      <c r="L5" s="21">
        <v>608</v>
      </c>
      <c r="M5" s="84">
        <v>647</v>
      </c>
      <c r="N5" s="89">
        <f>L5+M5</f>
        <v>1255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321</v>
      </c>
      <c r="E6" s="21">
        <v>429</v>
      </c>
      <c r="F6" s="84">
        <v>459</v>
      </c>
      <c r="G6" s="85">
        <f t="shared" si="0"/>
        <v>888</v>
      </c>
      <c r="H6" s="23"/>
      <c r="I6" s="21">
        <v>57</v>
      </c>
      <c r="J6" s="24" t="s">
        <v>125</v>
      </c>
      <c r="K6" s="21">
        <v>724</v>
      </c>
      <c r="L6" s="21">
        <v>889</v>
      </c>
      <c r="M6" s="84">
        <v>967</v>
      </c>
      <c r="N6" s="89">
        <f>L6+M6</f>
        <v>1856</v>
      </c>
    </row>
    <row r="7" spans="1:15" ht="19.5" customHeight="1" x14ac:dyDescent="0.15">
      <c r="A7" s="20"/>
      <c r="B7" s="21">
        <v>4</v>
      </c>
      <c r="C7" s="21" t="s">
        <v>126</v>
      </c>
      <c r="D7" s="21">
        <v>200</v>
      </c>
      <c r="E7" s="21">
        <v>265</v>
      </c>
      <c r="F7" s="84">
        <v>304</v>
      </c>
      <c r="G7" s="159">
        <f t="shared" si="0"/>
        <v>569</v>
      </c>
      <c r="H7" s="23" t="s">
        <v>14</v>
      </c>
      <c r="I7" s="21">
        <v>58</v>
      </c>
      <c r="J7" s="24" t="s">
        <v>127</v>
      </c>
      <c r="K7" s="21">
        <v>675</v>
      </c>
      <c r="L7" s="21">
        <v>878</v>
      </c>
      <c r="M7" s="84">
        <v>832</v>
      </c>
      <c r="N7" s="89">
        <f>L7+M7</f>
        <v>1710</v>
      </c>
    </row>
    <row r="8" spans="1:15" ht="19.5" customHeight="1" x14ac:dyDescent="0.15">
      <c r="A8" s="20"/>
      <c r="B8" s="21">
        <v>5</v>
      </c>
      <c r="C8" s="21" t="s">
        <v>128</v>
      </c>
      <c r="D8" s="21">
        <v>482</v>
      </c>
      <c r="E8" s="21">
        <v>653</v>
      </c>
      <c r="F8" s="84">
        <v>643</v>
      </c>
      <c r="G8" s="85">
        <f t="shared" si="0"/>
        <v>1296</v>
      </c>
      <c r="H8" s="90"/>
      <c r="I8" s="91">
        <v>59</v>
      </c>
      <c r="J8" s="92" t="s">
        <v>129</v>
      </c>
      <c r="K8" s="91">
        <v>968</v>
      </c>
      <c r="L8" s="91">
        <v>1324</v>
      </c>
      <c r="M8" s="93">
        <v>1256</v>
      </c>
      <c r="N8" s="94">
        <f>L8+M8</f>
        <v>2580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315</v>
      </c>
      <c r="E9" s="21">
        <v>399</v>
      </c>
      <c r="F9" s="84">
        <v>439</v>
      </c>
      <c r="G9" s="159">
        <f t="shared" si="0"/>
        <v>838</v>
      </c>
      <c r="H9" s="95" t="s">
        <v>6</v>
      </c>
      <c r="I9" s="96"/>
      <c r="J9" s="96"/>
      <c r="K9" s="97">
        <f>SUM(K4:K8)</f>
        <v>3528</v>
      </c>
      <c r="L9" s="97">
        <f>SUM(L4:L8)</f>
        <v>4560</v>
      </c>
      <c r="M9" s="98">
        <f>SUM(M4:M8)</f>
        <v>4300</v>
      </c>
      <c r="N9" s="99">
        <f>SUM(N4:N8)</f>
        <v>8860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199</v>
      </c>
      <c r="E10" s="21">
        <v>257</v>
      </c>
      <c r="F10" s="84">
        <v>259</v>
      </c>
      <c r="G10" s="85">
        <f t="shared" si="0"/>
        <v>516</v>
      </c>
      <c r="H10" s="17"/>
      <c r="I10" s="15">
        <v>60</v>
      </c>
      <c r="J10" s="18" t="s">
        <v>18</v>
      </c>
      <c r="K10" s="15">
        <v>165</v>
      </c>
      <c r="L10" s="15">
        <v>293</v>
      </c>
      <c r="M10" s="88">
        <v>285</v>
      </c>
      <c r="N10" s="83">
        <f t="shared" ref="N10:N16" si="1">L10+M10</f>
        <v>578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147</v>
      </c>
      <c r="E11" s="21">
        <v>178</v>
      </c>
      <c r="F11" s="84">
        <v>206</v>
      </c>
      <c r="G11" s="85">
        <f t="shared" si="0"/>
        <v>384</v>
      </c>
      <c r="H11" s="23" t="s">
        <v>19</v>
      </c>
      <c r="I11" s="21">
        <v>61</v>
      </c>
      <c r="J11" s="24" t="s">
        <v>20</v>
      </c>
      <c r="K11" s="21">
        <v>129</v>
      </c>
      <c r="L11" s="21">
        <v>198</v>
      </c>
      <c r="M11" s="84">
        <v>210</v>
      </c>
      <c r="N11" s="89">
        <f t="shared" si="1"/>
        <v>408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1263</v>
      </c>
      <c r="E12" s="21">
        <v>1608</v>
      </c>
      <c r="F12" s="84">
        <v>1596</v>
      </c>
      <c r="G12" s="153">
        <f t="shared" si="0"/>
        <v>3204</v>
      </c>
      <c r="H12" s="23"/>
      <c r="I12" s="21">
        <v>62</v>
      </c>
      <c r="J12" s="24" t="s">
        <v>22</v>
      </c>
      <c r="K12" s="21">
        <v>293</v>
      </c>
      <c r="L12" s="21">
        <v>490</v>
      </c>
      <c r="M12" s="84">
        <v>534</v>
      </c>
      <c r="N12" s="89">
        <f t="shared" si="1"/>
        <v>1024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202</v>
      </c>
      <c r="E13" s="91">
        <v>282</v>
      </c>
      <c r="F13" s="93">
        <v>296</v>
      </c>
      <c r="G13" s="153">
        <f t="shared" si="0"/>
        <v>578</v>
      </c>
      <c r="H13" s="23"/>
      <c r="I13" s="21">
        <v>63</v>
      </c>
      <c r="J13" s="24" t="s">
        <v>24</v>
      </c>
      <c r="K13" s="21">
        <v>415</v>
      </c>
      <c r="L13" s="21">
        <v>670</v>
      </c>
      <c r="M13" s="84">
        <v>660</v>
      </c>
      <c r="N13" s="89">
        <f t="shared" si="1"/>
        <v>1330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3551</v>
      </c>
      <c r="E14" s="97">
        <f>SUM(E4:E13)</f>
        <v>4603</v>
      </c>
      <c r="F14" s="98">
        <f>SUM(F4:F13)</f>
        <v>4769</v>
      </c>
      <c r="G14" s="160">
        <f t="shared" si="0"/>
        <v>9372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406</v>
      </c>
      <c r="M14" s="84">
        <v>423</v>
      </c>
      <c r="N14" s="89">
        <f t="shared" si="1"/>
        <v>829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104</v>
      </c>
      <c r="E15" s="15">
        <v>163</v>
      </c>
      <c r="F15" s="88">
        <v>157</v>
      </c>
      <c r="G15" s="82">
        <f t="shared" si="0"/>
        <v>320</v>
      </c>
      <c r="H15" s="23"/>
      <c r="I15" s="21">
        <v>65</v>
      </c>
      <c r="J15" s="24" t="s">
        <v>28</v>
      </c>
      <c r="K15" s="21">
        <v>267</v>
      </c>
      <c r="L15" s="21">
        <v>459</v>
      </c>
      <c r="M15" s="84">
        <v>472</v>
      </c>
      <c r="N15" s="89">
        <f t="shared" si="1"/>
        <v>931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146</v>
      </c>
      <c r="E16" s="21">
        <v>258</v>
      </c>
      <c r="F16" s="84">
        <v>265</v>
      </c>
      <c r="G16" s="85">
        <f t="shared" si="0"/>
        <v>523</v>
      </c>
      <c r="H16" s="90"/>
      <c r="I16" s="91">
        <v>66</v>
      </c>
      <c r="J16" s="92" t="s">
        <v>30</v>
      </c>
      <c r="K16" s="91">
        <v>153</v>
      </c>
      <c r="L16" s="91">
        <v>225</v>
      </c>
      <c r="M16" s="93">
        <v>226</v>
      </c>
      <c r="N16" s="94">
        <f t="shared" si="1"/>
        <v>451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112</v>
      </c>
      <c r="F17" s="84">
        <v>116</v>
      </c>
      <c r="G17" s="85">
        <f t="shared" si="0"/>
        <v>228</v>
      </c>
      <c r="H17" s="95" t="s">
        <v>6</v>
      </c>
      <c r="I17" s="96"/>
      <c r="J17" s="96"/>
      <c r="K17" s="97">
        <f>SUM(K10:K16)</f>
        <v>1629</v>
      </c>
      <c r="L17" s="97">
        <f>SUM(L10:L16)</f>
        <v>2741</v>
      </c>
      <c r="M17" s="98">
        <f>SUM(M10:M16)</f>
        <v>2810</v>
      </c>
      <c r="N17" s="99">
        <f>SUM(N10:N16)</f>
        <v>5551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210</v>
      </c>
      <c r="E18" s="21">
        <v>359</v>
      </c>
      <c r="F18" s="84">
        <v>359</v>
      </c>
      <c r="G18" s="85">
        <f t="shared" si="0"/>
        <v>718</v>
      </c>
      <c r="H18" s="17"/>
      <c r="I18" s="15">
        <v>70</v>
      </c>
      <c r="J18" s="18" t="s">
        <v>35</v>
      </c>
      <c r="K18" s="15">
        <v>637</v>
      </c>
      <c r="L18" s="15">
        <v>863</v>
      </c>
      <c r="M18" s="88">
        <v>852</v>
      </c>
      <c r="N18" s="83">
        <f t="shared" ref="N18:N27" si="2">L18+M18</f>
        <v>1715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127</v>
      </c>
      <c r="F19" s="84">
        <v>130</v>
      </c>
      <c r="G19" s="85">
        <f t="shared" si="0"/>
        <v>257</v>
      </c>
      <c r="H19" s="23"/>
      <c r="I19" s="21">
        <v>71</v>
      </c>
      <c r="J19" s="24" t="s">
        <v>37</v>
      </c>
      <c r="K19" s="21">
        <v>22</v>
      </c>
      <c r="L19" s="21">
        <v>32</v>
      </c>
      <c r="M19" s="84">
        <v>28</v>
      </c>
      <c r="N19" s="89">
        <f t="shared" si="2"/>
        <v>60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189</v>
      </c>
      <c r="E20" s="21">
        <v>309</v>
      </c>
      <c r="F20" s="84">
        <v>332</v>
      </c>
      <c r="G20" s="85">
        <f t="shared" si="0"/>
        <v>641</v>
      </c>
      <c r="H20" s="23" t="s">
        <v>31</v>
      </c>
      <c r="I20" s="21">
        <v>72</v>
      </c>
      <c r="J20" s="24" t="s">
        <v>40</v>
      </c>
      <c r="K20" s="21">
        <v>270</v>
      </c>
      <c r="L20" s="21">
        <v>440</v>
      </c>
      <c r="M20" s="84">
        <v>439</v>
      </c>
      <c r="N20" s="89">
        <f t="shared" si="2"/>
        <v>879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301</v>
      </c>
      <c r="E21" s="21">
        <v>423</v>
      </c>
      <c r="F21" s="84">
        <v>462</v>
      </c>
      <c r="G21" s="85">
        <f t="shared" si="0"/>
        <v>885</v>
      </c>
      <c r="H21" s="23" t="s">
        <v>42</v>
      </c>
      <c r="I21" s="21">
        <v>73</v>
      </c>
      <c r="J21" s="24" t="s">
        <v>43</v>
      </c>
      <c r="K21" s="21">
        <v>223</v>
      </c>
      <c r="L21" s="21">
        <v>323</v>
      </c>
      <c r="M21" s="84">
        <v>346</v>
      </c>
      <c r="N21" s="89">
        <f t="shared" si="2"/>
        <v>669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143</v>
      </c>
      <c r="E22" s="21">
        <v>230</v>
      </c>
      <c r="F22" s="84">
        <v>241</v>
      </c>
      <c r="G22" s="85">
        <f t="shared" si="0"/>
        <v>471</v>
      </c>
      <c r="H22" s="23"/>
      <c r="I22" s="21">
        <v>74</v>
      </c>
      <c r="J22" s="24" t="s">
        <v>46</v>
      </c>
      <c r="K22" s="21">
        <v>283</v>
      </c>
      <c r="L22" s="21">
        <v>443</v>
      </c>
      <c r="M22" s="84">
        <v>484</v>
      </c>
      <c r="N22" s="89">
        <f t="shared" si="2"/>
        <v>927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309</v>
      </c>
      <c r="F23" s="84">
        <v>295</v>
      </c>
      <c r="G23" s="85">
        <f t="shared" si="0"/>
        <v>604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235</v>
      </c>
      <c r="M23" s="84">
        <v>253</v>
      </c>
      <c r="N23" s="89">
        <f t="shared" si="2"/>
        <v>488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730</v>
      </c>
      <c r="E24" s="21">
        <v>1062</v>
      </c>
      <c r="F24" s="84">
        <v>1145</v>
      </c>
      <c r="G24" s="85">
        <f t="shared" si="0"/>
        <v>2207</v>
      </c>
      <c r="H24" s="23" t="s">
        <v>50</v>
      </c>
      <c r="I24" s="21">
        <v>76</v>
      </c>
      <c r="J24" s="24" t="s">
        <v>51</v>
      </c>
      <c r="K24" s="21">
        <v>164</v>
      </c>
      <c r="L24" s="21">
        <v>247</v>
      </c>
      <c r="M24" s="84">
        <v>269</v>
      </c>
      <c r="N24" s="89">
        <f t="shared" si="2"/>
        <v>516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102</v>
      </c>
      <c r="E25" s="21">
        <v>89</v>
      </c>
      <c r="F25" s="84">
        <v>110</v>
      </c>
      <c r="G25" s="85">
        <f t="shared" si="0"/>
        <v>199</v>
      </c>
      <c r="H25" s="23"/>
      <c r="I25" s="21">
        <v>77</v>
      </c>
      <c r="J25" s="24" t="s">
        <v>53</v>
      </c>
      <c r="K25" s="21">
        <v>56</v>
      </c>
      <c r="L25" s="21">
        <v>96</v>
      </c>
      <c r="M25" s="84">
        <v>94</v>
      </c>
      <c r="N25" s="89">
        <f t="shared" si="2"/>
        <v>190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164</v>
      </c>
      <c r="F26" s="84">
        <v>172</v>
      </c>
      <c r="G26" s="85">
        <f t="shared" si="0"/>
        <v>336</v>
      </c>
      <c r="H26" s="23"/>
      <c r="I26" s="21">
        <v>78</v>
      </c>
      <c r="J26" s="24" t="s">
        <v>55</v>
      </c>
      <c r="K26" s="21">
        <v>45</v>
      </c>
      <c r="L26" s="21">
        <v>39</v>
      </c>
      <c r="M26" s="84">
        <v>45</v>
      </c>
      <c r="N26" s="89">
        <f t="shared" si="2"/>
        <v>84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214</v>
      </c>
      <c r="E27" s="91">
        <v>377</v>
      </c>
      <c r="F27" s="93">
        <v>356</v>
      </c>
      <c r="G27" s="102">
        <f t="shared" si="0"/>
        <v>733</v>
      </c>
      <c r="H27" s="105"/>
      <c r="I27" s="91">
        <v>79</v>
      </c>
      <c r="J27" s="92" t="s">
        <v>56</v>
      </c>
      <c r="K27" s="91">
        <v>187</v>
      </c>
      <c r="L27" s="91">
        <v>251</v>
      </c>
      <c r="M27" s="93">
        <v>250</v>
      </c>
      <c r="N27" s="94">
        <f t="shared" si="2"/>
        <v>501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2574</v>
      </c>
      <c r="E28" s="97">
        <f>SUM(E15:E27)</f>
        <v>3982</v>
      </c>
      <c r="F28" s="98">
        <f>SUM(F15:F27)</f>
        <v>4140</v>
      </c>
      <c r="G28" s="104">
        <f>SUM(G15:G27)</f>
        <v>8122</v>
      </c>
      <c r="H28" s="95" t="s">
        <v>6</v>
      </c>
      <c r="I28" s="96"/>
      <c r="J28" s="96"/>
      <c r="K28" s="97">
        <f>SUM(K18:K27)</f>
        <v>2036</v>
      </c>
      <c r="L28" s="97">
        <f>SUM(L18:L27)</f>
        <v>2969</v>
      </c>
      <c r="M28" s="98">
        <f>SUM(M18:M27)</f>
        <v>3060</v>
      </c>
      <c r="N28" s="99">
        <f>SUM(N18:N27)</f>
        <v>6029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325</v>
      </c>
      <c r="E29" s="109">
        <v>496</v>
      </c>
      <c r="F29" s="110">
        <v>498</v>
      </c>
      <c r="G29" s="111">
        <f>E29+F29</f>
        <v>994</v>
      </c>
      <c r="H29" s="17"/>
      <c r="I29" s="15">
        <v>80</v>
      </c>
      <c r="J29" s="18" t="s">
        <v>58</v>
      </c>
      <c r="K29" s="15">
        <v>143</v>
      </c>
      <c r="L29" s="15">
        <v>222</v>
      </c>
      <c r="M29" s="88">
        <v>266</v>
      </c>
      <c r="N29" s="83">
        <f>L29+M29</f>
        <v>488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437</v>
      </c>
      <c r="E30" s="115">
        <v>563</v>
      </c>
      <c r="F30" s="116">
        <v>514</v>
      </c>
      <c r="G30" s="117">
        <f>E30+F30</f>
        <v>1077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132</v>
      </c>
      <c r="M30" s="84">
        <v>120</v>
      </c>
      <c r="N30" s="89">
        <f>L30+M30</f>
        <v>252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620</v>
      </c>
      <c r="E31" s="115">
        <v>826</v>
      </c>
      <c r="F31" s="116">
        <v>792</v>
      </c>
      <c r="G31" s="117">
        <f>E31+F31</f>
        <v>1618</v>
      </c>
      <c r="H31" s="23" t="s">
        <v>64</v>
      </c>
      <c r="I31" s="21">
        <v>82</v>
      </c>
      <c r="J31" s="24" t="s">
        <v>65</v>
      </c>
      <c r="K31" s="21">
        <v>226</v>
      </c>
      <c r="L31" s="21">
        <v>327</v>
      </c>
      <c r="M31" s="84">
        <v>345</v>
      </c>
      <c r="N31" s="89">
        <f>L31+M31</f>
        <v>672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604</v>
      </c>
      <c r="E32" s="115">
        <v>818</v>
      </c>
      <c r="F32" s="116">
        <v>775</v>
      </c>
      <c r="G32" s="117">
        <f>E32+F32</f>
        <v>1593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189</v>
      </c>
      <c r="M32" s="84">
        <v>177</v>
      </c>
      <c r="N32" s="89">
        <f>L32+M32</f>
        <v>366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520</v>
      </c>
      <c r="E33" s="121">
        <v>646</v>
      </c>
      <c r="F33" s="122">
        <v>594</v>
      </c>
      <c r="G33" s="123">
        <f>E33+F33</f>
        <v>1240</v>
      </c>
      <c r="H33" s="90"/>
      <c r="I33" s="91">
        <v>84</v>
      </c>
      <c r="J33" s="92" t="s">
        <v>70</v>
      </c>
      <c r="K33" s="91">
        <v>165</v>
      </c>
      <c r="L33" s="91">
        <v>241</v>
      </c>
      <c r="M33" s="93">
        <v>225</v>
      </c>
      <c r="N33" s="94">
        <f>L33+M33</f>
        <v>466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2506</v>
      </c>
      <c r="E34" s="97">
        <f>SUM(E29:E33)</f>
        <v>3349</v>
      </c>
      <c r="F34" s="98">
        <f>SUM(F29:F33)</f>
        <v>3173</v>
      </c>
      <c r="G34" s="104">
        <f>SUM(G29:G33)</f>
        <v>6522</v>
      </c>
      <c r="H34" s="95" t="s">
        <v>6</v>
      </c>
      <c r="I34" s="96"/>
      <c r="J34" s="96"/>
      <c r="K34" s="98">
        <f>SUM(K29:K33)</f>
        <v>733</v>
      </c>
      <c r="L34" s="98">
        <f>SUM(L29:L33)</f>
        <v>1111</v>
      </c>
      <c r="M34" s="98">
        <f>SUM(M29:M33)</f>
        <v>1133</v>
      </c>
      <c r="N34" s="99">
        <f>SUM(N29:N33)</f>
        <v>2244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426</v>
      </c>
      <c r="E35" s="15">
        <v>658</v>
      </c>
      <c r="F35" s="88">
        <v>705</v>
      </c>
      <c r="G35" s="82">
        <f t="shared" ref="G35:G40" si="3">E35+F35</f>
        <v>1363</v>
      </c>
      <c r="H35" s="17" t="s">
        <v>141</v>
      </c>
      <c r="I35" s="15">
        <v>90</v>
      </c>
      <c r="J35" s="18" t="s">
        <v>142</v>
      </c>
      <c r="K35" s="15">
        <v>280</v>
      </c>
      <c r="L35" s="15">
        <v>427</v>
      </c>
      <c r="M35" s="88">
        <v>433</v>
      </c>
      <c r="N35" s="124">
        <f>L35+M35</f>
        <v>860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462</v>
      </c>
      <c r="E36" s="21">
        <v>735</v>
      </c>
      <c r="F36" s="84">
        <v>783</v>
      </c>
      <c r="G36" s="85">
        <f t="shared" si="3"/>
        <v>1518</v>
      </c>
      <c r="H36" s="23"/>
      <c r="I36" s="21">
        <v>91</v>
      </c>
      <c r="J36" s="24" t="s">
        <v>143</v>
      </c>
      <c r="K36" s="21">
        <v>502</v>
      </c>
      <c r="L36" s="21">
        <v>717</v>
      </c>
      <c r="M36" s="84">
        <v>734</v>
      </c>
      <c r="N36" s="125">
        <f>L36+M36</f>
        <v>1451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201</v>
      </c>
      <c r="E37" s="21">
        <v>337</v>
      </c>
      <c r="F37" s="84">
        <v>330</v>
      </c>
      <c r="G37" s="85">
        <f t="shared" si="3"/>
        <v>667</v>
      </c>
      <c r="H37" s="90" t="s">
        <v>144</v>
      </c>
      <c r="I37" s="91">
        <v>92</v>
      </c>
      <c r="J37" s="92" t="s">
        <v>145</v>
      </c>
      <c r="K37" s="91">
        <v>350</v>
      </c>
      <c r="L37" s="91">
        <v>439</v>
      </c>
      <c r="M37" s="93">
        <v>499</v>
      </c>
      <c r="N37" s="126">
        <f>L37+M37</f>
        <v>938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52</v>
      </c>
      <c r="G38" s="85">
        <f t="shared" si="3"/>
        <v>99</v>
      </c>
      <c r="H38" s="95" t="s">
        <v>6</v>
      </c>
      <c r="I38" s="97"/>
      <c r="J38" s="97"/>
      <c r="K38" s="97">
        <f>SUM(K35:K37)</f>
        <v>1132</v>
      </c>
      <c r="L38" s="97">
        <f>SUM(L35:L37)</f>
        <v>1583</v>
      </c>
      <c r="M38" s="98">
        <f>SUM(M35:M37)</f>
        <v>1666</v>
      </c>
      <c r="N38" s="99">
        <f>SUM(N35:N37)</f>
        <v>3249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74</v>
      </c>
      <c r="E39" s="21">
        <v>78</v>
      </c>
      <c r="F39" s="84">
        <v>85</v>
      </c>
      <c r="G39" s="85">
        <f t="shared" si="3"/>
        <v>163</v>
      </c>
      <c r="N39" s="127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268</v>
      </c>
      <c r="F40" s="93">
        <v>261</v>
      </c>
      <c r="G40" s="102">
        <f t="shared" si="3"/>
        <v>529</v>
      </c>
      <c r="H40" s="72" t="s">
        <v>87</v>
      </c>
      <c r="I40" s="73"/>
      <c r="J40" s="74"/>
      <c r="K40" s="75">
        <f>D14+D28+D34+D41+D46+K9+K17+K28+K34+K38</f>
        <v>23870</v>
      </c>
      <c r="L40" s="75">
        <f>E14+E28+E34+E41+E46+L9+L17+L28+L34+L38</f>
        <v>33341</v>
      </c>
      <c r="M40" s="75">
        <f>F14+F28+F34+F41+F46+M9+M17+M28+M34+M38</f>
        <v>33623</v>
      </c>
      <c r="N40" s="76">
        <f>G14+G28+G34+G41+G46+N9+N17+N28+N34+N38</f>
        <v>66964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1337</v>
      </c>
      <c r="E41" s="97">
        <f>SUM(E35:E40)</f>
        <v>2123</v>
      </c>
      <c r="F41" s="98">
        <f>SUM(F35:F40)</f>
        <v>2216</v>
      </c>
      <c r="G41" s="104">
        <f>SUM(G35:G40)</f>
        <v>4339</v>
      </c>
      <c r="H41" s="587" t="s">
        <v>74</v>
      </c>
      <c r="I41" s="588"/>
      <c r="J41" s="589"/>
      <c r="K41" s="43">
        <v>23838</v>
      </c>
      <c r="L41" s="43">
        <v>33339</v>
      </c>
      <c r="M41" s="148">
        <v>33604</v>
      </c>
      <c r="N41" s="156">
        <f>L41+M41</f>
        <v>66943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1618</v>
      </c>
      <c r="E42" s="15">
        <v>2069</v>
      </c>
      <c r="F42" s="88">
        <v>2064</v>
      </c>
      <c r="G42" s="82">
        <f>E42+F42</f>
        <v>4133</v>
      </c>
      <c r="H42" s="560" t="s">
        <v>77</v>
      </c>
      <c r="I42" s="561"/>
      <c r="J42" s="562"/>
      <c r="K42" s="70">
        <f>K40-K41</f>
        <v>32</v>
      </c>
      <c r="L42" s="70">
        <f>L40-L41</f>
        <v>2</v>
      </c>
      <c r="M42" s="132">
        <f>M40-M41</f>
        <v>19</v>
      </c>
      <c r="N42" s="133">
        <f>N40-N41</f>
        <v>21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757</v>
      </c>
      <c r="E43" s="21">
        <v>1079</v>
      </c>
      <c r="F43" s="84">
        <v>1115</v>
      </c>
      <c r="G43" s="85">
        <f>E43+F43</f>
        <v>2194</v>
      </c>
      <c r="H43" s="77" t="s">
        <v>85</v>
      </c>
      <c r="I43" s="78"/>
      <c r="J43" s="78"/>
      <c r="K43" s="79">
        <v>1258</v>
      </c>
      <c r="L43" s="79">
        <v>837</v>
      </c>
      <c r="M43" s="134">
        <v>976</v>
      </c>
      <c r="N43" s="158">
        <f>L43+M43</f>
        <v>1813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599</v>
      </c>
      <c r="E44" s="21">
        <v>748</v>
      </c>
      <c r="F44" s="84">
        <v>814</v>
      </c>
      <c r="G44" s="85">
        <f>E44+F44</f>
        <v>1562</v>
      </c>
      <c r="H44" s="590" t="s">
        <v>74</v>
      </c>
      <c r="I44" s="591"/>
      <c r="J44" s="592"/>
      <c r="K44" s="21">
        <v>1302</v>
      </c>
      <c r="L44" s="21">
        <v>856</v>
      </c>
      <c r="M44" s="150">
        <v>1013</v>
      </c>
      <c r="N44" s="156">
        <v>1869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1870</v>
      </c>
      <c r="E45" s="91">
        <v>2424</v>
      </c>
      <c r="F45" s="93">
        <v>2363</v>
      </c>
      <c r="G45" s="102">
        <f>E45+F45</f>
        <v>4787</v>
      </c>
      <c r="H45" s="540" t="s">
        <v>77</v>
      </c>
      <c r="I45" s="541"/>
      <c r="J45" s="542"/>
      <c r="K45" s="71">
        <f>K43-K44</f>
        <v>-44</v>
      </c>
      <c r="L45" s="71">
        <f>L43-L44</f>
        <v>-19</v>
      </c>
      <c r="M45" s="151">
        <f>M43-M44</f>
        <v>-37</v>
      </c>
      <c r="N45" s="155">
        <f>N43-N44</f>
        <v>-56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4844</v>
      </c>
      <c r="E46" s="140">
        <f>SUM(E42:E45)</f>
        <v>6320</v>
      </c>
      <c r="F46" s="65">
        <f>SUM(F42:F45)</f>
        <v>6356</v>
      </c>
      <c r="G46" s="65">
        <f>SUM(G42:G45)</f>
        <v>12676</v>
      </c>
      <c r="H46" s="575" t="s">
        <v>86</v>
      </c>
      <c r="I46" s="575"/>
      <c r="J46" s="575"/>
      <c r="K46" s="80">
        <f>K40+K43</f>
        <v>25128</v>
      </c>
      <c r="L46" s="80">
        <f>L40+L43</f>
        <v>34178</v>
      </c>
      <c r="M46" s="142">
        <f>M40+M43</f>
        <v>34599</v>
      </c>
      <c r="N46" s="81">
        <f>N40+N43</f>
        <v>68777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6A864-BA93-4C3A-B481-98058B645C9E}">
  <sheetPr codeName="Sheet64"/>
  <dimension ref="A1:Q81"/>
  <sheetViews>
    <sheetView topLeftCell="A40" zoomScaleNormal="100" workbookViewId="0">
      <selection activeCell="C38" sqref="C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149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38838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133</v>
      </c>
      <c r="E4" s="15">
        <v>146</v>
      </c>
      <c r="F4" s="88">
        <v>158</v>
      </c>
      <c r="G4" s="82">
        <f t="shared" ref="G4:G27" si="0">E4+F4</f>
        <v>304</v>
      </c>
      <c r="H4" s="17"/>
      <c r="I4" s="15">
        <v>55</v>
      </c>
      <c r="J4" s="18" t="s">
        <v>121</v>
      </c>
      <c r="K4" s="15">
        <v>668</v>
      </c>
      <c r="L4" s="15">
        <v>862</v>
      </c>
      <c r="M4" s="88">
        <v>595</v>
      </c>
      <c r="N4" s="83">
        <f>L4+M4</f>
        <v>1457</v>
      </c>
    </row>
    <row r="5" spans="1:15" ht="19.5" customHeight="1" x14ac:dyDescent="0.15">
      <c r="A5" s="20"/>
      <c r="B5" s="21">
        <v>2</v>
      </c>
      <c r="C5" s="21" t="s">
        <v>122</v>
      </c>
      <c r="D5" s="21">
        <v>290</v>
      </c>
      <c r="E5" s="21">
        <v>385</v>
      </c>
      <c r="F5" s="84">
        <v>411</v>
      </c>
      <c r="G5" s="159">
        <f t="shared" si="0"/>
        <v>796</v>
      </c>
      <c r="H5" s="23" t="s">
        <v>10</v>
      </c>
      <c r="I5" s="21">
        <v>56</v>
      </c>
      <c r="J5" s="24" t="s">
        <v>123</v>
      </c>
      <c r="K5" s="21">
        <v>489</v>
      </c>
      <c r="L5" s="21">
        <v>607</v>
      </c>
      <c r="M5" s="84">
        <v>644</v>
      </c>
      <c r="N5" s="89">
        <f>L5+M5</f>
        <v>1251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325</v>
      </c>
      <c r="E6" s="21">
        <v>430</v>
      </c>
      <c r="F6" s="84">
        <v>463</v>
      </c>
      <c r="G6" s="85">
        <f t="shared" si="0"/>
        <v>893</v>
      </c>
      <c r="H6" s="23"/>
      <c r="I6" s="21">
        <v>57</v>
      </c>
      <c r="J6" s="24" t="s">
        <v>125</v>
      </c>
      <c r="K6" s="21">
        <v>723</v>
      </c>
      <c r="L6" s="21">
        <v>891</v>
      </c>
      <c r="M6" s="84">
        <v>967</v>
      </c>
      <c r="N6" s="89">
        <f>L6+M6</f>
        <v>1858</v>
      </c>
    </row>
    <row r="7" spans="1:15" ht="19.5" customHeight="1" x14ac:dyDescent="0.15">
      <c r="A7" s="20"/>
      <c r="B7" s="21">
        <v>4</v>
      </c>
      <c r="C7" s="21" t="s">
        <v>126</v>
      </c>
      <c r="D7" s="21">
        <v>201</v>
      </c>
      <c r="E7" s="21">
        <v>265</v>
      </c>
      <c r="F7" s="84">
        <v>308</v>
      </c>
      <c r="G7" s="159">
        <f t="shared" si="0"/>
        <v>573</v>
      </c>
      <c r="H7" s="23" t="s">
        <v>14</v>
      </c>
      <c r="I7" s="21">
        <v>58</v>
      </c>
      <c r="J7" s="24" t="s">
        <v>127</v>
      </c>
      <c r="K7" s="21">
        <v>674</v>
      </c>
      <c r="L7" s="21">
        <v>880</v>
      </c>
      <c r="M7" s="84">
        <v>827</v>
      </c>
      <c r="N7" s="89">
        <f>L7+M7</f>
        <v>1707</v>
      </c>
    </row>
    <row r="8" spans="1:15" ht="19.5" customHeight="1" x14ac:dyDescent="0.15">
      <c r="A8" s="20"/>
      <c r="B8" s="21">
        <v>5</v>
      </c>
      <c r="C8" s="21" t="s">
        <v>128</v>
      </c>
      <c r="D8" s="21">
        <v>484</v>
      </c>
      <c r="E8" s="21">
        <v>655</v>
      </c>
      <c r="F8" s="84">
        <v>645</v>
      </c>
      <c r="G8" s="85">
        <f t="shared" si="0"/>
        <v>1300</v>
      </c>
      <c r="H8" s="90"/>
      <c r="I8" s="91">
        <v>59</v>
      </c>
      <c r="J8" s="92" t="s">
        <v>129</v>
      </c>
      <c r="K8" s="91">
        <v>961</v>
      </c>
      <c r="L8" s="91">
        <v>1322</v>
      </c>
      <c r="M8" s="93">
        <v>1251</v>
      </c>
      <c r="N8" s="94">
        <f>L8+M8</f>
        <v>2573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315</v>
      </c>
      <c r="E9" s="21">
        <v>398</v>
      </c>
      <c r="F9" s="84">
        <v>439</v>
      </c>
      <c r="G9" s="159">
        <f t="shared" si="0"/>
        <v>837</v>
      </c>
      <c r="H9" s="95" t="s">
        <v>6</v>
      </c>
      <c r="I9" s="96"/>
      <c r="J9" s="96"/>
      <c r="K9" s="97">
        <f>SUM(K4:K8)</f>
        <v>3515</v>
      </c>
      <c r="L9" s="97">
        <f>SUM(L4:L8)</f>
        <v>4562</v>
      </c>
      <c r="M9" s="98">
        <f>SUM(M4:M8)</f>
        <v>4284</v>
      </c>
      <c r="N9" s="99">
        <f>SUM(N4:N8)</f>
        <v>8846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199</v>
      </c>
      <c r="E10" s="21">
        <v>257</v>
      </c>
      <c r="F10" s="84">
        <v>260</v>
      </c>
      <c r="G10" s="85">
        <f t="shared" si="0"/>
        <v>517</v>
      </c>
      <c r="H10" s="17"/>
      <c r="I10" s="15">
        <v>60</v>
      </c>
      <c r="J10" s="18" t="s">
        <v>18</v>
      </c>
      <c r="K10" s="15">
        <v>166</v>
      </c>
      <c r="L10" s="15">
        <v>294</v>
      </c>
      <c r="M10" s="88">
        <v>285</v>
      </c>
      <c r="N10" s="83">
        <f t="shared" ref="N10:N16" si="1">L10+M10</f>
        <v>579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147</v>
      </c>
      <c r="E11" s="21">
        <v>178</v>
      </c>
      <c r="F11" s="84">
        <v>207</v>
      </c>
      <c r="G11" s="85">
        <f t="shared" si="0"/>
        <v>385</v>
      </c>
      <c r="H11" s="23" t="s">
        <v>19</v>
      </c>
      <c r="I11" s="21">
        <v>61</v>
      </c>
      <c r="J11" s="24" t="s">
        <v>20</v>
      </c>
      <c r="K11" s="21">
        <v>130</v>
      </c>
      <c r="L11" s="21">
        <v>201</v>
      </c>
      <c r="M11" s="84">
        <v>214</v>
      </c>
      <c r="N11" s="89">
        <f t="shared" si="1"/>
        <v>415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1258</v>
      </c>
      <c r="E12" s="21">
        <v>1606</v>
      </c>
      <c r="F12" s="84">
        <v>1586</v>
      </c>
      <c r="G12" s="153">
        <f t="shared" si="0"/>
        <v>3192</v>
      </c>
      <c r="H12" s="23"/>
      <c r="I12" s="21">
        <v>62</v>
      </c>
      <c r="J12" s="24" t="s">
        <v>22</v>
      </c>
      <c r="K12" s="21">
        <v>292</v>
      </c>
      <c r="L12" s="21">
        <v>490</v>
      </c>
      <c r="M12" s="84">
        <v>533</v>
      </c>
      <c r="N12" s="89">
        <f t="shared" si="1"/>
        <v>1023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201</v>
      </c>
      <c r="E13" s="91">
        <v>281</v>
      </c>
      <c r="F13" s="93">
        <v>296</v>
      </c>
      <c r="G13" s="153">
        <f t="shared" si="0"/>
        <v>577</v>
      </c>
      <c r="H13" s="23"/>
      <c r="I13" s="21">
        <v>63</v>
      </c>
      <c r="J13" s="24" t="s">
        <v>24</v>
      </c>
      <c r="K13" s="21">
        <v>416</v>
      </c>
      <c r="L13" s="21">
        <v>671</v>
      </c>
      <c r="M13" s="84">
        <v>659</v>
      </c>
      <c r="N13" s="89">
        <f t="shared" si="1"/>
        <v>1330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3553</v>
      </c>
      <c r="E14" s="97">
        <f>SUM(E4:E13)</f>
        <v>4601</v>
      </c>
      <c r="F14" s="98">
        <f>SUM(F4:F13)</f>
        <v>4773</v>
      </c>
      <c r="G14" s="160">
        <f t="shared" si="0"/>
        <v>9374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407</v>
      </c>
      <c r="M14" s="84">
        <v>425</v>
      </c>
      <c r="N14" s="89">
        <f t="shared" si="1"/>
        <v>832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105</v>
      </c>
      <c r="E15" s="15">
        <v>165</v>
      </c>
      <c r="F15" s="88">
        <v>157</v>
      </c>
      <c r="G15" s="82">
        <f t="shared" si="0"/>
        <v>322</v>
      </c>
      <c r="H15" s="23"/>
      <c r="I15" s="21">
        <v>65</v>
      </c>
      <c r="J15" s="24" t="s">
        <v>28</v>
      </c>
      <c r="K15" s="21">
        <v>266</v>
      </c>
      <c r="L15" s="21">
        <v>454</v>
      </c>
      <c r="M15" s="84">
        <v>474</v>
      </c>
      <c r="N15" s="89">
        <f t="shared" si="1"/>
        <v>928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146</v>
      </c>
      <c r="E16" s="21">
        <v>260</v>
      </c>
      <c r="F16" s="84">
        <v>265</v>
      </c>
      <c r="G16" s="85">
        <f t="shared" si="0"/>
        <v>525</v>
      </c>
      <c r="H16" s="90"/>
      <c r="I16" s="91">
        <v>66</v>
      </c>
      <c r="J16" s="92" t="s">
        <v>30</v>
      </c>
      <c r="K16" s="91">
        <v>153</v>
      </c>
      <c r="L16" s="91">
        <v>226</v>
      </c>
      <c r="M16" s="93">
        <v>226</v>
      </c>
      <c r="N16" s="94">
        <f t="shared" si="1"/>
        <v>452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111</v>
      </c>
      <c r="F17" s="84">
        <v>117</v>
      </c>
      <c r="G17" s="85">
        <f t="shared" si="0"/>
        <v>228</v>
      </c>
      <c r="H17" s="95" t="s">
        <v>6</v>
      </c>
      <c r="I17" s="96"/>
      <c r="J17" s="96"/>
      <c r="K17" s="97">
        <f>SUM(K10:K16)</f>
        <v>1631</v>
      </c>
      <c r="L17" s="97">
        <f>SUM(L10:L16)</f>
        <v>2743</v>
      </c>
      <c r="M17" s="98">
        <f>SUM(M10:M16)</f>
        <v>2816</v>
      </c>
      <c r="N17" s="99">
        <f>SUM(N10:N16)</f>
        <v>5559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210</v>
      </c>
      <c r="E18" s="21">
        <v>358</v>
      </c>
      <c r="F18" s="84">
        <v>357</v>
      </c>
      <c r="G18" s="85">
        <f t="shared" si="0"/>
        <v>715</v>
      </c>
      <c r="H18" s="17"/>
      <c r="I18" s="15">
        <v>70</v>
      </c>
      <c r="J18" s="18" t="s">
        <v>35</v>
      </c>
      <c r="K18" s="15">
        <v>637</v>
      </c>
      <c r="L18" s="15">
        <v>859</v>
      </c>
      <c r="M18" s="88">
        <v>852</v>
      </c>
      <c r="N18" s="83">
        <f t="shared" ref="N18:N27" si="2">L18+M18</f>
        <v>1711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130</v>
      </c>
      <c r="F19" s="84">
        <v>131</v>
      </c>
      <c r="G19" s="85">
        <f t="shared" si="0"/>
        <v>261</v>
      </c>
      <c r="H19" s="23"/>
      <c r="I19" s="21">
        <v>71</v>
      </c>
      <c r="J19" s="24" t="s">
        <v>37</v>
      </c>
      <c r="K19" s="21">
        <v>23</v>
      </c>
      <c r="L19" s="21">
        <v>34</v>
      </c>
      <c r="M19" s="84">
        <v>30</v>
      </c>
      <c r="N19" s="89">
        <f t="shared" si="2"/>
        <v>64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189</v>
      </c>
      <c r="E20" s="21">
        <v>311</v>
      </c>
      <c r="F20" s="84">
        <v>334</v>
      </c>
      <c r="G20" s="85">
        <f t="shared" si="0"/>
        <v>645</v>
      </c>
      <c r="H20" s="23" t="s">
        <v>31</v>
      </c>
      <c r="I20" s="21">
        <v>72</v>
      </c>
      <c r="J20" s="24" t="s">
        <v>40</v>
      </c>
      <c r="K20" s="21">
        <v>271</v>
      </c>
      <c r="L20" s="21">
        <v>440</v>
      </c>
      <c r="M20" s="84">
        <v>441</v>
      </c>
      <c r="N20" s="89">
        <f t="shared" si="2"/>
        <v>881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299</v>
      </c>
      <c r="E21" s="21">
        <v>421</v>
      </c>
      <c r="F21" s="84">
        <v>459</v>
      </c>
      <c r="G21" s="85">
        <f t="shared" si="0"/>
        <v>880</v>
      </c>
      <c r="H21" s="23" t="s">
        <v>42</v>
      </c>
      <c r="I21" s="21">
        <v>73</v>
      </c>
      <c r="J21" s="24" t="s">
        <v>43</v>
      </c>
      <c r="K21" s="21">
        <v>223</v>
      </c>
      <c r="L21" s="21">
        <v>323</v>
      </c>
      <c r="M21" s="84">
        <v>348</v>
      </c>
      <c r="N21" s="89">
        <f t="shared" si="2"/>
        <v>671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142</v>
      </c>
      <c r="E22" s="21">
        <v>228</v>
      </c>
      <c r="F22" s="84">
        <v>241</v>
      </c>
      <c r="G22" s="85">
        <f t="shared" si="0"/>
        <v>469</v>
      </c>
      <c r="H22" s="23"/>
      <c r="I22" s="21">
        <v>74</v>
      </c>
      <c r="J22" s="24" t="s">
        <v>46</v>
      </c>
      <c r="K22" s="21">
        <v>283</v>
      </c>
      <c r="L22" s="21">
        <v>445</v>
      </c>
      <c r="M22" s="84">
        <v>483</v>
      </c>
      <c r="N22" s="89">
        <f t="shared" si="2"/>
        <v>928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310</v>
      </c>
      <c r="F23" s="84">
        <v>295</v>
      </c>
      <c r="G23" s="85">
        <f t="shared" si="0"/>
        <v>605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237</v>
      </c>
      <c r="M23" s="84">
        <v>251</v>
      </c>
      <c r="N23" s="89">
        <f t="shared" si="2"/>
        <v>488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729</v>
      </c>
      <c r="E24" s="21">
        <v>1062</v>
      </c>
      <c r="F24" s="84">
        <v>1144</v>
      </c>
      <c r="G24" s="85">
        <f t="shared" si="0"/>
        <v>2206</v>
      </c>
      <c r="H24" s="23" t="s">
        <v>50</v>
      </c>
      <c r="I24" s="21">
        <v>76</v>
      </c>
      <c r="J24" s="24" t="s">
        <v>51</v>
      </c>
      <c r="K24" s="21">
        <v>164</v>
      </c>
      <c r="L24" s="21">
        <v>246</v>
      </c>
      <c r="M24" s="84">
        <v>270</v>
      </c>
      <c r="N24" s="89">
        <f t="shared" si="2"/>
        <v>516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89</v>
      </c>
      <c r="F25" s="84">
        <v>110</v>
      </c>
      <c r="G25" s="85">
        <f t="shared" si="0"/>
        <v>199</v>
      </c>
      <c r="H25" s="23"/>
      <c r="I25" s="21">
        <v>77</v>
      </c>
      <c r="J25" s="24" t="s">
        <v>53</v>
      </c>
      <c r="K25" s="21">
        <v>56</v>
      </c>
      <c r="L25" s="21">
        <v>96</v>
      </c>
      <c r="M25" s="84">
        <v>94</v>
      </c>
      <c r="N25" s="89">
        <f t="shared" si="2"/>
        <v>190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165</v>
      </c>
      <c r="F26" s="84">
        <v>173</v>
      </c>
      <c r="G26" s="85">
        <f t="shared" si="0"/>
        <v>338</v>
      </c>
      <c r="H26" s="23"/>
      <c r="I26" s="21">
        <v>78</v>
      </c>
      <c r="J26" s="24" t="s">
        <v>55</v>
      </c>
      <c r="K26" s="21">
        <v>45</v>
      </c>
      <c r="L26" s="21">
        <v>42</v>
      </c>
      <c r="M26" s="84">
        <v>46</v>
      </c>
      <c r="N26" s="89">
        <f t="shared" si="2"/>
        <v>88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213</v>
      </c>
      <c r="E27" s="91">
        <v>375</v>
      </c>
      <c r="F27" s="93">
        <v>355</v>
      </c>
      <c r="G27" s="102">
        <f t="shared" si="0"/>
        <v>730</v>
      </c>
      <c r="H27" s="105"/>
      <c r="I27" s="91">
        <v>79</v>
      </c>
      <c r="J27" s="92" t="s">
        <v>56</v>
      </c>
      <c r="K27" s="91">
        <v>187</v>
      </c>
      <c r="L27" s="91">
        <v>253</v>
      </c>
      <c r="M27" s="93">
        <v>249</v>
      </c>
      <c r="N27" s="94">
        <f t="shared" si="2"/>
        <v>502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2572</v>
      </c>
      <c r="E28" s="97">
        <f>SUM(E15:E27)</f>
        <v>3985</v>
      </c>
      <c r="F28" s="98">
        <f>SUM(F15:F27)</f>
        <v>4138</v>
      </c>
      <c r="G28" s="104">
        <f>SUM(G15:G27)</f>
        <v>8123</v>
      </c>
      <c r="H28" s="95" t="s">
        <v>6</v>
      </c>
      <c r="I28" s="96"/>
      <c r="J28" s="96"/>
      <c r="K28" s="97">
        <f>SUM(K18:K27)</f>
        <v>2038</v>
      </c>
      <c r="L28" s="97">
        <f>SUM(L18:L27)</f>
        <v>2975</v>
      </c>
      <c r="M28" s="98">
        <f>SUM(M18:M27)</f>
        <v>3064</v>
      </c>
      <c r="N28" s="99">
        <f>SUM(N18:N27)</f>
        <v>6039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324</v>
      </c>
      <c r="E29" s="109">
        <v>496</v>
      </c>
      <c r="F29" s="110">
        <v>498</v>
      </c>
      <c r="G29" s="111">
        <f>E29+F29</f>
        <v>994</v>
      </c>
      <c r="H29" s="17"/>
      <c r="I29" s="15">
        <v>80</v>
      </c>
      <c r="J29" s="18" t="s">
        <v>58</v>
      </c>
      <c r="K29" s="15">
        <v>142</v>
      </c>
      <c r="L29" s="15">
        <v>225</v>
      </c>
      <c r="M29" s="88">
        <v>263</v>
      </c>
      <c r="N29" s="83">
        <f>L29+M29</f>
        <v>488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436</v>
      </c>
      <c r="E30" s="115">
        <v>563</v>
      </c>
      <c r="F30" s="116">
        <v>518</v>
      </c>
      <c r="G30" s="117">
        <f>E30+F30</f>
        <v>1081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133</v>
      </c>
      <c r="M30" s="84">
        <v>120</v>
      </c>
      <c r="N30" s="89">
        <f>L30+M30</f>
        <v>253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618</v>
      </c>
      <c r="E31" s="115">
        <v>827</v>
      </c>
      <c r="F31" s="116">
        <v>794</v>
      </c>
      <c r="G31" s="117">
        <f>E31+F31</f>
        <v>1621</v>
      </c>
      <c r="H31" s="23" t="s">
        <v>64</v>
      </c>
      <c r="I31" s="21">
        <v>82</v>
      </c>
      <c r="J31" s="24" t="s">
        <v>65</v>
      </c>
      <c r="K31" s="21">
        <v>226</v>
      </c>
      <c r="L31" s="21">
        <v>325</v>
      </c>
      <c r="M31" s="84">
        <v>345</v>
      </c>
      <c r="N31" s="89">
        <f>L31+M31</f>
        <v>670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607</v>
      </c>
      <c r="E32" s="115">
        <v>823</v>
      </c>
      <c r="F32" s="116">
        <v>778</v>
      </c>
      <c r="G32" s="117">
        <f>E32+F32</f>
        <v>1601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192</v>
      </c>
      <c r="M32" s="84">
        <v>178</v>
      </c>
      <c r="N32" s="89">
        <f>L32+M32</f>
        <v>370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516</v>
      </c>
      <c r="E33" s="121">
        <v>642</v>
      </c>
      <c r="F33" s="122">
        <v>591</v>
      </c>
      <c r="G33" s="123">
        <f>E33+F33</f>
        <v>1233</v>
      </c>
      <c r="H33" s="90"/>
      <c r="I33" s="91">
        <v>84</v>
      </c>
      <c r="J33" s="92" t="s">
        <v>70</v>
      </c>
      <c r="K33" s="91">
        <v>166</v>
      </c>
      <c r="L33" s="91">
        <v>243</v>
      </c>
      <c r="M33" s="93">
        <v>225</v>
      </c>
      <c r="N33" s="94">
        <f>L33+M33</f>
        <v>468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2501</v>
      </c>
      <c r="E34" s="97">
        <f>SUM(E29:E33)</f>
        <v>3351</v>
      </c>
      <c r="F34" s="98">
        <f>SUM(F29:F33)</f>
        <v>3179</v>
      </c>
      <c r="G34" s="104">
        <f>SUM(G29:G33)</f>
        <v>6530</v>
      </c>
      <c r="H34" s="95" t="s">
        <v>6</v>
      </c>
      <c r="I34" s="96"/>
      <c r="J34" s="96"/>
      <c r="K34" s="98">
        <f>SUM(K29:K33)</f>
        <v>733</v>
      </c>
      <c r="L34" s="98">
        <f>SUM(L29:L33)</f>
        <v>1118</v>
      </c>
      <c r="M34" s="98">
        <f>SUM(M29:M33)</f>
        <v>1131</v>
      </c>
      <c r="N34" s="99">
        <f>SUM(N29:N33)</f>
        <v>2249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426</v>
      </c>
      <c r="E35" s="15">
        <v>658</v>
      </c>
      <c r="F35" s="88">
        <v>705</v>
      </c>
      <c r="G35" s="82">
        <f t="shared" ref="G35:G40" si="3">E35+F35</f>
        <v>1363</v>
      </c>
      <c r="H35" s="17" t="s">
        <v>141</v>
      </c>
      <c r="I35" s="15">
        <v>90</v>
      </c>
      <c r="J35" s="18" t="s">
        <v>142</v>
      </c>
      <c r="K35" s="15">
        <v>279</v>
      </c>
      <c r="L35" s="15">
        <v>424</v>
      </c>
      <c r="M35" s="88">
        <v>432</v>
      </c>
      <c r="N35" s="124">
        <f>L35+M35</f>
        <v>856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461</v>
      </c>
      <c r="E36" s="21">
        <v>734</v>
      </c>
      <c r="F36" s="84">
        <v>782</v>
      </c>
      <c r="G36" s="85">
        <f t="shared" si="3"/>
        <v>1516</v>
      </c>
      <c r="H36" s="23"/>
      <c r="I36" s="21">
        <v>91</v>
      </c>
      <c r="J36" s="24" t="s">
        <v>143</v>
      </c>
      <c r="K36" s="21">
        <v>502</v>
      </c>
      <c r="L36" s="21">
        <v>719</v>
      </c>
      <c r="M36" s="84">
        <v>736</v>
      </c>
      <c r="N36" s="125">
        <f>L36+M36</f>
        <v>1455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202</v>
      </c>
      <c r="E37" s="21">
        <v>337</v>
      </c>
      <c r="F37" s="84">
        <v>331</v>
      </c>
      <c r="G37" s="85">
        <f t="shared" si="3"/>
        <v>668</v>
      </c>
      <c r="H37" s="90" t="s">
        <v>144</v>
      </c>
      <c r="I37" s="91">
        <v>92</v>
      </c>
      <c r="J37" s="92" t="s">
        <v>145</v>
      </c>
      <c r="K37" s="91">
        <v>350</v>
      </c>
      <c r="L37" s="91">
        <v>440</v>
      </c>
      <c r="M37" s="93">
        <v>498</v>
      </c>
      <c r="N37" s="126">
        <f>L37+M37</f>
        <v>938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52</v>
      </c>
      <c r="G38" s="85">
        <f t="shared" si="3"/>
        <v>99</v>
      </c>
      <c r="H38" s="95" t="s">
        <v>6</v>
      </c>
      <c r="I38" s="97"/>
      <c r="J38" s="97"/>
      <c r="K38" s="97">
        <f>SUM(K35:K37)</f>
        <v>1131</v>
      </c>
      <c r="L38" s="97">
        <f>SUM(L35:L37)</f>
        <v>1583</v>
      </c>
      <c r="M38" s="98">
        <f>SUM(M35:M37)</f>
        <v>1666</v>
      </c>
      <c r="N38" s="99">
        <f>SUM(N35:N37)</f>
        <v>3249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74</v>
      </c>
      <c r="E39" s="21">
        <v>78</v>
      </c>
      <c r="F39" s="84">
        <v>85</v>
      </c>
      <c r="G39" s="85">
        <f t="shared" si="3"/>
        <v>163</v>
      </c>
      <c r="N39" s="127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268</v>
      </c>
      <c r="F40" s="93">
        <v>261</v>
      </c>
      <c r="G40" s="102">
        <f t="shared" si="3"/>
        <v>529</v>
      </c>
      <c r="H40" s="72" t="s">
        <v>87</v>
      </c>
      <c r="I40" s="73"/>
      <c r="J40" s="74"/>
      <c r="K40" s="75">
        <f>D14+D28+D34+D41+D46+K9+K17+K28+K34+K38</f>
        <v>23838</v>
      </c>
      <c r="L40" s="75">
        <f>E14+E28+E34+E41+E46+L9+L17+L28+L34+L38</f>
        <v>33339</v>
      </c>
      <c r="M40" s="75">
        <f>F14+F28+F34+F41+F46+M9+M17+M28+M34+M38</f>
        <v>33604</v>
      </c>
      <c r="N40" s="76">
        <f>G14+G28+G34+G41+G46+N9+N17+N28+N34+N38</f>
        <v>66943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1337</v>
      </c>
      <c r="E41" s="97">
        <f>SUM(E35:E40)</f>
        <v>2122</v>
      </c>
      <c r="F41" s="98">
        <f>SUM(F35:F40)</f>
        <v>2216</v>
      </c>
      <c r="G41" s="104">
        <f>SUM(G35:G40)</f>
        <v>4338</v>
      </c>
      <c r="H41" s="587" t="s">
        <v>74</v>
      </c>
      <c r="I41" s="588"/>
      <c r="J41" s="589"/>
      <c r="K41" s="43">
        <v>23719</v>
      </c>
      <c r="L41" s="43">
        <v>33267</v>
      </c>
      <c r="M41" s="148">
        <v>33562</v>
      </c>
      <c r="N41" s="156">
        <f>L41+M41</f>
        <v>66829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1606</v>
      </c>
      <c r="E42" s="15">
        <v>2059</v>
      </c>
      <c r="F42" s="88">
        <v>2066</v>
      </c>
      <c r="G42" s="82">
        <f>E42+F42</f>
        <v>4125</v>
      </c>
      <c r="H42" s="560" t="s">
        <v>77</v>
      </c>
      <c r="I42" s="561"/>
      <c r="J42" s="562"/>
      <c r="K42" s="70">
        <f>K40-K41</f>
        <v>119</v>
      </c>
      <c r="L42" s="70">
        <f>L40-L41</f>
        <v>72</v>
      </c>
      <c r="M42" s="132">
        <f>M40-M41</f>
        <v>42</v>
      </c>
      <c r="N42" s="133">
        <f>N40-N41</f>
        <v>114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758</v>
      </c>
      <c r="E43" s="21">
        <v>1081</v>
      </c>
      <c r="F43" s="84">
        <v>1117</v>
      </c>
      <c r="G43" s="85">
        <f>E43+F43</f>
        <v>2198</v>
      </c>
      <c r="H43" s="77" t="s">
        <v>85</v>
      </c>
      <c r="I43" s="78"/>
      <c r="J43" s="78"/>
      <c r="K43" s="79">
        <v>1302</v>
      </c>
      <c r="L43" s="79">
        <v>856</v>
      </c>
      <c r="M43" s="134">
        <v>1013</v>
      </c>
      <c r="N43" s="158">
        <f>L43+M43</f>
        <v>1869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603</v>
      </c>
      <c r="E44" s="21">
        <v>751</v>
      </c>
      <c r="F44" s="84">
        <v>811</v>
      </c>
      <c r="G44" s="85">
        <f>E44+F44</f>
        <v>1562</v>
      </c>
      <c r="H44" s="590" t="s">
        <v>74</v>
      </c>
      <c r="I44" s="591"/>
      <c r="J44" s="592"/>
      <c r="K44" s="21">
        <v>1288</v>
      </c>
      <c r="L44" s="21">
        <v>850</v>
      </c>
      <c r="M44" s="150">
        <v>987</v>
      </c>
      <c r="N44" s="156">
        <v>1837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1860</v>
      </c>
      <c r="E45" s="91">
        <v>2408</v>
      </c>
      <c r="F45" s="93">
        <v>2343</v>
      </c>
      <c r="G45" s="102">
        <f>E45+F45</f>
        <v>4751</v>
      </c>
      <c r="H45" s="540" t="s">
        <v>77</v>
      </c>
      <c r="I45" s="541"/>
      <c r="J45" s="542"/>
      <c r="K45" s="71">
        <f>K43-K44</f>
        <v>14</v>
      </c>
      <c r="L45" s="71">
        <f>L43-L44</f>
        <v>6</v>
      </c>
      <c r="M45" s="151">
        <f>M43-M44</f>
        <v>26</v>
      </c>
      <c r="N45" s="155">
        <f>N43-N44</f>
        <v>32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4827</v>
      </c>
      <c r="E46" s="140">
        <f>SUM(E42:E45)</f>
        <v>6299</v>
      </c>
      <c r="F46" s="65">
        <f>SUM(F42:F45)</f>
        <v>6337</v>
      </c>
      <c r="G46" s="65">
        <f>SUM(G42:G45)</f>
        <v>12636</v>
      </c>
      <c r="H46" s="575" t="s">
        <v>86</v>
      </c>
      <c r="I46" s="575"/>
      <c r="J46" s="575"/>
      <c r="K46" s="80">
        <f>K40+K43</f>
        <v>25140</v>
      </c>
      <c r="L46" s="80">
        <f>L40+L43</f>
        <v>34195</v>
      </c>
      <c r="M46" s="142">
        <f>M40+M43</f>
        <v>34617</v>
      </c>
      <c r="N46" s="81">
        <f>N40+N43</f>
        <v>68812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B64C3-5169-4F1B-A604-A70494F07289}">
  <sheetPr codeName="Sheet63"/>
  <dimension ref="A1:Q81"/>
  <sheetViews>
    <sheetView zoomScaleNormal="100" workbookViewId="0">
      <selection activeCell="C38" sqref="C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148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38808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130</v>
      </c>
      <c r="E4" s="15">
        <v>144</v>
      </c>
      <c r="F4" s="88">
        <v>157</v>
      </c>
      <c r="G4" s="82">
        <f t="shared" ref="G4:G27" si="0">E4+F4</f>
        <v>301</v>
      </c>
      <c r="H4" s="17"/>
      <c r="I4" s="15">
        <v>55</v>
      </c>
      <c r="J4" s="18" t="s">
        <v>121</v>
      </c>
      <c r="K4" s="15">
        <v>662</v>
      </c>
      <c r="L4" s="15">
        <v>853</v>
      </c>
      <c r="M4" s="88">
        <v>597</v>
      </c>
      <c r="N4" s="83">
        <f>L4+M4</f>
        <v>1450</v>
      </c>
    </row>
    <row r="5" spans="1:15" ht="19.5" customHeight="1" x14ac:dyDescent="0.15">
      <c r="A5" s="20"/>
      <c r="B5" s="21">
        <v>2</v>
      </c>
      <c r="C5" s="21" t="s">
        <v>122</v>
      </c>
      <c r="D5" s="21">
        <v>291</v>
      </c>
      <c r="E5" s="21">
        <v>386</v>
      </c>
      <c r="F5" s="84">
        <v>410</v>
      </c>
      <c r="G5" s="159">
        <f t="shared" si="0"/>
        <v>796</v>
      </c>
      <c r="H5" s="23" t="s">
        <v>10</v>
      </c>
      <c r="I5" s="21">
        <v>56</v>
      </c>
      <c r="J5" s="24" t="s">
        <v>123</v>
      </c>
      <c r="K5" s="21">
        <v>488</v>
      </c>
      <c r="L5" s="21">
        <v>607</v>
      </c>
      <c r="M5" s="84">
        <v>641</v>
      </c>
      <c r="N5" s="89">
        <f>L5+M5</f>
        <v>1248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325</v>
      </c>
      <c r="E6" s="21">
        <v>434</v>
      </c>
      <c r="F6" s="84">
        <v>467</v>
      </c>
      <c r="G6" s="85">
        <f t="shared" si="0"/>
        <v>901</v>
      </c>
      <c r="H6" s="23"/>
      <c r="I6" s="21">
        <v>57</v>
      </c>
      <c r="J6" s="24" t="s">
        <v>125</v>
      </c>
      <c r="K6" s="21">
        <v>722</v>
      </c>
      <c r="L6" s="21">
        <v>892</v>
      </c>
      <c r="M6" s="84">
        <v>963</v>
      </c>
      <c r="N6" s="89">
        <f>L6+M6</f>
        <v>1855</v>
      </c>
    </row>
    <row r="7" spans="1:15" ht="19.5" customHeight="1" x14ac:dyDescent="0.15">
      <c r="A7" s="20"/>
      <c r="B7" s="21">
        <v>4</v>
      </c>
      <c r="C7" s="21" t="s">
        <v>126</v>
      </c>
      <c r="D7" s="21">
        <v>201</v>
      </c>
      <c r="E7" s="21">
        <v>265</v>
      </c>
      <c r="F7" s="84">
        <v>309</v>
      </c>
      <c r="G7" s="159">
        <f t="shared" si="0"/>
        <v>574</v>
      </c>
      <c r="H7" s="23" t="s">
        <v>14</v>
      </c>
      <c r="I7" s="21">
        <v>58</v>
      </c>
      <c r="J7" s="24" t="s">
        <v>127</v>
      </c>
      <c r="K7" s="21">
        <v>670</v>
      </c>
      <c r="L7" s="21">
        <v>876</v>
      </c>
      <c r="M7" s="84">
        <v>830</v>
      </c>
      <c r="N7" s="89">
        <f>L7+M7</f>
        <v>1706</v>
      </c>
    </row>
    <row r="8" spans="1:15" ht="19.5" customHeight="1" x14ac:dyDescent="0.15">
      <c r="A8" s="20"/>
      <c r="B8" s="21">
        <v>5</v>
      </c>
      <c r="C8" s="21" t="s">
        <v>128</v>
      </c>
      <c r="D8" s="21">
        <v>481</v>
      </c>
      <c r="E8" s="21">
        <v>648</v>
      </c>
      <c r="F8" s="84">
        <v>640</v>
      </c>
      <c r="G8" s="85">
        <f t="shared" si="0"/>
        <v>1288</v>
      </c>
      <c r="H8" s="90"/>
      <c r="I8" s="91">
        <v>59</v>
      </c>
      <c r="J8" s="92" t="s">
        <v>129</v>
      </c>
      <c r="K8" s="91">
        <v>947</v>
      </c>
      <c r="L8" s="91">
        <v>1311</v>
      </c>
      <c r="M8" s="93">
        <v>1245</v>
      </c>
      <c r="N8" s="94">
        <f>L8+M8</f>
        <v>2556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312</v>
      </c>
      <c r="E9" s="21">
        <v>397</v>
      </c>
      <c r="F9" s="84">
        <v>440</v>
      </c>
      <c r="G9" s="159">
        <f t="shared" si="0"/>
        <v>837</v>
      </c>
      <c r="H9" s="95" t="s">
        <v>6</v>
      </c>
      <c r="I9" s="96"/>
      <c r="J9" s="96"/>
      <c r="K9" s="97">
        <f>SUM(K4:K8)</f>
        <v>3489</v>
      </c>
      <c r="L9" s="97">
        <f>SUM(L4:L8)</f>
        <v>4539</v>
      </c>
      <c r="M9" s="98">
        <f>SUM(M4:M8)</f>
        <v>4276</v>
      </c>
      <c r="N9" s="99">
        <f>SUM(N4:N8)</f>
        <v>8815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198</v>
      </c>
      <c r="E10" s="21">
        <v>258</v>
      </c>
      <c r="F10" s="84">
        <v>261</v>
      </c>
      <c r="G10" s="85">
        <f t="shared" si="0"/>
        <v>519</v>
      </c>
      <c r="H10" s="17"/>
      <c r="I10" s="15">
        <v>60</v>
      </c>
      <c r="J10" s="18" t="s">
        <v>18</v>
      </c>
      <c r="K10" s="15">
        <v>166</v>
      </c>
      <c r="L10" s="15">
        <v>295</v>
      </c>
      <c r="M10" s="88">
        <v>285</v>
      </c>
      <c r="N10" s="83">
        <f t="shared" ref="N10:N16" si="1">L10+M10</f>
        <v>580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146</v>
      </c>
      <c r="E11" s="21">
        <v>177</v>
      </c>
      <c r="F11" s="84">
        <v>206</v>
      </c>
      <c r="G11" s="85">
        <f t="shared" si="0"/>
        <v>383</v>
      </c>
      <c r="H11" s="23" t="s">
        <v>19</v>
      </c>
      <c r="I11" s="21">
        <v>61</v>
      </c>
      <c r="J11" s="24" t="s">
        <v>20</v>
      </c>
      <c r="K11" s="21">
        <v>128</v>
      </c>
      <c r="L11" s="21">
        <v>199</v>
      </c>
      <c r="M11" s="84">
        <v>213</v>
      </c>
      <c r="N11" s="89">
        <f t="shared" si="1"/>
        <v>412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1251</v>
      </c>
      <c r="E12" s="21">
        <v>1601</v>
      </c>
      <c r="F12" s="84">
        <v>1573</v>
      </c>
      <c r="G12" s="153">
        <f t="shared" si="0"/>
        <v>3174</v>
      </c>
      <c r="H12" s="23"/>
      <c r="I12" s="21">
        <v>62</v>
      </c>
      <c r="J12" s="24" t="s">
        <v>22</v>
      </c>
      <c r="K12" s="21">
        <v>291</v>
      </c>
      <c r="L12" s="21">
        <v>487</v>
      </c>
      <c r="M12" s="84">
        <v>535</v>
      </c>
      <c r="N12" s="89">
        <f t="shared" si="1"/>
        <v>1022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201</v>
      </c>
      <c r="E13" s="91">
        <v>284</v>
      </c>
      <c r="F13" s="93">
        <v>298</v>
      </c>
      <c r="G13" s="153">
        <f t="shared" si="0"/>
        <v>582</v>
      </c>
      <c r="H13" s="23"/>
      <c r="I13" s="21">
        <v>63</v>
      </c>
      <c r="J13" s="24" t="s">
        <v>24</v>
      </c>
      <c r="K13" s="21">
        <v>415</v>
      </c>
      <c r="L13" s="21">
        <v>670</v>
      </c>
      <c r="M13" s="84">
        <v>659</v>
      </c>
      <c r="N13" s="89">
        <f t="shared" si="1"/>
        <v>1329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3536</v>
      </c>
      <c r="E14" s="97">
        <f>SUM(E4:E13)</f>
        <v>4594</v>
      </c>
      <c r="F14" s="98">
        <f>SUM(F4:F13)</f>
        <v>4761</v>
      </c>
      <c r="G14" s="160">
        <f t="shared" si="0"/>
        <v>9355</v>
      </c>
      <c r="H14" s="23" t="s">
        <v>25</v>
      </c>
      <c r="I14" s="21">
        <v>64</v>
      </c>
      <c r="J14" s="24" t="s">
        <v>26</v>
      </c>
      <c r="K14" s="21">
        <v>209</v>
      </c>
      <c r="L14" s="21">
        <v>409</v>
      </c>
      <c r="M14" s="84">
        <v>425</v>
      </c>
      <c r="N14" s="89">
        <f t="shared" si="1"/>
        <v>834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105</v>
      </c>
      <c r="E15" s="15">
        <v>164</v>
      </c>
      <c r="F15" s="88">
        <v>159</v>
      </c>
      <c r="G15" s="82">
        <f t="shared" si="0"/>
        <v>323</v>
      </c>
      <c r="H15" s="23"/>
      <c r="I15" s="21">
        <v>65</v>
      </c>
      <c r="J15" s="24" t="s">
        <v>28</v>
      </c>
      <c r="K15" s="21">
        <v>266</v>
      </c>
      <c r="L15" s="21">
        <v>457</v>
      </c>
      <c r="M15" s="84">
        <v>475</v>
      </c>
      <c r="N15" s="89">
        <f t="shared" si="1"/>
        <v>932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146</v>
      </c>
      <c r="E16" s="21">
        <v>261</v>
      </c>
      <c r="F16" s="84">
        <v>266</v>
      </c>
      <c r="G16" s="85">
        <f t="shared" si="0"/>
        <v>527</v>
      </c>
      <c r="H16" s="90"/>
      <c r="I16" s="91">
        <v>66</v>
      </c>
      <c r="J16" s="92" t="s">
        <v>30</v>
      </c>
      <c r="K16" s="91">
        <v>153</v>
      </c>
      <c r="L16" s="91">
        <v>227</v>
      </c>
      <c r="M16" s="93">
        <v>228</v>
      </c>
      <c r="N16" s="94">
        <f t="shared" si="1"/>
        <v>455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111</v>
      </c>
      <c r="F17" s="84">
        <v>117</v>
      </c>
      <c r="G17" s="85">
        <f t="shared" si="0"/>
        <v>228</v>
      </c>
      <c r="H17" s="95" t="s">
        <v>6</v>
      </c>
      <c r="I17" s="96"/>
      <c r="J17" s="96"/>
      <c r="K17" s="97">
        <f>SUM(K10:K16)</f>
        <v>1628</v>
      </c>
      <c r="L17" s="97">
        <f>SUM(L10:L16)</f>
        <v>2744</v>
      </c>
      <c r="M17" s="98">
        <f>SUM(M10:M16)</f>
        <v>2820</v>
      </c>
      <c r="N17" s="99">
        <f>SUM(N10:N16)</f>
        <v>5564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211</v>
      </c>
      <c r="E18" s="21">
        <v>361</v>
      </c>
      <c r="F18" s="84">
        <v>357</v>
      </c>
      <c r="G18" s="85">
        <f t="shared" si="0"/>
        <v>718</v>
      </c>
      <c r="H18" s="17"/>
      <c r="I18" s="15">
        <v>70</v>
      </c>
      <c r="J18" s="18" t="s">
        <v>35</v>
      </c>
      <c r="K18" s="15">
        <v>638</v>
      </c>
      <c r="L18" s="15">
        <v>857</v>
      </c>
      <c r="M18" s="88">
        <v>857</v>
      </c>
      <c r="N18" s="83">
        <f t="shared" ref="N18:N27" si="2">L18+M18</f>
        <v>1714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130</v>
      </c>
      <c r="F19" s="84">
        <v>135</v>
      </c>
      <c r="G19" s="85">
        <f t="shared" si="0"/>
        <v>265</v>
      </c>
      <c r="H19" s="23"/>
      <c r="I19" s="21">
        <v>71</v>
      </c>
      <c r="J19" s="24" t="s">
        <v>37</v>
      </c>
      <c r="K19" s="21">
        <v>23</v>
      </c>
      <c r="L19" s="21">
        <v>34</v>
      </c>
      <c r="M19" s="84">
        <v>30</v>
      </c>
      <c r="N19" s="89">
        <f t="shared" si="2"/>
        <v>64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188</v>
      </c>
      <c r="E20" s="21">
        <v>310</v>
      </c>
      <c r="F20" s="84">
        <v>333</v>
      </c>
      <c r="G20" s="85">
        <f t="shared" si="0"/>
        <v>643</v>
      </c>
      <c r="H20" s="23" t="s">
        <v>31</v>
      </c>
      <c r="I20" s="21">
        <v>72</v>
      </c>
      <c r="J20" s="24" t="s">
        <v>40</v>
      </c>
      <c r="K20" s="21">
        <v>274</v>
      </c>
      <c r="L20" s="21">
        <v>445</v>
      </c>
      <c r="M20" s="84">
        <v>442</v>
      </c>
      <c r="N20" s="89">
        <f t="shared" si="2"/>
        <v>887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298</v>
      </c>
      <c r="E21" s="21">
        <v>421</v>
      </c>
      <c r="F21" s="84">
        <v>458</v>
      </c>
      <c r="G21" s="85">
        <f t="shared" si="0"/>
        <v>879</v>
      </c>
      <c r="H21" s="23" t="s">
        <v>42</v>
      </c>
      <c r="I21" s="21">
        <v>73</v>
      </c>
      <c r="J21" s="24" t="s">
        <v>43</v>
      </c>
      <c r="K21" s="21">
        <v>224</v>
      </c>
      <c r="L21" s="21">
        <v>323</v>
      </c>
      <c r="M21" s="84">
        <v>347</v>
      </c>
      <c r="N21" s="89">
        <f t="shared" si="2"/>
        <v>670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142</v>
      </c>
      <c r="E22" s="21">
        <v>228</v>
      </c>
      <c r="F22" s="84">
        <v>243</v>
      </c>
      <c r="G22" s="85">
        <f t="shared" si="0"/>
        <v>471</v>
      </c>
      <c r="H22" s="23"/>
      <c r="I22" s="21">
        <v>74</v>
      </c>
      <c r="J22" s="24" t="s">
        <v>46</v>
      </c>
      <c r="K22" s="21">
        <v>281</v>
      </c>
      <c r="L22" s="21">
        <v>446</v>
      </c>
      <c r="M22" s="84">
        <v>482</v>
      </c>
      <c r="N22" s="89">
        <f t="shared" si="2"/>
        <v>928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173</v>
      </c>
      <c r="E23" s="21">
        <v>310</v>
      </c>
      <c r="F23" s="84">
        <v>295</v>
      </c>
      <c r="G23" s="85">
        <f t="shared" si="0"/>
        <v>605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236</v>
      </c>
      <c r="M23" s="84">
        <v>251</v>
      </c>
      <c r="N23" s="89">
        <f t="shared" si="2"/>
        <v>487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724</v>
      </c>
      <c r="E24" s="21">
        <v>1058</v>
      </c>
      <c r="F24" s="84">
        <v>1141</v>
      </c>
      <c r="G24" s="85">
        <f t="shared" si="0"/>
        <v>2199</v>
      </c>
      <c r="H24" s="23" t="s">
        <v>50</v>
      </c>
      <c r="I24" s="21">
        <v>76</v>
      </c>
      <c r="J24" s="24" t="s">
        <v>51</v>
      </c>
      <c r="K24" s="21">
        <v>163</v>
      </c>
      <c r="L24" s="21">
        <v>246</v>
      </c>
      <c r="M24" s="84">
        <v>269</v>
      </c>
      <c r="N24" s="89">
        <f t="shared" si="2"/>
        <v>515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90</v>
      </c>
      <c r="F25" s="84">
        <v>110</v>
      </c>
      <c r="G25" s="85">
        <f t="shared" si="0"/>
        <v>200</v>
      </c>
      <c r="H25" s="23"/>
      <c r="I25" s="21">
        <v>77</v>
      </c>
      <c r="J25" s="24" t="s">
        <v>53</v>
      </c>
      <c r="K25" s="21">
        <v>56</v>
      </c>
      <c r="L25" s="21">
        <v>96</v>
      </c>
      <c r="M25" s="84">
        <v>94</v>
      </c>
      <c r="N25" s="89">
        <f t="shared" si="2"/>
        <v>190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123</v>
      </c>
      <c r="E26" s="21">
        <v>165</v>
      </c>
      <c r="F26" s="84">
        <v>173</v>
      </c>
      <c r="G26" s="85">
        <f t="shared" si="0"/>
        <v>338</v>
      </c>
      <c r="H26" s="23"/>
      <c r="I26" s="21">
        <v>78</v>
      </c>
      <c r="J26" s="24" t="s">
        <v>55</v>
      </c>
      <c r="K26" s="21">
        <v>45</v>
      </c>
      <c r="L26" s="21">
        <v>42</v>
      </c>
      <c r="M26" s="84">
        <v>46</v>
      </c>
      <c r="N26" s="89">
        <f t="shared" si="2"/>
        <v>88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209</v>
      </c>
      <c r="E27" s="91">
        <v>368</v>
      </c>
      <c r="F27" s="93">
        <v>350</v>
      </c>
      <c r="G27" s="102">
        <f t="shared" si="0"/>
        <v>718</v>
      </c>
      <c r="H27" s="105"/>
      <c r="I27" s="91">
        <v>79</v>
      </c>
      <c r="J27" s="92" t="s">
        <v>56</v>
      </c>
      <c r="K27" s="91">
        <v>187</v>
      </c>
      <c r="L27" s="91">
        <v>254</v>
      </c>
      <c r="M27" s="93">
        <v>250</v>
      </c>
      <c r="N27" s="94">
        <f t="shared" si="2"/>
        <v>504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2564</v>
      </c>
      <c r="E28" s="97">
        <f>SUM(E15:E27)</f>
        <v>3977</v>
      </c>
      <c r="F28" s="98">
        <f>SUM(F15:F27)</f>
        <v>4137</v>
      </c>
      <c r="G28" s="104">
        <f>SUM(G15:G27)</f>
        <v>8114</v>
      </c>
      <c r="H28" s="95" t="s">
        <v>6</v>
      </c>
      <c r="I28" s="96"/>
      <c r="J28" s="96"/>
      <c r="K28" s="97">
        <f>SUM(K18:K27)</f>
        <v>2040</v>
      </c>
      <c r="L28" s="97">
        <f>SUM(L18:L27)</f>
        <v>2979</v>
      </c>
      <c r="M28" s="98">
        <f>SUM(M18:M27)</f>
        <v>3068</v>
      </c>
      <c r="N28" s="99">
        <f>SUM(N18:N27)</f>
        <v>6047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323</v>
      </c>
      <c r="E29" s="109">
        <v>492</v>
      </c>
      <c r="F29" s="110">
        <v>497</v>
      </c>
      <c r="G29" s="111">
        <f>E29+F29</f>
        <v>989</v>
      </c>
      <c r="H29" s="17"/>
      <c r="I29" s="15">
        <v>80</v>
      </c>
      <c r="J29" s="18" t="s">
        <v>58</v>
      </c>
      <c r="K29" s="15">
        <v>142</v>
      </c>
      <c r="L29" s="15">
        <v>224</v>
      </c>
      <c r="M29" s="88">
        <v>264</v>
      </c>
      <c r="N29" s="83">
        <f>L29+M29</f>
        <v>488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433</v>
      </c>
      <c r="E30" s="115">
        <v>561</v>
      </c>
      <c r="F30" s="116">
        <v>519</v>
      </c>
      <c r="G30" s="117">
        <f>E30+F30</f>
        <v>1080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135</v>
      </c>
      <c r="M30" s="84">
        <v>120</v>
      </c>
      <c r="N30" s="89">
        <f>L30+M30</f>
        <v>255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616</v>
      </c>
      <c r="E31" s="115">
        <v>816</v>
      </c>
      <c r="F31" s="116">
        <v>795</v>
      </c>
      <c r="G31" s="117">
        <f>E31+F31</f>
        <v>1611</v>
      </c>
      <c r="H31" s="23" t="s">
        <v>64</v>
      </c>
      <c r="I31" s="21">
        <v>82</v>
      </c>
      <c r="J31" s="24" t="s">
        <v>65</v>
      </c>
      <c r="K31" s="21">
        <v>223</v>
      </c>
      <c r="L31" s="21">
        <v>326</v>
      </c>
      <c r="M31" s="84">
        <v>344</v>
      </c>
      <c r="N31" s="89">
        <f>L31+M31</f>
        <v>670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604</v>
      </c>
      <c r="E32" s="115">
        <v>826</v>
      </c>
      <c r="F32" s="116">
        <v>773</v>
      </c>
      <c r="G32" s="117">
        <f>E32+F32</f>
        <v>1599</v>
      </c>
      <c r="H32" s="23" t="s">
        <v>67</v>
      </c>
      <c r="I32" s="21">
        <v>83</v>
      </c>
      <c r="J32" s="24" t="s">
        <v>68</v>
      </c>
      <c r="K32" s="21">
        <v>123</v>
      </c>
      <c r="L32" s="21">
        <v>192</v>
      </c>
      <c r="M32" s="84">
        <v>179</v>
      </c>
      <c r="N32" s="89">
        <f>L32+M32</f>
        <v>371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513</v>
      </c>
      <c r="E33" s="121">
        <v>639</v>
      </c>
      <c r="F33" s="122">
        <v>586</v>
      </c>
      <c r="G33" s="123">
        <f>E33+F33</f>
        <v>1225</v>
      </c>
      <c r="H33" s="90"/>
      <c r="I33" s="91">
        <v>84</v>
      </c>
      <c r="J33" s="92" t="s">
        <v>70</v>
      </c>
      <c r="K33" s="91">
        <v>166</v>
      </c>
      <c r="L33" s="91">
        <v>244</v>
      </c>
      <c r="M33" s="93">
        <v>225</v>
      </c>
      <c r="N33" s="94">
        <f>L33+M33</f>
        <v>469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2489</v>
      </c>
      <c r="E34" s="97">
        <f>SUM(E29:E33)</f>
        <v>3334</v>
      </c>
      <c r="F34" s="98">
        <f>SUM(F29:F33)</f>
        <v>3170</v>
      </c>
      <c r="G34" s="104">
        <f>SUM(G29:G33)</f>
        <v>6504</v>
      </c>
      <c r="H34" s="95" t="s">
        <v>6</v>
      </c>
      <c r="I34" s="96"/>
      <c r="J34" s="96"/>
      <c r="K34" s="98">
        <f>SUM(K29:K33)</f>
        <v>731</v>
      </c>
      <c r="L34" s="98">
        <f>SUM(L29:L33)</f>
        <v>1121</v>
      </c>
      <c r="M34" s="98">
        <f>SUM(M29:M33)</f>
        <v>1132</v>
      </c>
      <c r="N34" s="99">
        <f>SUM(N29:N33)</f>
        <v>2253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423</v>
      </c>
      <c r="E35" s="15">
        <v>659</v>
      </c>
      <c r="F35" s="88">
        <v>700</v>
      </c>
      <c r="G35" s="82">
        <f t="shared" ref="G35:G40" si="3">E35+F35</f>
        <v>1359</v>
      </c>
      <c r="H35" s="17" t="s">
        <v>141</v>
      </c>
      <c r="I35" s="15">
        <v>90</v>
      </c>
      <c r="J35" s="18" t="s">
        <v>142</v>
      </c>
      <c r="K35" s="15">
        <v>279</v>
      </c>
      <c r="L35" s="15">
        <v>423</v>
      </c>
      <c r="M35" s="88">
        <v>430</v>
      </c>
      <c r="N35" s="124">
        <f>L35+M35</f>
        <v>853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460</v>
      </c>
      <c r="E36" s="21">
        <v>735</v>
      </c>
      <c r="F36" s="84">
        <v>784</v>
      </c>
      <c r="G36" s="85">
        <f t="shared" si="3"/>
        <v>1519</v>
      </c>
      <c r="H36" s="23"/>
      <c r="I36" s="21">
        <v>91</v>
      </c>
      <c r="J36" s="24" t="s">
        <v>143</v>
      </c>
      <c r="K36" s="21">
        <v>501</v>
      </c>
      <c r="L36" s="21">
        <v>722</v>
      </c>
      <c r="M36" s="84">
        <v>740</v>
      </c>
      <c r="N36" s="125">
        <f>L36+M36</f>
        <v>1462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200</v>
      </c>
      <c r="E37" s="21">
        <v>335</v>
      </c>
      <c r="F37" s="84">
        <v>331</v>
      </c>
      <c r="G37" s="85">
        <f t="shared" si="3"/>
        <v>666</v>
      </c>
      <c r="H37" s="90" t="s">
        <v>144</v>
      </c>
      <c r="I37" s="91">
        <v>92</v>
      </c>
      <c r="J37" s="92" t="s">
        <v>145</v>
      </c>
      <c r="K37" s="91">
        <v>350</v>
      </c>
      <c r="L37" s="91">
        <v>441</v>
      </c>
      <c r="M37" s="93">
        <v>499</v>
      </c>
      <c r="N37" s="126">
        <f>L37+M37</f>
        <v>940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52</v>
      </c>
      <c r="G38" s="85">
        <f t="shared" si="3"/>
        <v>99</v>
      </c>
      <c r="H38" s="95" t="s">
        <v>6</v>
      </c>
      <c r="I38" s="97"/>
      <c r="J38" s="97"/>
      <c r="K38" s="97">
        <f>SUM(K35:K37)</f>
        <v>1130</v>
      </c>
      <c r="L38" s="97">
        <f>SUM(L35:L37)</f>
        <v>1586</v>
      </c>
      <c r="M38" s="98">
        <f>SUM(M35:M37)</f>
        <v>1669</v>
      </c>
      <c r="N38" s="99">
        <f>SUM(N35:N37)</f>
        <v>3255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74</v>
      </c>
      <c r="E39" s="21">
        <v>78</v>
      </c>
      <c r="F39" s="84">
        <v>85</v>
      </c>
      <c r="G39" s="85">
        <f t="shared" si="3"/>
        <v>163</v>
      </c>
      <c r="N39" s="127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268</v>
      </c>
      <c r="F40" s="93">
        <v>262</v>
      </c>
      <c r="G40" s="102">
        <f t="shared" si="3"/>
        <v>530</v>
      </c>
      <c r="H40" s="72" t="s">
        <v>87</v>
      </c>
      <c r="I40" s="73"/>
      <c r="J40" s="74"/>
      <c r="K40" s="75">
        <f>D14+D28+D34+D41+D46+K9+K17+K28+K34+K38</f>
        <v>23719</v>
      </c>
      <c r="L40" s="75">
        <f>E14+E28+E34+E41+E46+L9+L17+L28+L34+L38</f>
        <v>33267</v>
      </c>
      <c r="M40" s="128">
        <f>F14+F28+F34+F41+F46+M9+M17+M28+M34+M38</f>
        <v>33562</v>
      </c>
      <c r="N40" s="129">
        <f>G14+G28+G34+G41+G46+N9+N17+N28+N34+N38</f>
        <v>66829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1331</v>
      </c>
      <c r="E41" s="97">
        <f>SUM(E35:E40)</f>
        <v>2122</v>
      </c>
      <c r="F41" s="98">
        <f>SUM(F35:F40)</f>
        <v>2214</v>
      </c>
      <c r="G41" s="104">
        <f>SUM(G35:G40)</f>
        <v>4336</v>
      </c>
      <c r="H41" s="587" t="s">
        <v>74</v>
      </c>
      <c r="I41" s="588"/>
      <c r="J41" s="589"/>
      <c r="K41" s="43">
        <v>23619</v>
      </c>
      <c r="L41" s="43">
        <v>33272</v>
      </c>
      <c r="M41" s="148">
        <v>33613</v>
      </c>
      <c r="N41" s="156">
        <f>L41+M41</f>
        <v>66885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1601</v>
      </c>
      <c r="E42" s="15">
        <v>2055</v>
      </c>
      <c r="F42" s="88">
        <v>2062</v>
      </c>
      <c r="G42" s="82">
        <f>E42+F42</f>
        <v>4117</v>
      </c>
      <c r="H42" s="560" t="s">
        <v>77</v>
      </c>
      <c r="I42" s="561"/>
      <c r="J42" s="562"/>
      <c r="K42" s="70">
        <f>K40-K41</f>
        <v>100</v>
      </c>
      <c r="L42" s="70">
        <f>L40-L41</f>
        <v>-5</v>
      </c>
      <c r="M42" s="132">
        <f>M40-M41</f>
        <v>-51</v>
      </c>
      <c r="N42" s="133">
        <f>N40-N41</f>
        <v>-56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756</v>
      </c>
      <c r="E43" s="21">
        <v>1081</v>
      </c>
      <c r="F43" s="84">
        <v>1113</v>
      </c>
      <c r="G43" s="85">
        <f>E43+F43</f>
        <v>2194</v>
      </c>
      <c r="H43" s="77" t="s">
        <v>85</v>
      </c>
      <c r="I43" s="78"/>
      <c r="J43" s="78"/>
      <c r="K43" s="79">
        <v>1288</v>
      </c>
      <c r="L43" s="79">
        <v>850</v>
      </c>
      <c r="M43" s="134">
        <v>987</v>
      </c>
      <c r="N43" s="158">
        <f>L43+M43</f>
        <v>1837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595</v>
      </c>
      <c r="E44" s="21">
        <v>748</v>
      </c>
      <c r="F44" s="84">
        <v>811</v>
      </c>
      <c r="G44" s="85">
        <f>E44+F44</f>
        <v>1559</v>
      </c>
      <c r="H44" s="590" t="s">
        <v>74</v>
      </c>
      <c r="I44" s="591"/>
      <c r="J44" s="592"/>
      <c r="K44" s="21">
        <v>1309</v>
      </c>
      <c r="L44" s="21">
        <v>867</v>
      </c>
      <c r="M44" s="150">
        <v>1027</v>
      </c>
      <c r="N44" s="156">
        <v>1894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1829</v>
      </c>
      <c r="E45" s="91">
        <v>2387</v>
      </c>
      <c r="F45" s="93">
        <v>2329</v>
      </c>
      <c r="G45" s="102">
        <f>E45+F45</f>
        <v>4716</v>
      </c>
      <c r="H45" s="540" t="s">
        <v>77</v>
      </c>
      <c r="I45" s="541"/>
      <c r="J45" s="542"/>
      <c r="K45" s="71">
        <f>K43-K44</f>
        <v>-21</v>
      </c>
      <c r="L45" s="71">
        <f>L43-L44</f>
        <v>-17</v>
      </c>
      <c r="M45" s="151">
        <f>M43-M44</f>
        <v>-40</v>
      </c>
      <c r="N45" s="155">
        <f>N43-N44</f>
        <v>-57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4781</v>
      </c>
      <c r="E46" s="140">
        <f>SUM(E42:E45)</f>
        <v>6271</v>
      </c>
      <c r="F46" s="65">
        <f>SUM(F42:F45)</f>
        <v>6315</v>
      </c>
      <c r="G46" s="65">
        <f>SUM(G42:G45)</f>
        <v>12586</v>
      </c>
      <c r="H46" s="575" t="s">
        <v>86</v>
      </c>
      <c r="I46" s="575"/>
      <c r="J46" s="575"/>
      <c r="K46" s="80">
        <f>K40+K43</f>
        <v>25007</v>
      </c>
      <c r="L46" s="80">
        <f>L40+L43</f>
        <v>34117</v>
      </c>
      <c r="M46" s="142">
        <f>M40+M43</f>
        <v>34549</v>
      </c>
      <c r="N46" s="81">
        <f>N40+N43</f>
        <v>68666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C7388-3FFC-4BBE-ABAF-00CABACFE174}">
  <sheetPr codeName="Sheet4"/>
  <dimension ref="A1:Q81"/>
  <sheetViews>
    <sheetView topLeftCell="A38" zoomScaleNormal="100" workbookViewId="0">
      <selection activeCell="K41" sqref="K41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 t="s">
        <v>147</v>
      </c>
      <c r="C2" s="1"/>
      <c r="D2" s="1"/>
      <c r="E2" s="1"/>
      <c r="F2" s="1"/>
      <c r="G2" s="1"/>
      <c r="H2" s="1"/>
      <c r="I2" s="1"/>
      <c r="J2" s="1"/>
      <c r="K2" s="2"/>
      <c r="L2" s="3"/>
      <c r="M2" s="543">
        <v>38626</v>
      </c>
      <c r="N2" s="543"/>
    </row>
    <row r="3" spans="1:15" ht="21" customHeight="1" x14ac:dyDescent="0.15">
      <c r="A3" s="5" t="s">
        <v>1</v>
      </c>
      <c r="B3" s="6" t="s">
        <v>2</v>
      </c>
      <c r="C3" s="154" t="s">
        <v>81</v>
      </c>
      <c r="D3" s="10" t="s">
        <v>3</v>
      </c>
      <c r="E3" s="10" t="s">
        <v>4</v>
      </c>
      <c r="F3" s="11" t="s">
        <v>5</v>
      </c>
      <c r="G3" s="152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120</v>
      </c>
      <c r="D4" s="15">
        <v>134</v>
      </c>
      <c r="E4" s="15">
        <v>150</v>
      </c>
      <c r="F4" s="88">
        <v>164</v>
      </c>
      <c r="G4" s="82">
        <f t="shared" ref="G4:G13" si="0">E4+F4</f>
        <v>314</v>
      </c>
      <c r="H4" s="17"/>
      <c r="I4" s="15">
        <v>55</v>
      </c>
      <c r="J4" s="18" t="s">
        <v>121</v>
      </c>
      <c r="K4" s="15">
        <v>671</v>
      </c>
      <c r="L4" s="15">
        <v>866</v>
      </c>
      <c r="M4" s="88">
        <v>596</v>
      </c>
      <c r="N4" s="83">
        <f>L4+M4</f>
        <v>1462</v>
      </c>
    </row>
    <row r="5" spans="1:15" ht="19.5" customHeight="1" x14ac:dyDescent="0.15">
      <c r="A5" s="20"/>
      <c r="B5" s="21">
        <v>2</v>
      </c>
      <c r="C5" s="21" t="s">
        <v>122</v>
      </c>
      <c r="D5" s="21">
        <v>287</v>
      </c>
      <c r="E5" s="21">
        <v>385</v>
      </c>
      <c r="F5" s="84">
        <v>411</v>
      </c>
      <c r="G5" s="85">
        <f t="shared" si="0"/>
        <v>796</v>
      </c>
      <c r="H5" s="23" t="s">
        <v>10</v>
      </c>
      <c r="I5" s="21">
        <v>56</v>
      </c>
      <c r="J5" s="24" t="s">
        <v>123</v>
      </c>
      <c r="K5" s="21">
        <v>493</v>
      </c>
      <c r="L5" s="21">
        <v>617</v>
      </c>
      <c r="M5" s="84">
        <v>647</v>
      </c>
      <c r="N5" s="89">
        <f>L5+M5</f>
        <v>1264</v>
      </c>
    </row>
    <row r="6" spans="1:15" ht="19.5" customHeight="1" x14ac:dyDescent="0.15">
      <c r="A6" s="20" t="s">
        <v>12</v>
      </c>
      <c r="B6" s="21">
        <v>3</v>
      </c>
      <c r="C6" s="21" t="s">
        <v>124</v>
      </c>
      <c r="D6" s="21">
        <v>314</v>
      </c>
      <c r="E6" s="21">
        <v>415</v>
      </c>
      <c r="F6" s="84">
        <v>455</v>
      </c>
      <c r="G6" s="85">
        <f t="shared" si="0"/>
        <v>870</v>
      </c>
      <c r="H6" s="23"/>
      <c r="I6" s="21">
        <v>57</v>
      </c>
      <c r="J6" s="24" t="s">
        <v>125</v>
      </c>
      <c r="K6" s="21">
        <v>711</v>
      </c>
      <c r="L6" s="21">
        <v>887</v>
      </c>
      <c r="M6" s="84">
        <v>968</v>
      </c>
      <c r="N6" s="89">
        <f>L6+M6</f>
        <v>1855</v>
      </c>
    </row>
    <row r="7" spans="1:15" ht="19.5" customHeight="1" x14ac:dyDescent="0.15">
      <c r="A7" s="20"/>
      <c r="B7" s="21">
        <v>4</v>
      </c>
      <c r="C7" s="21" t="s">
        <v>126</v>
      </c>
      <c r="D7" s="21">
        <v>199</v>
      </c>
      <c r="E7" s="21">
        <v>271</v>
      </c>
      <c r="F7" s="84">
        <v>308</v>
      </c>
      <c r="G7" s="85">
        <f t="shared" si="0"/>
        <v>579</v>
      </c>
      <c r="H7" s="23" t="s">
        <v>14</v>
      </c>
      <c r="I7" s="21">
        <v>58</v>
      </c>
      <c r="J7" s="24" t="s">
        <v>127</v>
      </c>
      <c r="K7" s="21">
        <v>642</v>
      </c>
      <c r="L7" s="21">
        <v>849</v>
      </c>
      <c r="M7" s="84">
        <v>815</v>
      </c>
      <c r="N7" s="89">
        <f>L7+M7</f>
        <v>1664</v>
      </c>
    </row>
    <row r="8" spans="1:15" ht="19.5" customHeight="1" x14ac:dyDescent="0.15">
      <c r="A8" s="20"/>
      <c r="B8" s="21">
        <v>5</v>
      </c>
      <c r="C8" s="21" t="s">
        <v>128</v>
      </c>
      <c r="D8" s="21">
        <v>472</v>
      </c>
      <c r="E8" s="21">
        <v>634</v>
      </c>
      <c r="F8" s="84">
        <v>628</v>
      </c>
      <c r="G8" s="85">
        <f t="shared" si="0"/>
        <v>1262</v>
      </c>
      <c r="H8" s="90"/>
      <c r="I8" s="91">
        <v>59</v>
      </c>
      <c r="J8" s="92" t="s">
        <v>129</v>
      </c>
      <c r="K8" s="91">
        <v>943</v>
      </c>
      <c r="L8" s="91">
        <v>1304</v>
      </c>
      <c r="M8" s="93">
        <v>1227</v>
      </c>
      <c r="N8" s="94">
        <f>L8+M8</f>
        <v>2531</v>
      </c>
    </row>
    <row r="9" spans="1:15" ht="19.5" customHeight="1" x14ac:dyDescent="0.15">
      <c r="A9" s="20"/>
      <c r="B9" s="21">
        <v>6</v>
      </c>
      <c r="C9" s="147" t="s">
        <v>130</v>
      </c>
      <c r="D9" s="21">
        <v>314</v>
      </c>
      <c r="E9" s="21">
        <v>400</v>
      </c>
      <c r="F9" s="84">
        <v>447</v>
      </c>
      <c r="G9" s="85">
        <f t="shared" si="0"/>
        <v>847</v>
      </c>
      <c r="H9" s="95" t="s">
        <v>6</v>
      </c>
      <c r="I9" s="96"/>
      <c r="J9" s="96"/>
      <c r="K9" s="97">
        <f>SUM(K4:K8)</f>
        <v>3460</v>
      </c>
      <c r="L9" s="97">
        <f>SUM(L4:L8)</f>
        <v>4523</v>
      </c>
      <c r="M9" s="98">
        <f>SUM(M4:M8)</f>
        <v>4253</v>
      </c>
      <c r="N9" s="99">
        <f>SUM(N4:N8)</f>
        <v>8776</v>
      </c>
    </row>
    <row r="10" spans="1:15" ht="19.5" customHeight="1" x14ac:dyDescent="0.15">
      <c r="A10" s="20" t="s">
        <v>17</v>
      </c>
      <c r="B10" s="21">
        <v>7</v>
      </c>
      <c r="C10" s="147" t="s">
        <v>131</v>
      </c>
      <c r="D10" s="21">
        <v>196</v>
      </c>
      <c r="E10" s="21">
        <v>261</v>
      </c>
      <c r="F10" s="84">
        <v>265</v>
      </c>
      <c r="G10" s="85">
        <f t="shared" si="0"/>
        <v>526</v>
      </c>
      <c r="H10" s="17"/>
      <c r="I10" s="15">
        <v>60</v>
      </c>
      <c r="J10" s="18" t="s">
        <v>18</v>
      </c>
      <c r="K10" s="15">
        <v>164</v>
      </c>
      <c r="L10" s="15">
        <v>294</v>
      </c>
      <c r="M10" s="88">
        <v>287</v>
      </c>
      <c r="N10" s="83">
        <f t="shared" ref="N10:N16" si="1">L10+M10</f>
        <v>581</v>
      </c>
    </row>
    <row r="11" spans="1:15" ht="19.5" customHeight="1" x14ac:dyDescent="0.15">
      <c r="A11" s="20"/>
      <c r="B11" s="21">
        <v>8</v>
      </c>
      <c r="C11" s="147" t="s">
        <v>132</v>
      </c>
      <c r="D11" s="21">
        <v>148</v>
      </c>
      <c r="E11" s="21">
        <v>182</v>
      </c>
      <c r="F11" s="84">
        <v>207</v>
      </c>
      <c r="G11" s="85">
        <f t="shared" si="0"/>
        <v>389</v>
      </c>
      <c r="H11" s="23" t="s">
        <v>19</v>
      </c>
      <c r="I11" s="21">
        <v>61</v>
      </c>
      <c r="J11" s="24" t="s">
        <v>20</v>
      </c>
      <c r="K11" s="21">
        <v>127</v>
      </c>
      <c r="L11" s="21">
        <v>199</v>
      </c>
      <c r="M11" s="84">
        <v>211</v>
      </c>
      <c r="N11" s="89">
        <f t="shared" si="1"/>
        <v>410</v>
      </c>
    </row>
    <row r="12" spans="1:15" ht="19.5" customHeight="1" x14ac:dyDescent="0.15">
      <c r="A12" s="20"/>
      <c r="B12" s="21">
        <v>9</v>
      </c>
      <c r="C12" s="24" t="s">
        <v>133</v>
      </c>
      <c r="D12" s="21">
        <v>1257</v>
      </c>
      <c r="E12" s="21">
        <v>1595</v>
      </c>
      <c r="F12" s="84">
        <v>1569</v>
      </c>
      <c r="G12" s="85">
        <f t="shared" si="0"/>
        <v>3164</v>
      </c>
      <c r="H12" s="23"/>
      <c r="I12" s="21">
        <v>62</v>
      </c>
      <c r="J12" s="24" t="s">
        <v>22</v>
      </c>
      <c r="K12" s="21">
        <v>293</v>
      </c>
      <c r="L12" s="21">
        <v>499</v>
      </c>
      <c r="M12" s="84">
        <v>539</v>
      </c>
      <c r="N12" s="89">
        <f t="shared" si="1"/>
        <v>1038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200</v>
      </c>
      <c r="E13" s="91">
        <v>283</v>
      </c>
      <c r="F13" s="93">
        <v>301</v>
      </c>
      <c r="G13" s="153">
        <f t="shared" si="0"/>
        <v>584</v>
      </c>
      <c r="H13" s="23"/>
      <c r="I13" s="21">
        <v>63</v>
      </c>
      <c r="J13" s="24" t="s">
        <v>24</v>
      </c>
      <c r="K13" s="21">
        <v>410</v>
      </c>
      <c r="L13" s="21">
        <v>666</v>
      </c>
      <c r="M13" s="84">
        <v>660</v>
      </c>
      <c r="N13" s="89">
        <f t="shared" si="1"/>
        <v>1326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3521</v>
      </c>
      <c r="E14" s="97">
        <f>SUM(E4:E13)</f>
        <v>4576</v>
      </c>
      <c r="F14" s="98">
        <f>SUM(F4:F13)</f>
        <v>4755</v>
      </c>
      <c r="G14" s="104">
        <f>SUM(G4:G13)</f>
        <v>9331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405</v>
      </c>
      <c r="M14" s="84">
        <v>432</v>
      </c>
      <c r="N14" s="89">
        <f t="shared" si="1"/>
        <v>837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105</v>
      </c>
      <c r="E15" s="15">
        <v>167</v>
      </c>
      <c r="F15" s="88">
        <v>162</v>
      </c>
      <c r="G15" s="82">
        <f t="shared" ref="G15:G27" si="2">E15+F15</f>
        <v>329</v>
      </c>
      <c r="H15" s="23"/>
      <c r="I15" s="21">
        <v>65</v>
      </c>
      <c r="J15" s="24" t="s">
        <v>28</v>
      </c>
      <c r="K15" s="21">
        <v>265</v>
      </c>
      <c r="L15" s="21">
        <v>459</v>
      </c>
      <c r="M15" s="84">
        <v>477</v>
      </c>
      <c r="N15" s="89">
        <f t="shared" si="1"/>
        <v>936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149</v>
      </c>
      <c r="E16" s="21">
        <v>265</v>
      </c>
      <c r="F16" s="84">
        <v>275</v>
      </c>
      <c r="G16" s="85">
        <f t="shared" si="2"/>
        <v>540</v>
      </c>
      <c r="H16" s="90"/>
      <c r="I16" s="91">
        <v>66</v>
      </c>
      <c r="J16" s="92" t="s">
        <v>30</v>
      </c>
      <c r="K16" s="91">
        <v>152</v>
      </c>
      <c r="L16" s="91">
        <v>227</v>
      </c>
      <c r="M16" s="93">
        <v>230</v>
      </c>
      <c r="N16" s="94">
        <f t="shared" si="1"/>
        <v>457</v>
      </c>
    </row>
    <row r="17" spans="1:17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116</v>
      </c>
      <c r="F17" s="84">
        <v>118</v>
      </c>
      <c r="G17" s="85">
        <f t="shared" si="2"/>
        <v>234</v>
      </c>
      <c r="H17" s="95" t="s">
        <v>6</v>
      </c>
      <c r="I17" s="96"/>
      <c r="J17" s="96"/>
      <c r="K17" s="97">
        <f>SUM(K10:K16)</f>
        <v>1618</v>
      </c>
      <c r="L17" s="97">
        <f>SUM(L10:L16)</f>
        <v>2749</v>
      </c>
      <c r="M17" s="98">
        <f>SUM(M10:M16)</f>
        <v>2836</v>
      </c>
      <c r="N17" s="99">
        <f>SUM(N10:N16)</f>
        <v>5585</v>
      </c>
    </row>
    <row r="18" spans="1:17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354</v>
      </c>
      <c r="F18" s="84">
        <v>359</v>
      </c>
      <c r="G18" s="85">
        <f t="shared" si="2"/>
        <v>713</v>
      </c>
      <c r="H18" s="17"/>
      <c r="I18" s="15">
        <v>70</v>
      </c>
      <c r="J18" s="18" t="s">
        <v>35</v>
      </c>
      <c r="K18" s="15">
        <v>630</v>
      </c>
      <c r="L18" s="15">
        <v>854</v>
      </c>
      <c r="M18" s="88">
        <v>864</v>
      </c>
      <c r="N18" s="83">
        <f t="shared" ref="N18:N27" si="3">L18+M18</f>
        <v>1718</v>
      </c>
    </row>
    <row r="19" spans="1:17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134</v>
      </c>
      <c r="F19" s="84">
        <v>138</v>
      </c>
      <c r="G19" s="85">
        <f t="shared" si="2"/>
        <v>272</v>
      </c>
      <c r="H19" s="23"/>
      <c r="I19" s="21">
        <v>71</v>
      </c>
      <c r="J19" s="24" t="s">
        <v>37</v>
      </c>
      <c r="K19" s="21">
        <v>24</v>
      </c>
      <c r="L19" s="21">
        <v>36</v>
      </c>
      <c r="M19" s="84">
        <v>34</v>
      </c>
      <c r="N19" s="89">
        <f t="shared" si="3"/>
        <v>70</v>
      </c>
    </row>
    <row r="20" spans="1:17" ht="19.5" customHeight="1" x14ac:dyDescent="0.15">
      <c r="A20" s="20" t="s">
        <v>38</v>
      </c>
      <c r="B20" s="21">
        <v>25</v>
      </c>
      <c r="C20" s="24" t="s">
        <v>39</v>
      </c>
      <c r="D20" s="21">
        <v>189</v>
      </c>
      <c r="E20" s="21">
        <v>313</v>
      </c>
      <c r="F20" s="84">
        <v>333</v>
      </c>
      <c r="G20" s="85">
        <f t="shared" si="2"/>
        <v>646</v>
      </c>
      <c r="H20" s="23" t="s">
        <v>31</v>
      </c>
      <c r="I20" s="21">
        <v>72</v>
      </c>
      <c r="J20" s="24" t="s">
        <v>40</v>
      </c>
      <c r="K20" s="21">
        <v>269</v>
      </c>
      <c r="L20" s="21">
        <v>438</v>
      </c>
      <c r="M20" s="84">
        <v>432</v>
      </c>
      <c r="N20" s="89">
        <f t="shared" si="3"/>
        <v>870</v>
      </c>
    </row>
    <row r="21" spans="1:17" ht="19.5" customHeight="1" x14ac:dyDescent="0.15">
      <c r="A21" s="20" t="s">
        <v>31</v>
      </c>
      <c r="B21" s="21">
        <v>26</v>
      </c>
      <c r="C21" s="24" t="s">
        <v>41</v>
      </c>
      <c r="D21" s="21">
        <v>297</v>
      </c>
      <c r="E21" s="21">
        <v>421</v>
      </c>
      <c r="F21" s="84">
        <v>457</v>
      </c>
      <c r="G21" s="85">
        <f t="shared" si="2"/>
        <v>878</v>
      </c>
      <c r="H21" s="23" t="s">
        <v>42</v>
      </c>
      <c r="I21" s="21">
        <v>73</v>
      </c>
      <c r="J21" s="24" t="s">
        <v>43</v>
      </c>
      <c r="K21" s="21">
        <v>226</v>
      </c>
      <c r="L21" s="21">
        <v>326</v>
      </c>
      <c r="M21" s="84">
        <v>350</v>
      </c>
      <c r="N21" s="89">
        <f t="shared" si="3"/>
        <v>676</v>
      </c>
    </row>
    <row r="22" spans="1:17" ht="19.5" customHeight="1" x14ac:dyDescent="0.15">
      <c r="A22" s="20" t="s">
        <v>44</v>
      </c>
      <c r="B22" s="21">
        <v>27</v>
      </c>
      <c r="C22" s="24" t="s">
        <v>45</v>
      </c>
      <c r="D22" s="21">
        <v>143</v>
      </c>
      <c r="E22" s="21">
        <v>234</v>
      </c>
      <c r="F22" s="84">
        <v>245</v>
      </c>
      <c r="G22" s="85">
        <f t="shared" si="2"/>
        <v>479</v>
      </c>
      <c r="H22" s="23"/>
      <c r="I22" s="21">
        <v>74</v>
      </c>
      <c r="J22" s="24" t="s">
        <v>46</v>
      </c>
      <c r="K22" s="21">
        <v>284</v>
      </c>
      <c r="L22" s="21">
        <v>458</v>
      </c>
      <c r="M22" s="84">
        <v>495</v>
      </c>
      <c r="N22" s="89">
        <f t="shared" si="3"/>
        <v>953</v>
      </c>
    </row>
    <row r="23" spans="1:17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311</v>
      </c>
      <c r="F23" s="84">
        <v>297</v>
      </c>
      <c r="G23" s="85">
        <f t="shared" si="2"/>
        <v>608</v>
      </c>
      <c r="H23" s="23" t="s">
        <v>31</v>
      </c>
      <c r="I23" s="21">
        <v>75</v>
      </c>
      <c r="J23" s="24" t="s">
        <v>48</v>
      </c>
      <c r="K23" s="21">
        <v>149</v>
      </c>
      <c r="L23" s="21">
        <v>240</v>
      </c>
      <c r="M23" s="84">
        <v>256</v>
      </c>
      <c r="N23" s="89">
        <f t="shared" si="3"/>
        <v>496</v>
      </c>
    </row>
    <row r="24" spans="1:17" ht="19.5" customHeight="1" x14ac:dyDescent="0.15">
      <c r="A24" s="20"/>
      <c r="B24" s="21">
        <v>29</v>
      </c>
      <c r="C24" s="24" t="s">
        <v>49</v>
      </c>
      <c r="D24" s="21">
        <v>732</v>
      </c>
      <c r="E24" s="21">
        <v>1074</v>
      </c>
      <c r="F24" s="84">
        <v>1154</v>
      </c>
      <c r="G24" s="85">
        <f t="shared" si="2"/>
        <v>2228</v>
      </c>
      <c r="H24" s="23" t="s">
        <v>50</v>
      </c>
      <c r="I24" s="21">
        <v>76</v>
      </c>
      <c r="J24" s="24" t="s">
        <v>51</v>
      </c>
      <c r="K24" s="21">
        <v>164</v>
      </c>
      <c r="L24" s="21">
        <v>245</v>
      </c>
      <c r="M24" s="84">
        <v>270</v>
      </c>
      <c r="N24" s="89">
        <f t="shared" si="3"/>
        <v>515</v>
      </c>
    </row>
    <row r="25" spans="1:17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90</v>
      </c>
      <c r="F25" s="84">
        <v>109</v>
      </c>
      <c r="G25" s="85">
        <f t="shared" si="2"/>
        <v>199</v>
      </c>
      <c r="H25" s="23"/>
      <c r="I25" s="21">
        <v>77</v>
      </c>
      <c r="J25" s="24" t="s">
        <v>53</v>
      </c>
      <c r="K25" s="21">
        <v>56</v>
      </c>
      <c r="L25" s="21">
        <v>96</v>
      </c>
      <c r="M25" s="84">
        <v>95</v>
      </c>
      <c r="N25" s="89">
        <f t="shared" si="3"/>
        <v>191</v>
      </c>
    </row>
    <row r="26" spans="1:17" ht="19.5" customHeight="1" x14ac:dyDescent="0.15">
      <c r="A26" s="20"/>
      <c r="B26" s="21">
        <v>31</v>
      </c>
      <c r="C26" s="24" t="s">
        <v>54</v>
      </c>
      <c r="D26" s="21">
        <v>121</v>
      </c>
      <c r="E26" s="21">
        <v>165</v>
      </c>
      <c r="F26" s="84">
        <v>171</v>
      </c>
      <c r="G26" s="85">
        <f t="shared" si="2"/>
        <v>336</v>
      </c>
      <c r="H26" s="23"/>
      <c r="I26" s="21">
        <v>78</v>
      </c>
      <c r="J26" s="24" t="s">
        <v>55</v>
      </c>
      <c r="K26" s="21">
        <v>49</v>
      </c>
      <c r="L26" s="21">
        <v>48</v>
      </c>
      <c r="M26" s="84">
        <v>47</v>
      </c>
      <c r="N26" s="89">
        <f t="shared" si="3"/>
        <v>95</v>
      </c>
    </row>
    <row r="27" spans="1:17" ht="19.5" customHeight="1" x14ac:dyDescent="0.15">
      <c r="A27" s="100"/>
      <c r="B27" s="91">
        <v>32</v>
      </c>
      <c r="C27" s="92" t="s">
        <v>83</v>
      </c>
      <c r="D27" s="91">
        <v>204</v>
      </c>
      <c r="E27" s="91">
        <v>354</v>
      </c>
      <c r="F27" s="93">
        <v>344</v>
      </c>
      <c r="G27" s="102">
        <f t="shared" si="2"/>
        <v>698</v>
      </c>
      <c r="H27" s="105"/>
      <c r="I27" s="91">
        <v>79</v>
      </c>
      <c r="J27" s="92" t="s">
        <v>56</v>
      </c>
      <c r="K27" s="91">
        <v>187</v>
      </c>
      <c r="L27" s="91">
        <v>267</v>
      </c>
      <c r="M27" s="93">
        <v>260</v>
      </c>
      <c r="N27" s="94">
        <f t="shared" si="3"/>
        <v>527</v>
      </c>
    </row>
    <row r="28" spans="1:17" ht="19.5" customHeight="1" x14ac:dyDescent="0.15">
      <c r="A28" s="103" t="s">
        <v>6</v>
      </c>
      <c r="B28" s="96"/>
      <c r="C28" s="96"/>
      <c r="D28" s="97">
        <f>SUM(D15:D27)</f>
        <v>2563</v>
      </c>
      <c r="E28" s="97">
        <f>SUM(E15:E27)</f>
        <v>3998</v>
      </c>
      <c r="F28" s="98">
        <f>SUM(F15:F27)</f>
        <v>4162</v>
      </c>
      <c r="G28" s="104">
        <f>SUM(G15:G27)</f>
        <v>8160</v>
      </c>
      <c r="H28" s="95" t="s">
        <v>6</v>
      </c>
      <c r="I28" s="96"/>
      <c r="J28" s="96"/>
      <c r="K28" s="97">
        <f>SUM(K18:K27)</f>
        <v>2038</v>
      </c>
      <c r="L28" s="97">
        <f>SUM(L18:L27)</f>
        <v>3008</v>
      </c>
      <c r="M28" s="98">
        <f>SUM(M18:M27)</f>
        <v>3103</v>
      </c>
      <c r="N28" s="99">
        <f>SUM(N18:N27)</f>
        <v>6111</v>
      </c>
    </row>
    <row r="29" spans="1:17" ht="19.5" customHeight="1" x14ac:dyDescent="0.15">
      <c r="A29" s="106"/>
      <c r="B29" s="107">
        <v>35</v>
      </c>
      <c r="C29" s="108" t="s">
        <v>134</v>
      </c>
      <c r="D29" s="109">
        <v>317</v>
      </c>
      <c r="E29" s="109">
        <v>490</v>
      </c>
      <c r="F29" s="110">
        <v>482</v>
      </c>
      <c r="G29" s="111">
        <f>E29+F29</f>
        <v>972</v>
      </c>
      <c r="H29" s="17"/>
      <c r="I29" s="15">
        <v>80</v>
      </c>
      <c r="J29" s="18" t="s">
        <v>58</v>
      </c>
      <c r="K29" s="15">
        <v>144</v>
      </c>
      <c r="L29" s="15">
        <v>230</v>
      </c>
      <c r="M29" s="88">
        <v>270</v>
      </c>
      <c r="N29" s="83">
        <f>L29+M29</f>
        <v>500</v>
      </c>
    </row>
    <row r="30" spans="1:17" ht="19.5" customHeight="1" x14ac:dyDescent="0.15">
      <c r="A30" s="112" t="s">
        <v>135</v>
      </c>
      <c r="B30" s="113">
        <v>36</v>
      </c>
      <c r="C30" s="114" t="s">
        <v>136</v>
      </c>
      <c r="D30" s="115">
        <v>432</v>
      </c>
      <c r="E30" s="115">
        <v>570</v>
      </c>
      <c r="F30" s="116">
        <v>519</v>
      </c>
      <c r="G30" s="117">
        <f>E30+F30</f>
        <v>1089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134</v>
      </c>
      <c r="M30" s="84">
        <v>121</v>
      </c>
      <c r="N30" s="89">
        <f>L30+M30</f>
        <v>255</v>
      </c>
    </row>
    <row r="31" spans="1:17" ht="19.5" customHeight="1" x14ac:dyDescent="0.15">
      <c r="A31" s="112"/>
      <c r="B31" s="113">
        <v>37</v>
      </c>
      <c r="C31" s="114" t="s">
        <v>137</v>
      </c>
      <c r="D31" s="115">
        <v>621</v>
      </c>
      <c r="E31" s="115">
        <v>834</v>
      </c>
      <c r="F31" s="116">
        <v>788</v>
      </c>
      <c r="G31" s="117">
        <f>E31+F31</f>
        <v>1622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332</v>
      </c>
      <c r="M31" s="84">
        <v>349</v>
      </c>
      <c r="N31" s="89">
        <f>L31+M31</f>
        <v>681</v>
      </c>
    </row>
    <row r="32" spans="1:17" ht="19.5" customHeight="1" x14ac:dyDescent="0.15">
      <c r="A32" s="112" t="s">
        <v>138</v>
      </c>
      <c r="B32" s="113">
        <v>38</v>
      </c>
      <c r="C32" s="114" t="s">
        <v>139</v>
      </c>
      <c r="D32" s="115">
        <v>616</v>
      </c>
      <c r="E32" s="115">
        <v>842</v>
      </c>
      <c r="F32" s="116">
        <v>788</v>
      </c>
      <c r="G32" s="117">
        <f>E32+F32</f>
        <v>1630</v>
      </c>
      <c r="H32" s="23" t="s">
        <v>67</v>
      </c>
      <c r="I32" s="21">
        <v>83</v>
      </c>
      <c r="J32" s="24" t="s">
        <v>68</v>
      </c>
      <c r="K32" s="21">
        <v>122</v>
      </c>
      <c r="L32" s="21">
        <v>190</v>
      </c>
      <c r="M32" s="84">
        <v>173</v>
      </c>
      <c r="N32" s="89">
        <f>L32+M32</f>
        <v>363</v>
      </c>
      <c r="Q32" s="157"/>
    </row>
    <row r="33" spans="1:14" ht="19.5" customHeight="1" x14ac:dyDescent="0.15">
      <c r="A33" s="118"/>
      <c r="B33" s="119">
        <v>39</v>
      </c>
      <c r="C33" s="120" t="s">
        <v>140</v>
      </c>
      <c r="D33" s="121">
        <v>510</v>
      </c>
      <c r="E33" s="121">
        <v>640</v>
      </c>
      <c r="F33" s="122">
        <v>584</v>
      </c>
      <c r="G33" s="123">
        <f>E33+F33</f>
        <v>1224</v>
      </c>
      <c r="H33" s="90"/>
      <c r="I33" s="91">
        <v>84</v>
      </c>
      <c r="J33" s="92" t="s">
        <v>70</v>
      </c>
      <c r="K33" s="91">
        <v>165</v>
      </c>
      <c r="L33" s="91">
        <v>246</v>
      </c>
      <c r="M33" s="93">
        <v>228</v>
      </c>
      <c r="N33" s="94">
        <f>L33+M33</f>
        <v>474</v>
      </c>
    </row>
    <row r="34" spans="1:14" ht="19.5" customHeight="1" x14ac:dyDescent="0.15">
      <c r="A34" s="103" t="s">
        <v>6</v>
      </c>
      <c r="B34" s="96"/>
      <c r="C34" s="96"/>
      <c r="D34" s="97">
        <f>SUM(D29:D33)</f>
        <v>2496</v>
      </c>
      <c r="E34" s="97">
        <f>SUM(E29:E33)</f>
        <v>3376</v>
      </c>
      <c r="F34" s="98">
        <f>SUM(F29:F33)</f>
        <v>3161</v>
      </c>
      <c r="G34" s="104">
        <f>SUM(G29:G33)</f>
        <v>6537</v>
      </c>
      <c r="H34" s="95" t="s">
        <v>6</v>
      </c>
      <c r="I34" s="96"/>
      <c r="J34" s="96"/>
      <c r="K34" s="98">
        <f>SUM(K29:K33)</f>
        <v>728</v>
      </c>
      <c r="L34" s="98">
        <f>SUM(L29:L33)</f>
        <v>1132</v>
      </c>
      <c r="M34" s="98">
        <f>SUM(M29:M33)</f>
        <v>1141</v>
      </c>
      <c r="N34" s="99">
        <f>SUM(N29:N33)</f>
        <v>2273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420</v>
      </c>
      <c r="E35" s="15">
        <v>656</v>
      </c>
      <c r="F35" s="88">
        <v>709</v>
      </c>
      <c r="G35" s="82">
        <f t="shared" ref="G35:G40" si="4">E35+F35</f>
        <v>1365</v>
      </c>
      <c r="H35" s="17" t="s">
        <v>141</v>
      </c>
      <c r="I35" s="15">
        <v>90</v>
      </c>
      <c r="J35" s="18" t="s">
        <v>142</v>
      </c>
      <c r="K35" s="15">
        <v>276</v>
      </c>
      <c r="L35" s="15">
        <v>425</v>
      </c>
      <c r="M35" s="88">
        <v>433</v>
      </c>
      <c r="N35" s="124">
        <f>L35+M35</f>
        <v>858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451</v>
      </c>
      <c r="E36" s="21">
        <v>726</v>
      </c>
      <c r="F36" s="84">
        <v>772</v>
      </c>
      <c r="G36" s="85">
        <f t="shared" si="4"/>
        <v>1498</v>
      </c>
      <c r="H36" s="23"/>
      <c r="I36" s="21">
        <v>91</v>
      </c>
      <c r="J36" s="24" t="s">
        <v>143</v>
      </c>
      <c r="K36" s="21">
        <v>507</v>
      </c>
      <c r="L36" s="21">
        <v>727</v>
      </c>
      <c r="M36" s="84">
        <v>749</v>
      </c>
      <c r="N36" s="125">
        <f>L36+M36</f>
        <v>1476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208</v>
      </c>
      <c r="E37" s="21">
        <v>339</v>
      </c>
      <c r="F37" s="84">
        <v>337</v>
      </c>
      <c r="G37" s="85">
        <f t="shared" si="4"/>
        <v>676</v>
      </c>
      <c r="H37" s="90" t="s">
        <v>144</v>
      </c>
      <c r="I37" s="91">
        <v>92</v>
      </c>
      <c r="J37" s="92" t="s">
        <v>145</v>
      </c>
      <c r="K37" s="91">
        <v>354</v>
      </c>
      <c r="L37" s="91">
        <v>448</v>
      </c>
      <c r="M37" s="93">
        <v>510</v>
      </c>
      <c r="N37" s="126">
        <f>L37+M37</f>
        <v>958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31</v>
      </c>
      <c r="E38" s="21">
        <v>47</v>
      </c>
      <c r="F38" s="84">
        <v>52</v>
      </c>
      <c r="G38" s="85">
        <f t="shared" si="4"/>
        <v>99</v>
      </c>
      <c r="H38" s="95" t="s">
        <v>6</v>
      </c>
      <c r="I38" s="97"/>
      <c r="J38" s="97"/>
      <c r="K38" s="97">
        <f>SUM(K35:K37)</f>
        <v>1137</v>
      </c>
      <c r="L38" s="97">
        <f>SUM(L35:L37)</f>
        <v>1600</v>
      </c>
      <c r="M38" s="98">
        <f>SUM(M35:M37)</f>
        <v>1692</v>
      </c>
      <c r="N38" s="99">
        <f>SUM(N35:N37)</f>
        <v>3292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76</v>
      </c>
      <c r="F39" s="84">
        <v>86</v>
      </c>
      <c r="G39" s="85">
        <f t="shared" si="4"/>
        <v>162</v>
      </c>
      <c r="N39" s="127"/>
    </row>
    <row r="40" spans="1:14" ht="19.5" customHeight="1" x14ac:dyDescent="0.15">
      <c r="A40" s="100"/>
      <c r="B40" s="91">
        <v>45</v>
      </c>
      <c r="C40" s="92" t="s">
        <v>71</v>
      </c>
      <c r="D40" s="91">
        <v>142</v>
      </c>
      <c r="E40" s="91">
        <v>265</v>
      </c>
      <c r="F40" s="93">
        <v>261</v>
      </c>
      <c r="G40" s="102">
        <f t="shared" si="4"/>
        <v>526</v>
      </c>
      <c r="H40" s="72" t="s">
        <v>87</v>
      </c>
      <c r="I40" s="73"/>
      <c r="J40" s="74"/>
      <c r="K40" s="75">
        <f>D14+D28+D34+D41+D46+K9+K17+K28+K34+K38</f>
        <v>23623</v>
      </c>
      <c r="L40" s="75">
        <f>E14+E28+E34+E41+E46+L9+L17+L28+L34+L38</f>
        <v>33328</v>
      </c>
      <c r="M40" s="128">
        <f>F14+F28+F34+F41+F46+M9+M17+M28+M34+M38</f>
        <v>33630</v>
      </c>
      <c r="N40" s="129">
        <f>G14+G28+G34+G41+G46+N9+N17+N28+N34+N38</f>
        <v>66958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1325</v>
      </c>
      <c r="E41" s="97">
        <f>SUM(E35:E40)</f>
        <v>2109</v>
      </c>
      <c r="F41" s="98">
        <f>SUM(F35:F40)</f>
        <v>2217</v>
      </c>
      <c r="G41" s="104">
        <f>SUM(G35:G40)</f>
        <v>4326</v>
      </c>
      <c r="H41" s="587" t="s">
        <v>74</v>
      </c>
      <c r="I41" s="588"/>
      <c r="J41" s="589"/>
      <c r="K41" s="43">
        <v>23615</v>
      </c>
      <c r="L41" s="43">
        <v>33359</v>
      </c>
      <c r="M41" s="148">
        <v>33632</v>
      </c>
      <c r="N41" s="149">
        <v>66991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1588</v>
      </c>
      <c r="E42" s="15">
        <v>2037</v>
      </c>
      <c r="F42" s="88">
        <v>2055</v>
      </c>
      <c r="G42" s="82">
        <f>E42+F42</f>
        <v>4092</v>
      </c>
      <c r="H42" s="560" t="s">
        <v>77</v>
      </c>
      <c r="I42" s="561"/>
      <c r="J42" s="562"/>
      <c r="K42" s="70">
        <f>K40-K41</f>
        <v>8</v>
      </c>
      <c r="L42" s="70">
        <f>L40-L41</f>
        <v>-31</v>
      </c>
      <c r="M42" s="132">
        <f>M40-M41</f>
        <v>-2</v>
      </c>
      <c r="N42" s="133">
        <f>N40-N41</f>
        <v>-33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752</v>
      </c>
      <c r="E43" s="21">
        <v>1095</v>
      </c>
      <c r="F43" s="84">
        <v>1129</v>
      </c>
      <c r="G43" s="85">
        <f>E43+F43</f>
        <v>2224</v>
      </c>
      <c r="H43" s="77" t="s">
        <v>85</v>
      </c>
      <c r="I43" s="78"/>
      <c r="J43" s="78"/>
      <c r="K43" s="79">
        <v>1363</v>
      </c>
      <c r="L43" s="79">
        <v>872</v>
      </c>
      <c r="M43" s="134">
        <v>1097</v>
      </c>
      <c r="N43" s="158">
        <f>L43+M43</f>
        <v>1969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604</v>
      </c>
      <c r="E44" s="21">
        <v>757</v>
      </c>
      <c r="F44" s="84">
        <v>827</v>
      </c>
      <c r="G44" s="85">
        <f>E44+F44</f>
        <v>1584</v>
      </c>
      <c r="H44" s="590" t="s">
        <v>74</v>
      </c>
      <c r="I44" s="591"/>
      <c r="J44" s="592"/>
      <c r="K44" s="21">
        <v>1381</v>
      </c>
      <c r="L44" s="21">
        <v>872</v>
      </c>
      <c r="M44" s="150">
        <v>1112</v>
      </c>
      <c r="N44" s="156">
        <f>L44+M44</f>
        <v>1984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1793</v>
      </c>
      <c r="E45" s="91">
        <v>2368</v>
      </c>
      <c r="F45" s="93">
        <v>2299</v>
      </c>
      <c r="G45" s="102">
        <f>E45+F45</f>
        <v>4667</v>
      </c>
      <c r="H45" s="540" t="s">
        <v>77</v>
      </c>
      <c r="I45" s="541"/>
      <c r="J45" s="542"/>
      <c r="K45" s="71">
        <f>K43-K44</f>
        <v>-18</v>
      </c>
      <c r="L45" s="71">
        <f>L43-L44</f>
        <v>0</v>
      </c>
      <c r="M45" s="151">
        <f>M43-M44</f>
        <v>-15</v>
      </c>
      <c r="N45" s="155">
        <f>N43-N44</f>
        <v>-15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4737</v>
      </c>
      <c r="E46" s="140">
        <f>SUM(E42:E45)</f>
        <v>6257</v>
      </c>
      <c r="F46" s="65">
        <f>SUM(F42:F45)</f>
        <v>6310</v>
      </c>
      <c r="G46" s="65">
        <f>SUM(G42:G45)</f>
        <v>12567</v>
      </c>
      <c r="H46" s="575" t="s">
        <v>86</v>
      </c>
      <c r="I46" s="575"/>
      <c r="J46" s="575"/>
      <c r="K46" s="80">
        <f>K40+K43</f>
        <v>24986</v>
      </c>
      <c r="L46" s="80">
        <f>L40+L43</f>
        <v>34200</v>
      </c>
      <c r="M46" s="142">
        <f>M40+M43</f>
        <v>34727</v>
      </c>
      <c r="N46" s="81">
        <f>N40+N43</f>
        <v>68927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712DC-0D69-47A5-A5BF-83ED0D09ABF6}">
  <sheetPr codeName="Sheet10"/>
  <dimension ref="A1:O81"/>
  <sheetViews>
    <sheetView topLeftCell="A26" zoomScaleNormal="100" workbookViewId="0">
      <selection activeCell="N45" sqref="N45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2"/>
      <c r="L2" s="3"/>
      <c r="M2" s="543">
        <v>38443</v>
      </c>
      <c r="N2" s="543"/>
    </row>
    <row r="3" spans="1:15" ht="21" customHeight="1" x14ac:dyDescent="0.15">
      <c r="A3" s="5" t="s">
        <v>1</v>
      </c>
      <c r="B3" s="6" t="s">
        <v>2</v>
      </c>
      <c r="C3" s="10" t="s">
        <v>81</v>
      </c>
      <c r="D3" s="10" t="s">
        <v>3</v>
      </c>
      <c r="E3" s="10" t="s">
        <v>4</v>
      </c>
      <c r="F3" s="11" t="s">
        <v>5</v>
      </c>
      <c r="G3" s="86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1" t="s">
        <v>5</v>
      </c>
      <c r="N3" s="87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46" t="s">
        <v>88</v>
      </c>
      <c r="D4" s="15">
        <v>132</v>
      </c>
      <c r="E4" s="15">
        <v>151</v>
      </c>
      <c r="F4" s="88">
        <v>166</v>
      </c>
      <c r="G4" s="82">
        <v>317</v>
      </c>
      <c r="H4" s="17"/>
      <c r="I4" s="15">
        <v>55</v>
      </c>
      <c r="J4" s="18" t="s">
        <v>89</v>
      </c>
      <c r="K4" s="15">
        <v>637</v>
      </c>
      <c r="L4" s="15">
        <v>835</v>
      </c>
      <c r="M4" s="88">
        <v>594</v>
      </c>
      <c r="N4" s="83">
        <f>L4+M4</f>
        <v>1429</v>
      </c>
    </row>
    <row r="5" spans="1:15" ht="19.5" customHeight="1" x14ac:dyDescent="0.15">
      <c r="A5" s="20"/>
      <c r="B5" s="21">
        <v>2</v>
      </c>
      <c r="C5" s="21" t="s">
        <v>90</v>
      </c>
      <c r="D5" s="21">
        <v>284</v>
      </c>
      <c r="E5" s="21">
        <v>385</v>
      </c>
      <c r="F5" s="84">
        <v>412</v>
      </c>
      <c r="G5" s="85">
        <f t="shared" ref="G5:G13" si="0">E5+F5</f>
        <v>797</v>
      </c>
      <c r="H5" s="23" t="s">
        <v>10</v>
      </c>
      <c r="I5" s="21">
        <v>56</v>
      </c>
      <c r="J5" s="24" t="s">
        <v>91</v>
      </c>
      <c r="K5" s="21">
        <v>477</v>
      </c>
      <c r="L5" s="21">
        <v>611</v>
      </c>
      <c r="M5" s="84">
        <v>639</v>
      </c>
      <c r="N5" s="89">
        <f>L5+M5</f>
        <v>1250</v>
      </c>
    </row>
    <row r="6" spans="1:15" ht="19.5" customHeight="1" x14ac:dyDescent="0.15">
      <c r="A6" s="20" t="s">
        <v>12</v>
      </c>
      <c r="B6" s="21">
        <v>3</v>
      </c>
      <c r="C6" s="21" t="s">
        <v>92</v>
      </c>
      <c r="D6" s="21">
        <v>307</v>
      </c>
      <c r="E6" s="21">
        <v>413</v>
      </c>
      <c r="F6" s="84">
        <v>445</v>
      </c>
      <c r="G6" s="85">
        <f t="shared" si="0"/>
        <v>858</v>
      </c>
      <c r="H6" s="23"/>
      <c r="I6" s="21">
        <v>57</v>
      </c>
      <c r="J6" s="24" t="s">
        <v>93</v>
      </c>
      <c r="K6" s="21">
        <v>707</v>
      </c>
      <c r="L6" s="21">
        <v>892</v>
      </c>
      <c r="M6" s="84">
        <v>946</v>
      </c>
      <c r="N6" s="89">
        <f>L6+M6</f>
        <v>1838</v>
      </c>
    </row>
    <row r="7" spans="1:15" ht="19.5" customHeight="1" x14ac:dyDescent="0.15">
      <c r="A7" s="20"/>
      <c r="B7" s="21">
        <v>4</v>
      </c>
      <c r="C7" s="21" t="s">
        <v>94</v>
      </c>
      <c r="D7" s="21">
        <v>196</v>
      </c>
      <c r="E7" s="21">
        <v>274</v>
      </c>
      <c r="F7" s="84">
        <v>307</v>
      </c>
      <c r="G7" s="85">
        <f t="shared" si="0"/>
        <v>581</v>
      </c>
      <c r="H7" s="23" t="s">
        <v>14</v>
      </c>
      <c r="I7" s="21">
        <v>58</v>
      </c>
      <c r="J7" s="24" t="s">
        <v>95</v>
      </c>
      <c r="K7" s="21">
        <v>620</v>
      </c>
      <c r="L7" s="21">
        <v>834</v>
      </c>
      <c r="M7" s="84">
        <v>796</v>
      </c>
      <c r="N7" s="89">
        <f>L7+M7</f>
        <v>1630</v>
      </c>
    </row>
    <row r="8" spans="1:15" ht="19.5" customHeight="1" x14ac:dyDescent="0.15">
      <c r="A8" s="20"/>
      <c r="B8" s="21">
        <v>5</v>
      </c>
      <c r="C8" s="21" t="s">
        <v>96</v>
      </c>
      <c r="D8" s="21">
        <v>476</v>
      </c>
      <c r="E8" s="21">
        <v>639</v>
      </c>
      <c r="F8" s="84">
        <v>624</v>
      </c>
      <c r="G8" s="85">
        <f t="shared" si="0"/>
        <v>1263</v>
      </c>
      <c r="H8" s="90"/>
      <c r="I8" s="91">
        <v>59</v>
      </c>
      <c r="J8" s="92" t="s">
        <v>97</v>
      </c>
      <c r="K8" s="91">
        <v>934</v>
      </c>
      <c r="L8" s="91">
        <v>1289</v>
      </c>
      <c r="M8" s="93">
        <v>1216</v>
      </c>
      <c r="N8" s="94">
        <f>L8+M8</f>
        <v>2505</v>
      </c>
    </row>
    <row r="9" spans="1:15" ht="19.5" customHeight="1" x14ac:dyDescent="0.15">
      <c r="A9" s="20"/>
      <c r="B9" s="21">
        <v>6</v>
      </c>
      <c r="C9" s="21" t="s">
        <v>98</v>
      </c>
      <c r="D9" s="21">
        <v>325</v>
      </c>
      <c r="E9" s="21">
        <v>414</v>
      </c>
      <c r="F9" s="84">
        <v>464</v>
      </c>
      <c r="G9" s="85">
        <f t="shared" si="0"/>
        <v>878</v>
      </c>
      <c r="H9" s="95" t="s">
        <v>6</v>
      </c>
      <c r="I9" s="96"/>
      <c r="J9" s="96"/>
      <c r="K9" s="97">
        <f>SUM(K4:K8)</f>
        <v>3375</v>
      </c>
      <c r="L9" s="97">
        <f>SUM(L4:L8)</f>
        <v>4461</v>
      </c>
      <c r="M9" s="98">
        <f>SUM(M4:M8)</f>
        <v>4191</v>
      </c>
      <c r="N9" s="99">
        <f>SUM(N4:N8)</f>
        <v>8652</v>
      </c>
    </row>
    <row r="10" spans="1:15" ht="19.5" customHeight="1" x14ac:dyDescent="0.15">
      <c r="A10" s="20" t="s">
        <v>17</v>
      </c>
      <c r="B10" s="21">
        <v>7</v>
      </c>
      <c r="C10" s="21" t="s">
        <v>99</v>
      </c>
      <c r="D10" s="21">
        <v>195</v>
      </c>
      <c r="E10" s="21">
        <v>254</v>
      </c>
      <c r="F10" s="84">
        <v>261</v>
      </c>
      <c r="G10" s="85">
        <f t="shared" si="0"/>
        <v>515</v>
      </c>
      <c r="H10" s="17"/>
      <c r="I10" s="15">
        <v>60</v>
      </c>
      <c r="J10" s="18" t="s">
        <v>18</v>
      </c>
      <c r="K10" s="15">
        <v>164</v>
      </c>
      <c r="L10" s="15">
        <v>300</v>
      </c>
      <c r="M10" s="88">
        <v>294</v>
      </c>
      <c r="N10" s="83">
        <f t="shared" ref="N10:N16" si="1">L10+M10</f>
        <v>594</v>
      </c>
    </row>
    <row r="11" spans="1:15" ht="19.5" customHeight="1" x14ac:dyDescent="0.15">
      <c r="A11" s="20"/>
      <c r="B11" s="21">
        <v>8</v>
      </c>
      <c r="C11" s="147" t="s">
        <v>100</v>
      </c>
      <c r="D11" s="21">
        <v>150</v>
      </c>
      <c r="E11" s="21">
        <v>186</v>
      </c>
      <c r="F11" s="84">
        <v>209</v>
      </c>
      <c r="G11" s="85">
        <f t="shared" si="0"/>
        <v>395</v>
      </c>
      <c r="H11" s="23" t="s">
        <v>19</v>
      </c>
      <c r="I11" s="21">
        <v>61</v>
      </c>
      <c r="J11" s="24" t="s">
        <v>20</v>
      </c>
      <c r="K11" s="21">
        <v>128</v>
      </c>
      <c r="L11" s="21">
        <v>205</v>
      </c>
      <c r="M11" s="84">
        <v>215</v>
      </c>
      <c r="N11" s="89">
        <f t="shared" si="1"/>
        <v>420</v>
      </c>
    </row>
    <row r="12" spans="1:15" ht="19.5" customHeight="1" x14ac:dyDescent="0.15">
      <c r="A12" s="20"/>
      <c r="B12" s="21">
        <v>9</v>
      </c>
      <c r="C12" s="24" t="s">
        <v>101</v>
      </c>
      <c r="D12" s="21">
        <v>1242</v>
      </c>
      <c r="E12" s="21">
        <v>1586</v>
      </c>
      <c r="F12" s="84">
        <v>1576</v>
      </c>
      <c r="G12" s="85">
        <f t="shared" si="0"/>
        <v>3162</v>
      </c>
      <c r="H12" s="23"/>
      <c r="I12" s="21">
        <v>62</v>
      </c>
      <c r="J12" s="24" t="s">
        <v>22</v>
      </c>
      <c r="K12" s="21">
        <v>291</v>
      </c>
      <c r="L12" s="21">
        <v>500</v>
      </c>
      <c r="M12" s="84">
        <v>537</v>
      </c>
      <c r="N12" s="89">
        <f t="shared" si="1"/>
        <v>1037</v>
      </c>
    </row>
    <row r="13" spans="1:15" ht="19.5" customHeight="1" x14ac:dyDescent="0.15">
      <c r="A13" s="100"/>
      <c r="B13" s="91">
        <v>13</v>
      </c>
      <c r="C13" s="101" t="s">
        <v>23</v>
      </c>
      <c r="D13" s="91">
        <v>199</v>
      </c>
      <c r="E13" s="91">
        <v>293</v>
      </c>
      <c r="F13" s="93">
        <v>303</v>
      </c>
      <c r="G13" s="102">
        <f t="shared" si="0"/>
        <v>596</v>
      </c>
      <c r="H13" s="23"/>
      <c r="I13" s="21">
        <v>63</v>
      </c>
      <c r="J13" s="24" t="s">
        <v>24</v>
      </c>
      <c r="K13" s="21">
        <v>404</v>
      </c>
      <c r="L13" s="21">
        <v>660</v>
      </c>
      <c r="M13" s="84">
        <v>654</v>
      </c>
      <c r="N13" s="89">
        <f t="shared" si="1"/>
        <v>1314</v>
      </c>
    </row>
    <row r="14" spans="1:15" ht="19.5" customHeight="1" x14ac:dyDescent="0.15">
      <c r="A14" s="103" t="s">
        <v>6</v>
      </c>
      <c r="B14" s="96"/>
      <c r="C14" s="96"/>
      <c r="D14" s="97">
        <f>SUM(D4:D13)</f>
        <v>3506</v>
      </c>
      <c r="E14" s="97">
        <f>SUM(E4:E13)</f>
        <v>4595</v>
      </c>
      <c r="F14" s="98">
        <f>SUM(F4:F13)</f>
        <v>4767</v>
      </c>
      <c r="G14" s="104">
        <f>SUM(G4:G13)</f>
        <v>9362</v>
      </c>
      <c r="H14" s="23" t="s">
        <v>25</v>
      </c>
      <c r="I14" s="21">
        <v>64</v>
      </c>
      <c r="J14" s="24" t="s">
        <v>26</v>
      </c>
      <c r="K14" s="21">
        <v>207</v>
      </c>
      <c r="L14" s="21">
        <v>407</v>
      </c>
      <c r="M14" s="84">
        <v>433</v>
      </c>
      <c r="N14" s="89">
        <f t="shared" si="1"/>
        <v>840</v>
      </c>
    </row>
    <row r="15" spans="1:15" ht="19.5" customHeight="1" x14ac:dyDescent="0.15">
      <c r="A15" s="14"/>
      <c r="B15" s="15">
        <v>20</v>
      </c>
      <c r="C15" s="18" t="s">
        <v>27</v>
      </c>
      <c r="D15" s="15">
        <v>106</v>
      </c>
      <c r="E15" s="15">
        <v>167</v>
      </c>
      <c r="F15" s="88">
        <v>163</v>
      </c>
      <c r="G15" s="82">
        <f t="shared" ref="G15:G27" si="2">E15+F15</f>
        <v>330</v>
      </c>
      <c r="H15" s="23"/>
      <c r="I15" s="21">
        <v>65</v>
      </c>
      <c r="J15" s="24" t="s">
        <v>28</v>
      </c>
      <c r="K15" s="21">
        <v>262</v>
      </c>
      <c r="L15" s="21">
        <v>459</v>
      </c>
      <c r="M15" s="84">
        <v>483</v>
      </c>
      <c r="N15" s="89">
        <f t="shared" si="1"/>
        <v>942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148</v>
      </c>
      <c r="E16" s="21">
        <v>271</v>
      </c>
      <c r="F16" s="84">
        <v>279</v>
      </c>
      <c r="G16" s="85">
        <f t="shared" si="2"/>
        <v>550</v>
      </c>
      <c r="H16" s="90"/>
      <c r="I16" s="91">
        <v>66</v>
      </c>
      <c r="J16" s="92" t="s">
        <v>30</v>
      </c>
      <c r="K16" s="91">
        <v>152</v>
      </c>
      <c r="L16" s="91">
        <v>231</v>
      </c>
      <c r="M16" s="93">
        <v>229</v>
      </c>
      <c r="N16" s="94">
        <f t="shared" si="1"/>
        <v>460</v>
      </c>
    </row>
    <row r="17" spans="1:14" ht="19.5" customHeight="1" x14ac:dyDescent="0.15">
      <c r="A17" s="20" t="s">
        <v>31</v>
      </c>
      <c r="B17" s="21">
        <v>22</v>
      </c>
      <c r="C17" s="24" t="s">
        <v>32</v>
      </c>
      <c r="D17" s="21">
        <v>74</v>
      </c>
      <c r="E17" s="21">
        <v>120</v>
      </c>
      <c r="F17" s="84">
        <v>120</v>
      </c>
      <c r="G17" s="85">
        <f t="shared" si="2"/>
        <v>240</v>
      </c>
      <c r="H17" s="95" t="s">
        <v>6</v>
      </c>
      <c r="I17" s="96"/>
      <c r="J17" s="96"/>
      <c r="K17" s="97">
        <f>SUM(K10:K16)</f>
        <v>1608</v>
      </c>
      <c r="L17" s="97">
        <f>SUM(L10:L16)</f>
        <v>2762</v>
      </c>
      <c r="M17" s="98">
        <f>SUM(M10:M16)</f>
        <v>2845</v>
      </c>
      <c r="N17" s="99">
        <f>SUM(N10:N16)</f>
        <v>5607</v>
      </c>
    </row>
    <row r="18" spans="1:14" ht="19.5" customHeight="1" x14ac:dyDescent="0.15">
      <c r="A18" s="20" t="s">
        <v>33</v>
      </c>
      <c r="B18" s="21">
        <v>23</v>
      </c>
      <c r="C18" s="24" t="s">
        <v>34</v>
      </c>
      <c r="D18" s="21">
        <v>208</v>
      </c>
      <c r="E18" s="21">
        <v>352</v>
      </c>
      <c r="F18" s="84">
        <v>359</v>
      </c>
      <c r="G18" s="85">
        <f t="shared" si="2"/>
        <v>711</v>
      </c>
      <c r="H18" s="17"/>
      <c r="I18" s="15">
        <v>70</v>
      </c>
      <c r="J18" s="18" t="s">
        <v>35</v>
      </c>
      <c r="K18" s="15">
        <v>632</v>
      </c>
      <c r="L18" s="15">
        <v>844</v>
      </c>
      <c r="M18" s="88">
        <v>861</v>
      </c>
      <c r="N18" s="83">
        <f t="shared" ref="N18:N27" si="3">L18+M18</f>
        <v>1705</v>
      </c>
    </row>
    <row r="19" spans="1:14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135</v>
      </c>
      <c r="F19" s="84">
        <v>137</v>
      </c>
      <c r="G19" s="85">
        <f t="shared" si="2"/>
        <v>272</v>
      </c>
      <c r="H19" s="23"/>
      <c r="I19" s="21">
        <v>71</v>
      </c>
      <c r="J19" s="24" t="s">
        <v>37</v>
      </c>
      <c r="K19" s="21">
        <v>24</v>
      </c>
      <c r="L19" s="21">
        <v>36</v>
      </c>
      <c r="M19" s="84">
        <v>33</v>
      </c>
      <c r="N19" s="89">
        <f t="shared" si="3"/>
        <v>69</v>
      </c>
    </row>
    <row r="20" spans="1:14" ht="19.5" customHeight="1" x14ac:dyDescent="0.15">
      <c r="A20" s="20" t="s">
        <v>38</v>
      </c>
      <c r="B20" s="21">
        <v>25</v>
      </c>
      <c r="C20" s="24" t="s">
        <v>39</v>
      </c>
      <c r="D20" s="21">
        <v>188</v>
      </c>
      <c r="E20" s="21">
        <v>313</v>
      </c>
      <c r="F20" s="84">
        <v>336</v>
      </c>
      <c r="G20" s="85">
        <f t="shared" si="2"/>
        <v>649</v>
      </c>
      <c r="H20" s="23" t="s">
        <v>31</v>
      </c>
      <c r="I20" s="21">
        <v>72</v>
      </c>
      <c r="J20" s="24" t="s">
        <v>40</v>
      </c>
      <c r="K20" s="21">
        <v>272</v>
      </c>
      <c r="L20" s="21">
        <v>445</v>
      </c>
      <c r="M20" s="84">
        <v>442</v>
      </c>
      <c r="N20" s="89">
        <f t="shared" si="3"/>
        <v>887</v>
      </c>
    </row>
    <row r="21" spans="1:14" ht="19.5" customHeight="1" x14ac:dyDescent="0.15">
      <c r="A21" s="20" t="s">
        <v>31</v>
      </c>
      <c r="B21" s="21">
        <v>26</v>
      </c>
      <c r="C21" s="24" t="s">
        <v>41</v>
      </c>
      <c r="D21" s="21">
        <v>294</v>
      </c>
      <c r="E21" s="21">
        <v>425</v>
      </c>
      <c r="F21" s="84">
        <v>459</v>
      </c>
      <c r="G21" s="85">
        <f t="shared" si="2"/>
        <v>884</v>
      </c>
      <c r="H21" s="23" t="s">
        <v>42</v>
      </c>
      <c r="I21" s="21">
        <v>73</v>
      </c>
      <c r="J21" s="24" t="s">
        <v>43</v>
      </c>
      <c r="K21" s="21">
        <v>224</v>
      </c>
      <c r="L21" s="21">
        <v>323</v>
      </c>
      <c r="M21" s="84">
        <v>348</v>
      </c>
      <c r="N21" s="89">
        <f t="shared" si="3"/>
        <v>671</v>
      </c>
    </row>
    <row r="22" spans="1:14" ht="19.5" customHeight="1" x14ac:dyDescent="0.15">
      <c r="A22" s="20" t="s">
        <v>44</v>
      </c>
      <c r="B22" s="21">
        <v>27</v>
      </c>
      <c r="C22" s="24" t="s">
        <v>45</v>
      </c>
      <c r="D22" s="21">
        <v>143</v>
      </c>
      <c r="E22" s="21">
        <v>235</v>
      </c>
      <c r="F22" s="84">
        <v>249</v>
      </c>
      <c r="G22" s="85">
        <f t="shared" si="2"/>
        <v>484</v>
      </c>
      <c r="H22" s="23"/>
      <c r="I22" s="21">
        <v>74</v>
      </c>
      <c r="J22" s="24" t="s">
        <v>46</v>
      </c>
      <c r="K22" s="21">
        <v>282</v>
      </c>
      <c r="L22" s="21">
        <v>454</v>
      </c>
      <c r="M22" s="84">
        <v>493</v>
      </c>
      <c r="N22" s="89">
        <f t="shared" si="3"/>
        <v>947</v>
      </c>
    </row>
    <row r="23" spans="1:14" ht="19.5" customHeight="1" x14ac:dyDescent="0.15">
      <c r="A23" s="20"/>
      <c r="B23" s="21">
        <v>28</v>
      </c>
      <c r="C23" s="24" t="s">
        <v>47</v>
      </c>
      <c r="D23" s="21">
        <v>171</v>
      </c>
      <c r="E23" s="21">
        <v>314</v>
      </c>
      <c r="F23" s="84">
        <v>297</v>
      </c>
      <c r="G23" s="85">
        <f t="shared" si="2"/>
        <v>611</v>
      </c>
      <c r="H23" s="23" t="s">
        <v>31</v>
      </c>
      <c r="I23" s="21">
        <v>75</v>
      </c>
      <c r="J23" s="24" t="s">
        <v>48</v>
      </c>
      <c r="K23" s="21">
        <v>143</v>
      </c>
      <c r="L23" s="21">
        <v>231</v>
      </c>
      <c r="M23" s="84">
        <v>250</v>
      </c>
      <c r="N23" s="89">
        <f t="shared" si="3"/>
        <v>481</v>
      </c>
    </row>
    <row r="24" spans="1:14" ht="19.5" customHeight="1" x14ac:dyDescent="0.15">
      <c r="A24" s="20"/>
      <c r="B24" s="21">
        <v>29</v>
      </c>
      <c r="C24" s="24" t="s">
        <v>49</v>
      </c>
      <c r="D24" s="21">
        <v>731</v>
      </c>
      <c r="E24" s="21">
        <v>1072</v>
      </c>
      <c r="F24" s="84">
        <v>1165</v>
      </c>
      <c r="G24" s="85">
        <f t="shared" si="2"/>
        <v>2237</v>
      </c>
      <c r="H24" s="23" t="s">
        <v>50</v>
      </c>
      <c r="I24" s="21">
        <v>76</v>
      </c>
      <c r="J24" s="24" t="s">
        <v>51</v>
      </c>
      <c r="K24" s="21">
        <v>162</v>
      </c>
      <c r="L24" s="21">
        <v>243</v>
      </c>
      <c r="M24" s="84">
        <v>266</v>
      </c>
      <c r="N24" s="89">
        <f t="shared" si="3"/>
        <v>509</v>
      </c>
    </row>
    <row r="25" spans="1:14" ht="19.5" customHeight="1" x14ac:dyDescent="0.15">
      <c r="A25" s="20"/>
      <c r="B25" s="21">
        <v>30</v>
      </c>
      <c r="C25" s="24" t="s">
        <v>52</v>
      </c>
      <c r="D25" s="21">
        <v>99</v>
      </c>
      <c r="E25" s="21">
        <v>89</v>
      </c>
      <c r="F25" s="84">
        <v>107</v>
      </c>
      <c r="G25" s="85">
        <f t="shared" si="2"/>
        <v>196</v>
      </c>
      <c r="H25" s="23"/>
      <c r="I25" s="21">
        <v>77</v>
      </c>
      <c r="J25" s="24" t="s">
        <v>53</v>
      </c>
      <c r="K25" s="21">
        <v>56</v>
      </c>
      <c r="L25" s="21">
        <v>102</v>
      </c>
      <c r="M25" s="84">
        <v>95</v>
      </c>
      <c r="N25" s="89">
        <f t="shared" si="3"/>
        <v>197</v>
      </c>
    </row>
    <row r="26" spans="1:14" ht="19.5" customHeight="1" x14ac:dyDescent="0.15">
      <c r="A26" s="20"/>
      <c r="B26" s="21">
        <v>31</v>
      </c>
      <c r="C26" s="24" t="s">
        <v>54</v>
      </c>
      <c r="D26" s="21">
        <v>121</v>
      </c>
      <c r="E26" s="21">
        <v>166</v>
      </c>
      <c r="F26" s="84">
        <v>172</v>
      </c>
      <c r="G26" s="85">
        <f t="shared" si="2"/>
        <v>338</v>
      </c>
      <c r="H26" s="23"/>
      <c r="I26" s="21">
        <v>78</v>
      </c>
      <c r="J26" s="24" t="s">
        <v>55</v>
      </c>
      <c r="K26" s="21">
        <v>56</v>
      </c>
      <c r="L26" s="21">
        <v>55</v>
      </c>
      <c r="M26" s="84">
        <v>58</v>
      </c>
      <c r="N26" s="89">
        <f t="shared" si="3"/>
        <v>113</v>
      </c>
    </row>
    <row r="27" spans="1:14" ht="19.5" customHeight="1" x14ac:dyDescent="0.15">
      <c r="A27" s="100"/>
      <c r="B27" s="91">
        <v>32</v>
      </c>
      <c r="C27" s="92" t="s">
        <v>83</v>
      </c>
      <c r="D27" s="91">
        <v>199</v>
      </c>
      <c r="E27" s="91">
        <v>345</v>
      </c>
      <c r="F27" s="93">
        <v>335</v>
      </c>
      <c r="G27" s="102">
        <f t="shared" si="2"/>
        <v>680</v>
      </c>
      <c r="H27" s="105"/>
      <c r="I27" s="91">
        <v>79</v>
      </c>
      <c r="J27" s="92" t="s">
        <v>56</v>
      </c>
      <c r="K27" s="91">
        <v>186</v>
      </c>
      <c r="L27" s="91">
        <v>273</v>
      </c>
      <c r="M27" s="93">
        <v>261</v>
      </c>
      <c r="N27" s="94">
        <f t="shared" si="3"/>
        <v>534</v>
      </c>
    </row>
    <row r="28" spans="1:14" ht="19.5" customHeight="1" x14ac:dyDescent="0.15">
      <c r="A28" s="103" t="s">
        <v>6</v>
      </c>
      <c r="B28" s="96"/>
      <c r="C28" s="96"/>
      <c r="D28" s="97">
        <f>SUM(D15:D27)</f>
        <v>2553</v>
      </c>
      <c r="E28" s="97">
        <f>SUM(E15:E27)</f>
        <v>4004</v>
      </c>
      <c r="F28" s="98">
        <f>SUM(F15:F27)</f>
        <v>4178</v>
      </c>
      <c r="G28" s="104">
        <f>SUM(G15:G27)</f>
        <v>8182</v>
      </c>
      <c r="H28" s="95" t="s">
        <v>6</v>
      </c>
      <c r="I28" s="96"/>
      <c r="J28" s="96"/>
      <c r="K28" s="97">
        <f>SUM(K18:K27)</f>
        <v>2037</v>
      </c>
      <c r="L28" s="97">
        <f>SUM(L18:L27)</f>
        <v>3006</v>
      </c>
      <c r="M28" s="98">
        <f>SUM(M18:M27)</f>
        <v>3107</v>
      </c>
      <c r="N28" s="99">
        <f>SUM(N18:N27)</f>
        <v>6113</v>
      </c>
    </row>
    <row r="29" spans="1:14" ht="19.5" customHeight="1" x14ac:dyDescent="0.15">
      <c r="A29" s="106"/>
      <c r="B29" s="107">
        <v>35</v>
      </c>
      <c r="C29" s="108" t="s">
        <v>102</v>
      </c>
      <c r="D29" s="109">
        <v>323</v>
      </c>
      <c r="E29" s="109">
        <v>499</v>
      </c>
      <c r="F29" s="110">
        <v>485</v>
      </c>
      <c r="G29" s="111">
        <f>E29+F29</f>
        <v>984</v>
      </c>
      <c r="H29" s="17"/>
      <c r="I29" s="15">
        <v>80</v>
      </c>
      <c r="J29" s="18" t="s">
        <v>58</v>
      </c>
      <c r="K29" s="15">
        <v>147</v>
      </c>
      <c r="L29" s="15">
        <v>233</v>
      </c>
      <c r="M29" s="88">
        <v>274</v>
      </c>
      <c r="N29" s="83">
        <f>L29+M29</f>
        <v>507</v>
      </c>
    </row>
    <row r="30" spans="1:14" ht="19.5" customHeight="1" x14ac:dyDescent="0.15">
      <c r="A30" s="112" t="s">
        <v>103</v>
      </c>
      <c r="B30" s="113">
        <v>36</v>
      </c>
      <c r="C30" s="114" t="s">
        <v>104</v>
      </c>
      <c r="D30" s="115">
        <v>422</v>
      </c>
      <c r="E30" s="115">
        <v>566</v>
      </c>
      <c r="F30" s="116">
        <v>513</v>
      </c>
      <c r="G30" s="117">
        <f>E30+F30</f>
        <v>1079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138</v>
      </c>
      <c r="M30" s="84">
        <v>121</v>
      </c>
      <c r="N30" s="89">
        <f>L30+M30</f>
        <v>259</v>
      </c>
    </row>
    <row r="31" spans="1:14" ht="19.5" customHeight="1" x14ac:dyDescent="0.15">
      <c r="A31" s="112"/>
      <c r="B31" s="113">
        <v>37</v>
      </c>
      <c r="C31" s="114" t="s">
        <v>105</v>
      </c>
      <c r="D31" s="115">
        <v>622</v>
      </c>
      <c r="E31" s="115">
        <v>842</v>
      </c>
      <c r="F31" s="116">
        <v>788</v>
      </c>
      <c r="G31" s="117">
        <f>E31+F31</f>
        <v>1630</v>
      </c>
      <c r="H31" s="23" t="s">
        <v>64</v>
      </c>
      <c r="I31" s="21">
        <v>82</v>
      </c>
      <c r="J31" s="24" t="s">
        <v>65</v>
      </c>
      <c r="K31" s="21">
        <v>224</v>
      </c>
      <c r="L31" s="21">
        <v>333</v>
      </c>
      <c r="M31" s="84">
        <v>351</v>
      </c>
      <c r="N31" s="89">
        <f>L31+M31</f>
        <v>684</v>
      </c>
    </row>
    <row r="32" spans="1:14" ht="19.5" customHeight="1" x14ac:dyDescent="0.15">
      <c r="A32" s="112" t="s">
        <v>106</v>
      </c>
      <c r="B32" s="113">
        <v>38</v>
      </c>
      <c r="C32" s="114" t="s">
        <v>107</v>
      </c>
      <c r="D32" s="115">
        <v>606</v>
      </c>
      <c r="E32" s="115">
        <v>821</v>
      </c>
      <c r="F32" s="116">
        <v>776</v>
      </c>
      <c r="G32" s="117">
        <f>E32+F32</f>
        <v>1597</v>
      </c>
      <c r="H32" s="23" t="s">
        <v>67</v>
      </c>
      <c r="I32" s="21">
        <v>83</v>
      </c>
      <c r="J32" s="24" t="s">
        <v>68</v>
      </c>
      <c r="K32" s="21">
        <v>124</v>
      </c>
      <c r="L32" s="21">
        <v>195</v>
      </c>
      <c r="M32" s="84">
        <v>179</v>
      </c>
      <c r="N32" s="89">
        <f>L32+M32</f>
        <v>374</v>
      </c>
    </row>
    <row r="33" spans="1:14" ht="19.5" customHeight="1" x14ac:dyDescent="0.15">
      <c r="A33" s="118"/>
      <c r="B33" s="119">
        <v>39</v>
      </c>
      <c r="C33" s="120" t="s">
        <v>108</v>
      </c>
      <c r="D33" s="121">
        <v>509</v>
      </c>
      <c r="E33" s="121">
        <v>648</v>
      </c>
      <c r="F33" s="122">
        <v>583</v>
      </c>
      <c r="G33" s="123">
        <f>E33+F33</f>
        <v>1231</v>
      </c>
      <c r="H33" s="90"/>
      <c r="I33" s="91">
        <v>84</v>
      </c>
      <c r="J33" s="92" t="s">
        <v>70</v>
      </c>
      <c r="K33" s="91">
        <v>164</v>
      </c>
      <c r="L33" s="91">
        <v>246</v>
      </c>
      <c r="M33" s="93">
        <v>233</v>
      </c>
      <c r="N33" s="94">
        <f>L33+M33</f>
        <v>479</v>
      </c>
    </row>
    <row r="34" spans="1:14" ht="19.5" customHeight="1" x14ac:dyDescent="0.15">
      <c r="A34" s="103" t="s">
        <v>109</v>
      </c>
      <c r="B34" s="96"/>
      <c r="C34" s="96"/>
      <c r="D34" s="97">
        <f>SUM(D29:D33)</f>
        <v>2482</v>
      </c>
      <c r="E34" s="97">
        <f>SUM(E29:E33)</f>
        <v>3376</v>
      </c>
      <c r="F34" s="98">
        <f>SUM(F29:F33)</f>
        <v>3145</v>
      </c>
      <c r="G34" s="104">
        <f>SUM(G29:G33)</f>
        <v>6521</v>
      </c>
      <c r="H34" s="95" t="s">
        <v>6</v>
      </c>
      <c r="I34" s="96"/>
      <c r="J34" s="96"/>
      <c r="K34" s="97">
        <f>SUM(K29:K33)</f>
        <v>736</v>
      </c>
      <c r="L34" s="97">
        <f>SUM(L29:L33)</f>
        <v>1145</v>
      </c>
      <c r="M34" s="98">
        <f>SUM(M29:M33)</f>
        <v>1158</v>
      </c>
      <c r="N34" s="99">
        <f>SUM(N29:N33)</f>
        <v>2303</v>
      </c>
    </row>
    <row r="35" spans="1:14" ht="19.5" customHeight="1" x14ac:dyDescent="0.15">
      <c r="A35" s="14"/>
      <c r="B35" s="15">
        <v>40</v>
      </c>
      <c r="C35" s="18" t="s">
        <v>57</v>
      </c>
      <c r="D35" s="15">
        <v>418</v>
      </c>
      <c r="E35" s="15">
        <v>663</v>
      </c>
      <c r="F35" s="88">
        <v>712</v>
      </c>
      <c r="G35" s="82">
        <f t="shared" ref="G35:G40" si="4">E35+F35</f>
        <v>1375</v>
      </c>
      <c r="H35" s="17" t="s">
        <v>110</v>
      </c>
      <c r="I35" s="15">
        <v>90</v>
      </c>
      <c r="J35" s="18" t="s">
        <v>111</v>
      </c>
      <c r="K35" s="15">
        <v>275</v>
      </c>
      <c r="L35" s="15">
        <v>427</v>
      </c>
      <c r="M35" s="88">
        <v>432</v>
      </c>
      <c r="N35" s="124">
        <f>L35+M35</f>
        <v>859</v>
      </c>
    </row>
    <row r="36" spans="1:14" ht="19.5" customHeight="1" x14ac:dyDescent="0.15">
      <c r="A36" s="20" t="s">
        <v>59</v>
      </c>
      <c r="B36" s="21">
        <v>41</v>
      </c>
      <c r="C36" s="24" t="s">
        <v>60</v>
      </c>
      <c r="D36" s="21">
        <v>446</v>
      </c>
      <c r="E36" s="21">
        <v>730</v>
      </c>
      <c r="F36" s="84">
        <v>779</v>
      </c>
      <c r="G36" s="85">
        <f t="shared" si="4"/>
        <v>1509</v>
      </c>
      <c r="H36" s="23"/>
      <c r="I36" s="21">
        <v>91</v>
      </c>
      <c r="J36" s="24" t="s">
        <v>112</v>
      </c>
      <c r="K36" s="21">
        <v>508</v>
      </c>
      <c r="L36" s="21">
        <v>729</v>
      </c>
      <c r="M36" s="84">
        <v>750</v>
      </c>
      <c r="N36" s="125">
        <f>L36+M36</f>
        <v>1479</v>
      </c>
    </row>
    <row r="37" spans="1:14" ht="19.5" customHeight="1" x14ac:dyDescent="0.15">
      <c r="A37" s="20"/>
      <c r="B37" s="21">
        <v>42</v>
      </c>
      <c r="C37" s="24" t="s">
        <v>63</v>
      </c>
      <c r="D37" s="21">
        <v>198</v>
      </c>
      <c r="E37" s="21">
        <v>335</v>
      </c>
      <c r="F37" s="84">
        <v>331</v>
      </c>
      <c r="G37" s="85">
        <f t="shared" si="4"/>
        <v>666</v>
      </c>
      <c r="H37" s="90" t="s">
        <v>113</v>
      </c>
      <c r="I37" s="91">
        <v>92</v>
      </c>
      <c r="J37" s="92" t="s">
        <v>114</v>
      </c>
      <c r="K37" s="91">
        <v>357</v>
      </c>
      <c r="L37" s="91">
        <v>451</v>
      </c>
      <c r="M37" s="93">
        <v>513</v>
      </c>
      <c r="N37" s="126">
        <f>L37+M37</f>
        <v>964</v>
      </c>
    </row>
    <row r="38" spans="1:14" ht="19.5" customHeight="1" x14ac:dyDescent="0.15">
      <c r="A38" s="20" t="s">
        <v>66</v>
      </c>
      <c r="B38" s="21">
        <v>43</v>
      </c>
      <c r="C38" s="24" t="s">
        <v>158</v>
      </c>
      <c r="D38" s="21">
        <v>30</v>
      </c>
      <c r="E38" s="21">
        <v>47</v>
      </c>
      <c r="F38" s="84">
        <v>51</v>
      </c>
      <c r="G38" s="85">
        <f t="shared" si="4"/>
        <v>98</v>
      </c>
      <c r="H38" s="95" t="s">
        <v>109</v>
      </c>
      <c r="I38" s="97"/>
      <c r="J38" s="97"/>
      <c r="K38" s="97">
        <f>SUM(K35:K37)</f>
        <v>1140</v>
      </c>
      <c r="L38" s="97">
        <f>SUM(L35:L37)</f>
        <v>1607</v>
      </c>
      <c r="M38" s="98">
        <f>SUM(M35:M37)</f>
        <v>1695</v>
      </c>
      <c r="N38" s="99">
        <f>SUM(N35:N37)</f>
        <v>3302</v>
      </c>
    </row>
    <row r="39" spans="1:14" ht="19.5" customHeight="1" x14ac:dyDescent="0.15">
      <c r="A39" s="20"/>
      <c r="B39" s="21">
        <v>44</v>
      </c>
      <c r="C39" s="24" t="s">
        <v>69</v>
      </c>
      <c r="D39" s="21">
        <v>73</v>
      </c>
      <c r="E39" s="21">
        <v>75</v>
      </c>
      <c r="F39" s="84">
        <v>87</v>
      </c>
      <c r="G39" s="85">
        <f t="shared" si="4"/>
        <v>162</v>
      </c>
      <c r="N39" s="127"/>
    </row>
    <row r="40" spans="1:14" ht="19.5" customHeight="1" x14ac:dyDescent="0.15">
      <c r="A40" s="100"/>
      <c r="B40" s="91">
        <v>45</v>
      </c>
      <c r="C40" s="92" t="s">
        <v>71</v>
      </c>
      <c r="D40" s="91">
        <v>143</v>
      </c>
      <c r="E40" s="91">
        <v>263</v>
      </c>
      <c r="F40" s="93">
        <v>260</v>
      </c>
      <c r="G40" s="102">
        <f t="shared" si="4"/>
        <v>523</v>
      </c>
      <c r="H40" s="72" t="s">
        <v>115</v>
      </c>
      <c r="I40" s="73"/>
      <c r="J40" s="74"/>
      <c r="K40" s="75">
        <f>D14+D28+D34+D41+D46+K9+K17+K28+K34+K38</f>
        <v>23419</v>
      </c>
      <c r="L40" s="75">
        <f>E14+E28+E34+E41+E46+L9+L17+L28+L34+L38</f>
        <v>33291</v>
      </c>
      <c r="M40" s="128">
        <f>F14+F28+F34+F41+F46+M9+M17+M28+M34+M38</f>
        <v>33595</v>
      </c>
      <c r="N40" s="129">
        <f>G14+G28+G34+G41+G46+N9+N17+N28+N34+N38</f>
        <v>66886</v>
      </c>
    </row>
    <row r="41" spans="1:14" ht="19.5" customHeight="1" x14ac:dyDescent="0.15">
      <c r="A41" s="103" t="s">
        <v>6</v>
      </c>
      <c r="B41" s="96"/>
      <c r="C41" s="96"/>
      <c r="D41" s="97">
        <f>SUM(D35:D40)</f>
        <v>1308</v>
      </c>
      <c r="E41" s="97">
        <f>SUM(E35:E40)</f>
        <v>2113</v>
      </c>
      <c r="F41" s="98">
        <f>SUM(F35:F40)</f>
        <v>2220</v>
      </c>
      <c r="G41" s="104">
        <f>SUM(G35:G40)</f>
        <v>4333</v>
      </c>
      <c r="H41" s="587" t="s">
        <v>74</v>
      </c>
      <c r="I41" s="588"/>
      <c r="J41" s="589"/>
      <c r="K41" s="43">
        <v>22219</v>
      </c>
      <c r="L41" s="43">
        <v>31685</v>
      </c>
      <c r="M41" s="130">
        <v>31952</v>
      </c>
      <c r="N41" s="131">
        <v>63637</v>
      </c>
    </row>
    <row r="42" spans="1:14" ht="19.5" customHeight="1" x14ac:dyDescent="0.15">
      <c r="A42" s="14"/>
      <c r="B42" s="15">
        <v>50</v>
      </c>
      <c r="C42" s="18" t="s">
        <v>73</v>
      </c>
      <c r="D42" s="15">
        <v>1581</v>
      </c>
      <c r="E42" s="15">
        <v>2035</v>
      </c>
      <c r="F42" s="88">
        <v>2060</v>
      </c>
      <c r="G42" s="82">
        <f>E42+F42</f>
        <v>4095</v>
      </c>
      <c r="H42" s="560" t="s">
        <v>77</v>
      </c>
      <c r="I42" s="561"/>
      <c r="J42" s="562"/>
      <c r="K42" s="70">
        <f>K40-K41</f>
        <v>1200</v>
      </c>
      <c r="L42" s="70">
        <f>L40-L41</f>
        <v>1606</v>
      </c>
      <c r="M42" s="132">
        <f>M40-M41</f>
        <v>1643</v>
      </c>
      <c r="N42" s="133">
        <f>N40-N41</f>
        <v>3249</v>
      </c>
    </row>
    <row r="43" spans="1:14" ht="19.5" customHeight="1" x14ac:dyDescent="0.15">
      <c r="A43" s="20" t="s">
        <v>75</v>
      </c>
      <c r="B43" s="21">
        <v>51</v>
      </c>
      <c r="C43" s="24" t="s">
        <v>76</v>
      </c>
      <c r="D43" s="21">
        <v>736</v>
      </c>
      <c r="E43" s="21">
        <v>1089</v>
      </c>
      <c r="F43" s="84">
        <v>1129</v>
      </c>
      <c r="G43" s="85">
        <f>E43+F43</f>
        <v>2218</v>
      </c>
      <c r="H43" s="77" t="s">
        <v>116</v>
      </c>
      <c r="I43" s="78"/>
      <c r="J43" s="78"/>
      <c r="K43" s="79">
        <v>1375</v>
      </c>
      <c r="L43" s="79">
        <v>862</v>
      </c>
      <c r="M43" s="134">
        <v>1099</v>
      </c>
      <c r="N43" s="135">
        <f>L43+M43</f>
        <v>1961</v>
      </c>
    </row>
    <row r="44" spans="1:14" ht="19.5" customHeight="1" x14ac:dyDescent="0.15">
      <c r="A44" s="20"/>
      <c r="B44" s="21">
        <v>52</v>
      </c>
      <c r="C44" s="24" t="s">
        <v>78</v>
      </c>
      <c r="D44" s="21">
        <v>598</v>
      </c>
      <c r="E44" s="21">
        <v>759</v>
      </c>
      <c r="F44" s="84">
        <v>821</v>
      </c>
      <c r="G44" s="85">
        <f>E44+F44</f>
        <v>1580</v>
      </c>
      <c r="H44" s="590" t="s">
        <v>117</v>
      </c>
      <c r="I44" s="591"/>
      <c r="J44" s="592"/>
      <c r="K44" s="21">
        <v>1369</v>
      </c>
      <c r="L44" s="21">
        <v>860</v>
      </c>
      <c r="M44" s="84">
        <v>1103</v>
      </c>
      <c r="N44" s="125">
        <v>1963</v>
      </c>
    </row>
    <row r="45" spans="1:14" ht="19.5" customHeight="1" x14ac:dyDescent="0.15">
      <c r="A45" s="20" t="s">
        <v>66</v>
      </c>
      <c r="B45" s="91">
        <v>54</v>
      </c>
      <c r="C45" s="92" t="s">
        <v>80</v>
      </c>
      <c r="D45" s="91">
        <v>1759</v>
      </c>
      <c r="E45" s="91">
        <v>2339</v>
      </c>
      <c r="F45" s="93">
        <v>2279</v>
      </c>
      <c r="G45" s="102">
        <f>E45+F45</f>
        <v>4618</v>
      </c>
      <c r="H45" s="540" t="s">
        <v>118</v>
      </c>
      <c r="I45" s="541"/>
      <c r="J45" s="542"/>
      <c r="K45" s="71">
        <f>K43-K44</f>
        <v>6</v>
      </c>
      <c r="L45" s="71">
        <f>L43-L44</f>
        <v>2</v>
      </c>
      <c r="M45" s="136">
        <f>M43-M44</f>
        <v>-4</v>
      </c>
      <c r="N45" s="137">
        <f>N43-N44</f>
        <v>-2</v>
      </c>
    </row>
    <row r="46" spans="1:14" ht="19.5" customHeight="1" thickBot="1" x14ac:dyDescent="0.2">
      <c r="A46" s="138" t="s">
        <v>6</v>
      </c>
      <c r="B46" s="139"/>
      <c r="C46" s="139"/>
      <c r="D46" s="140">
        <f>SUM(D42:D45)</f>
        <v>4674</v>
      </c>
      <c r="E46" s="140">
        <f>SUM(E42:E45)</f>
        <v>6222</v>
      </c>
      <c r="F46" s="65">
        <f>SUM(F42:F45)</f>
        <v>6289</v>
      </c>
      <c r="G46" s="141">
        <f>E46+F46</f>
        <v>12511</v>
      </c>
      <c r="H46" s="593" t="s">
        <v>119</v>
      </c>
      <c r="I46" s="594"/>
      <c r="J46" s="595"/>
      <c r="K46" s="80">
        <f>K40+K43</f>
        <v>24794</v>
      </c>
      <c r="L46" s="80">
        <f>L40+L43</f>
        <v>34153</v>
      </c>
      <c r="M46" s="142">
        <f>M40+M43</f>
        <v>34694</v>
      </c>
      <c r="N46" s="81">
        <f>N40+N43</f>
        <v>68847</v>
      </c>
    </row>
    <row r="47" spans="1:14" ht="19.5" customHeight="1" x14ac:dyDescent="0.15">
      <c r="A47" s="143"/>
      <c r="B47" s="143"/>
      <c r="C47" s="143"/>
      <c r="D47" s="144"/>
      <c r="E47" s="144"/>
      <c r="F47" s="144"/>
      <c r="G47" s="144"/>
    </row>
    <row r="48" spans="1:14" ht="21" customHeight="1" x14ac:dyDescent="0.15">
      <c r="G48" s="145"/>
    </row>
    <row r="60" spans="1:3" x14ac:dyDescent="0.15">
      <c r="A60" s="13"/>
    </row>
    <row r="61" spans="1:3" x14ac:dyDescent="0.15">
      <c r="A61" s="13"/>
    </row>
    <row r="62" spans="1:3" x14ac:dyDescent="0.15">
      <c r="A62" s="13"/>
      <c r="C62" s="9" t="s">
        <v>31</v>
      </c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  <row r="76" spans="1:1" x14ac:dyDescent="0.15">
      <c r="A76" s="13"/>
    </row>
    <row r="77" spans="1:1" x14ac:dyDescent="0.15">
      <c r="A77" s="13"/>
    </row>
    <row r="78" spans="1:1" x14ac:dyDescent="0.15">
      <c r="A78" s="13"/>
    </row>
    <row r="79" spans="1:1" x14ac:dyDescent="0.15">
      <c r="A79" s="13"/>
    </row>
    <row r="80" spans="1:1" x14ac:dyDescent="0.15">
      <c r="A80" s="13"/>
    </row>
    <row r="81" spans="1:1" x14ac:dyDescent="0.15">
      <c r="A81" s="13"/>
    </row>
  </sheetData>
  <mergeCells count="7">
    <mergeCell ref="A1:N1"/>
    <mergeCell ref="M2:N2"/>
    <mergeCell ref="H46:J46"/>
    <mergeCell ref="H41:J41"/>
    <mergeCell ref="H42:J42"/>
    <mergeCell ref="H44:J44"/>
    <mergeCell ref="H45:J45"/>
  </mergeCells>
  <phoneticPr fontId="4"/>
  <pageMargins left="0.78740157480314965" right="0.31496062992125984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5B5AD-943A-41A4-B526-375A8A4664D2}">
  <sheetPr codeName="Sheet16"/>
  <dimension ref="A1:O75"/>
  <sheetViews>
    <sheetView topLeftCell="A28" zoomScaleNormal="100" workbookViewId="0">
      <selection activeCell="K38" sqref="K38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2"/>
      <c r="L2" s="3"/>
      <c r="M2" s="543">
        <v>38261</v>
      </c>
      <c r="N2" s="543"/>
    </row>
    <row r="3" spans="1:15" ht="21" customHeight="1" x14ac:dyDescent="0.15">
      <c r="A3" s="5" t="s">
        <v>1</v>
      </c>
      <c r="B3" s="6" t="s">
        <v>2</v>
      </c>
      <c r="C3" s="10" t="s">
        <v>81</v>
      </c>
      <c r="D3" s="10" t="s">
        <v>3</v>
      </c>
      <c r="E3" s="10" t="s">
        <v>4</v>
      </c>
      <c r="F3" s="10" t="s">
        <v>5</v>
      </c>
      <c r="G3" s="11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0" t="s">
        <v>5</v>
      </c>
      <c r="N3" s="12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8</v>
      </c>
      <c r="D4" s="15">
        <v>133</v>
      </c>
      <c r="E4" s="15">
        <v>151</v>
      </c>
      <c r="F4" s="15">
        <v>167</v>
      </c>
      <c r="G4" s="16">
        <f t="shared" ref="G4:G13" si="0">E4+F4</f>
        <v>318</v>
      </c>
      <c r="H4" s="17"/>
      <c r="I4" s="15">
        <v>55</v>
      </c>
      <c r="J4" s="18" t="s">
        <v>9</v>
      </c>
      <c r="K4" s="15">
        <v>612</v>
      </c>
      <c r="L4" s="15">
        <v>823</v>
      </c>
      <c r="M4" s="15">
        <v>593</v>
      </c>
      <c r="N4" s="19">
        <f>L4+M4</f>
        <v>1416</v>
      </c>
    </row>
    <row r="5" spans="1:15" ht="19.5" customHeight="1" x14ac:dyDescent="0.15">
      <c r="A5" s="20"/>
      <c r="B5" s="21">
        <v>2</v>
      </c>
      <c r="C5" s="22">
        <v>2</v>
      </c>
      <c r="D5" s="21">
        <v>279</v>
      </c>
      <c r="E5" s="21">
        <v>387</v>
      </c>
      <c r="F5" s="21">
        <v>408</v>
      </c>
      <c r="G5" s="16">
        <f t="shared" si="0"/>
        <v>795</v>
      </c>
      <c r="H5" s="23" t="s">
        <v>10</v>
      </c>
      <c r="I5" s="21">
        <v>56</v>
      </c>
      <c r="J5" s="24" t="s">
        <v>11</v>
      </c>
      <c r="K5" s="21">
        <v>483</v>
      </c>
      <c r="L5" s="21">
        <v>620</v>
      </c>
      <c r="M5" s="21">
        <v>642</v>
      </c>
      <c r="N5" s="19">
        <f>L5+M5</f>
        <v>1262</v>
      </c>
    </row>
    <row r="6" spans="1:15" ht="19.5" customHeight="1" x14ac:dyDescent="0.15">
      <c r="A6" s="20" t="s">
        <v>12</v>
      </c>
      <c r="B6" s="21">
        <v>3</v>
      </c>
      <c r="C6" s="22">
        <v>3</v>
      </c>
      <c r="D6" s="21">
        <v>312</v>
      </c>
      <c r="E6" s="21">
        <v>423</v>
      </c>
      <c r="F6" s="21">
        <v>447</v>
      </c>
      <c r="G6" s="16">
        <f t="shared" si="0"/>
        <v>870</v>
      </c>
      <c r="H6" s="23"/>
      <c r="I6" s="21">
        <v>57</v>
      </c>
      <c r="J6" s="24" t="s">
        <v>13</v>
      </c>
      <c r="K6" s="21">
        <v>719</v>
      </c>
      <c r="L6" s="21">
        <v>914</v>
      </c>
      <c r="M6" s="21">
        <v>949</v>
      </c>
      <c r="N6" s="19">
        <f>L6+M6</f>
        <v>1863</v>
      </c>
    </row>
    <row r="7" spans="1:15" ht="19.5" customHeight="1" x14ac:dyDescent="0.15">
      <c r="A7" s="20"/>
      <c r="B7" s="21">
        <v>4</v>
      </c>
      <c r="C7" s="22">
        <v>4</v>
      </c>
      <c r="D7" s="21">
        <v>196</v>
      </c>
      <c r="E7" s="21">
        <v>276</v>
      </c>
      <c r="F7" s="21">
        <v>315</v>
      </c>
      <c r="G7" s="16">
        <f t="shared" si="0"/>
        <v>591</v>
      </c>
      <c r="H7" s="23" t="s">
        <v>14</v>
      </c>
      <c r="I7" s="21">
        <v>58</v>
      </c>
      <c r="J7" s="24" t="s">
        <v>15</v>
      </c>
      <c r="K7" s="21">
        <v>610</v>
      </c>
      <c r="L7" s="21">
        <v>821</v>
      </c>
      <c r="M7" s="21">
        <v>785</v>
      </c>
      <c r="N7" s="19">
        <f>L7+M7</f>
        <v>1606</v>
      </c>
    </row>
    <row r="8" spans="1:15" ht="19.5" customHeight="1" x14ac:dyDescent="0.15">
      <c r="A8" s="20"/>
      <c r="B8" s="21">
        <v>5</v>
      </c>
      <c r="C8" s="22">
        <v>5</v>
      </c>
      <c r="D8" s="21">
        <v>466</v>
      </c>
      <c r="E8" s="21">
        <v>634</v>
      </c>
      <c r="F8" s="21">
        <v>619</v>
      </c>
      <c r="G8" s="16">
        <f t="shared" si="0"/>
        <v>1253</v>
      </c>
      <c r="H8" s="25"/>
      <c r="I8" s="21">
        <v>59</v>
      </c>
      <c r="J8" s="24" t="s">
        <v>16</v>
      </c>
      <c r="K8" s="21">
        <v>917</v>
      </c>
      <c r="L8" s="21">
        <v>1259</v>
      </c>
      <c r="M8" s="21">
        <v>1202</v>
      </c>
      <c r="N8" s="19">
        <f>L8+M8</f>
        <v>2461</v>
      </c>
    </row>
    <row r="9" spans="1:15" ht="19.5" customHeight="1" x14ac:dyDescent="0.15">
      <c r="A9" s="20"/>
      <c r="B9" s="21">
        <v>6</v>
      </c>
      <c r="C9" s="22">
        <v>6</v>
      </c>
      <c r="D9" s="21">
        <v>317</v>
      </c>
      <c r="E9" s="21">
        <v>405</v>
      </c>
      <c r="F9" s="21">
        <v>448</v>
      </c>
      <c r="G9" s="16">
        <f t="shared" si="0"/>
        <v>853</v>
      </c>
      <c r="H9" s="26" t="s">
        <v>6</v>
      </c>
      <c r="I9" s="27"/>
      <c r="J9" s="27"/>
      <c r="K9" s="28">
        <f>SUM(K4:K8)</f>
        <v>3341</v>
      </c>
      <c r="L9" s="28">
        <f>SUM(L4:L8)</f>
        <v>4437</v>
      </c>
      <c r="M9" s="28">
        <f>SUM(M4:M8)</f>
        <v>4171</v>
      </c>
      <c r="N9" s="64">
        <f>SUM(N4:N8)</f>
        <v>8608</v>
      </c>
    </row>
    <row r="10" spans="1:15" ht="19.5" customHeight="1" x14ac:dyDescent="0.15">
      <c r="A10" s="20" t="s">
        <v>17</v>
      </c>
      <c r="B10" s="21">
        <v>7</v>
      </c>
      <c r="C10" s="22">
        <v>7</v>
      </c>
      <c r="D10" s="21">
        <v>195</v>
      </c>
      <c r="E10" s="21">
        <v>264</v>
      </c>
      <c r="F10" s="21">
        <v>266</v>
      </c>
      <c r="G10" s="16">
        <f t="shared" si="0"/>
        <v>530</v>
      </c>
      <c r="H10" s="30"/>
      <c r="I10" s="21">
        <v>60</v>
      </c>
      <c r="J10" s="24" t="s">
        <v>18</v>
      </c>
      <c r="K10" s="21">
        <v>161</v>
      </c>
      <c r="L10" s="21">
        <v>298</v>
      </c>
      <c r="M10" s="21">
        <v>292</v>
      </c>
      <c r="N10" s="19">
        <f t="shared" ref="N10:N16" si="1">L10+M10</f>
        <v>590</v>
      </c>
    </row>
    <row r="11" spans="1:15" ht="19.5" customHeight="1" x14ac:dyDescent="0.15">
      <c r="A11" s="20"/>
      <c r="B11" s="21">
        <v>8</v>
      </c>
      <c r="C11" s="22">
        <v>8</v>
      </c>
      <c r="D11" s="21">
        <v>146</v>
      </c>
      <c r="E11" s="21">
        <v>181</v>
      </c>
      <c r="F11" s="21">
        <v>204</v>
      </c>
      <c r="G11" s="16">
        <f t="shared" si="0"/>
        <v>385</v>
      </c>
      <c r="H11" s="23" t="s">
        <v>19</v>
      </c>
      <c r="I11" s="21">
        <v>61</v>
      </c>
      <c r="J11" s="24" t="s">
        <v>20</v>
      </c>
      <c r="K11" s="21">
        <v>126</v>
      </c>
      <c r="L11" s="21">
        <v>204</v>
      </c>
      <c r="M11" s="21">
        <v>213</v>
      </c>
      <c r="N11" s="19">
        <f t="shared" si="1"/>
        <v>417</v>
      </c>
    </row>
    <row r="12" spans="1:15" ht="19.5" customHeight="1" x14ac:dyDescent="0.15">
      <c r="A12" s="20"/>
      <c r="B12" s="21">
        <v>9</v>
      </c>
      <c r="C12" s="24" t="s">
        <v>21</v>
      </c>
      <c r="D12" s="21">
        <v>1256</v>
      </c>
      <c r="E12" s="21">
        <v>1614</v>
      </c>
      <c r="F12" s="21">
        <v>1582</v>
      </c>
      <c r="G12" s="16">
        <f t="shared" si="0"/>
        <v>3196</v>
      </c>
      <c r="H12" s="23"/>
      <c r="I12" s="21">
        <v>62</v>
      </c>
      <c r="J12" s="24" t="s">
        <v>22</v>
      </c>
      <c r="K12" s="21">
        <v>289</v>
      </c>
      <c r="L12" s="21">
        <v>497</v>
      </c>
      <c r="M12" s="21">
        <v>540</v>
      </c>
      <c r="N12" s="19">
        <f t="shared" si="1"/>
        <v>1037</v>
      </c>
    </row>
    <row r="13" spans="1:15" ht="19.5" customHeight="1" x14ac:dyDescent="0.15">
      <c r="A13" s="31"/>
      <c r="B13" s="21">
        <v>13</v>
      </c>
      <c r="C13" s="7" t="s">
        <v>23</v>
      </c>
      <c r="D13" s="21">
        <v>202</v>
      </c>
      <c r="E13" s="21">
        <v>297</v>
      </c>
      <c r="F13" s="21">
        <v>314</v>
      </c>
      <c r="G13" s="16">
        <f t="shared" si="0"/>
        <v>611</v>
      </c>
      <c r="H13" s="23"/>
      <c r="I13" s="21">
        <v>63</v>
      </c>
      <c r="J13" s="24" t="s">
        <v>24</v>
      </c>
      <c r="K13" s="21">
        <v>399</v>
      </c>
      <c r="L13" s="21">
        <v>656</v>
      </c>
      <c r="M13" s="21">
        <v>649</v>
      </c>
      <c r="N13" s="19">
        <f t="shared" si="1"/>
        <v>1305</v>
      </c>
    </row>
    <row r="14" spans="1:15" ht="19.5" customHeight="1" x14ac:dyDescent="0.15">
      <c r="A14" s="32" t="s">
        <v>6</v>
      </c>
      <c r="B14" s="27"/>
      <c r="C14" s="27"/>
      <c r="D14" s="28">
        <f>SUM(D4:D13)</f>
        <v>3502</v>
      </c>
      <c r="E14" s="28">
        <f>SUM(E4:E13)</f>
        <v>4632</v>
      </c>
      <c r="F14" s="28">
        <f>SUM(F4:F13)</f>
        <v>4770</v>
      </c>
      <c r="G14" s="28">
        <f>SUM(G4:G13)</f>
        <v>9402</v>
      </c>
      <c r="H14" s="23" t="s">
        <v>25</v>
      </c>
      <c r="I14" s="21">
        <v>64</v>
      </c>
      <c r="J14" s="24" t="s">
        <v>26</v>
      </c>
      <c r="K14" s="21">
        <v>208</v>
      </c>
      <c r="L14" s="21">
        <v>407</v>
      </c>
      <c r="M14" s="21">
        <v>435</v>
      </c>
      <c r="N14" s="19">
        <f t="shared" si="1"/>
        <v>842</v>
      </c>
    </row>
    <row r="15" spans="1:15" ht="19.5" customHeight="1" x14ac:dyDescent="0.15">
      <c r="A15" s="34"/>
      <c r="B15" s="21">
        <v>20</v>
      </c>
      <c r="C15" s="24" t="s">
        <v>27</v>
      </c>
      <c r="D15" s="21">
        <v>103</v>
      </c>
      <c r="E15" s="21">
        <v>171</v>
      </c>
      <c r="F15" s="21">
        <v>163</v>
      </c>
      <c r="G15" s="16">
        <f t="shared" ref="G15:G27" si="2">E15+F15</f>
        <v>334</v>
      </c>
      <c r="H15" s="23"/>
      <c r="I15" s="21">
        <v>65</v>
      </c>
      <c r="J15" s="24" t="s">
        <v>28</v>
      </c>
      <c r="K15" s="21">
        <v>262</v>
      </c>
      <c r="L15" s="21">
        <v>464</v>
      </c>
      <c r="M15" s="21">
        <v>486</v>
      </c>
      <c r="N15" s="19">
        <f t="shared" si="1"/>
        <v>950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152</v>
      </c>
      <c r="E16" s="21">
        <v>282</v>
      </c>
      <c r="F16" s="21">
        <v>285</v>
      </c>
      <c r="G16" s="16">
        <f t="shared" si="2"/>
        <v>567</v>
      </c>
      <c r="H16" s="25"/>
      <c r="I16" s="21">
        <v>66</v>
      </c>
      <c r="J16" s="24" t="s">
        <v>30</v>
      </c>
      <c r="K16" s="21">
        <v>153</v>
      </c>
      <c r="L16" s="21">
        <v>233</v>
      </c>
      <c r="M16" s="21">
        <v>236</v>
      </c>
      <c r="N16" s="19">
        <f t="shared" si="1"/>
        <v>469</v>
      </c>
    </row>
    <row r="17" spans="1:14" ht="19.5" customHeight="1" x14ac:dyDescent="0.15">
      <c r="A17" s="20" t="s">
        <v>31</v>
      </c>
      <c r="B17" s="21">
        <v>22</v>
      </c>
      <c r="C17" s="24" t="s">
        <v>32</v>
      </c>
      <c r="D17" s="21">
        <v>73</v>
      </c>
      <c r="E17" s="21">
        <v>121</v>
      </c>
      <c r="F17" s="21">
        <v>121</v>
      </c>
      <c r="G17" s="16">
        <f t="shared" si="2"/>
        <v>242</v>
      </c>
      <c r="H17" s="26" t="s">
        <v>6</v>
      </c>
      <c r="I17" s="27"/>
      <c r="J17" s="27"/>
      <c r="K17" s="28">
        <f>SUM(K10:K16)</f>
        <v>1598</v>
      </c>
      <c r="L17" s="28">
        <f>SUM(L10:L16)</f>
        <v>2759</v>
      </c>
      <c r="M17" s="28">
        <f>SUM(M10:M16)</f>
        <v>2851</v>
      </c>
      <c r="N17" s="64">
        <f>SUM(N10:N16)</f>
        <v>5610</v>
      </c>
    </row>
    <row r="18" spans="1:14" ht="19.5" customHeight="1" x14ac:dyDescent="0.15">
      <c r="A18" s="20" t="s">
        <v>33</v>
      </c>
      <c r="B18" s="21">
        <v>23</v>
      </c>
      <c r="C18" s="24" t="s">
        <v>34</v>
      </c>
      <c r="D18" s="21">
        <v>206</v>
      </c>
      <c r="E18" s="21">
        <v>352</v>
      </c>
      <c r="F18" s="21">
        <v>362</v>
      </c>
      <c r="G18" s="16">
        <f t="shared" si="2"/>
        <v>714</v>
      </c>
      <c r="H18" s="30"/>
      <c r="I18" s="21">
        <v>70</v>
      </c>
      <c r="J18" s="24" t="s">
        <v>35</v>
      </c>
      <c r="K18" s="21">
        <v>626</v>
      </c>
      <c r="L18" s="21">
        <v>849</v>
      </c>
      <c r="M18" s="21">
        <v>858</v>
      </c>
      <c r="N18" s="19">
        <f t="shared" ref="N18:N27" si="3">L18+M18</f>
        <v>1707</v>
      </c>
    </row>
    <row r="19" spans="1:14" ht="19.5" customHeight="1" x14ac:dyDescent="0.15">
      <c r="A19" s="20" t="s">
        <v>31</v>
      </c>
      <c r="B19" s="21">
        <v>24</v>
      </c>
      <c r="C19" s="24" t="s">
        <v>36</v>
      </c>
      <c r="D19" s="21">
        <v>72</v>
      </c>
      <c r="E19" s="21">
        <v>134</v>
      </c>
      <c r="F19" s="21">
        <v>136</v>
      </c>
      <c r="G19" s="16">
        <f t="shared" si="2"/>
        <v>270</v>
      </c>
      <c r="H19" s="23"/>
      <c r="I19" s="21">
        <v>71</v>
      </c>
      <c r="J19" s="24" t="s">
        <v>37</v>
      </c>
      <c r="K19" s="21">
        <v>28</v>
      </c>
      <c r="L19" s="21">
        <v>41</v>
      </c>
      <c r="M19" s="21">
        <v>41</v>
      </c>
      <c r="N19" s="19">
        <f t="shared" si="3"/>
        <v>82</v>
      </c>
    </row>
    <row r="20" spans="1:14" ht="19.5" customHeight="1" x14ac:dyDescent="0.15">
      <c r="A20" s="20" t="s">
        <v>38</v>
      </c>
      <c r="B20" s="21">
        <v>25</v>
      </c>
      <c r="C20" s="24" t="s">
        <v>39</v>
      </c>
      <c r="D20" s="21">
        <v>185</v>
      </c>
      <c r="E20" s="21">
        <v>312</v>
      </c>
      <c r="F20" s="21">
        <v>340</v>
      </c>
      <c r="G20" s="16">
        <f t="shared" si="2"/>
        <v>652</v>
      </c>
      <c r="H20" s="23" t="s">
        <v>31</v>
      </c>
      <c r="I20" s="21">
        <v>72</v>
      </c>
      <c r="J20" s="24" t="s">
        <v>40</v>
      </c>
      <c r="K20" s="21">
        <v>273</v>
      </c>
      <c r="L20" s="21">
        <v>451</v>
      </c>
      <c r="M20" s="21">
        <v>450</v>
      </c>
      <c r="N20" s="19">
        <f t="shared" si="3"/>
        <v>901</v>
      </c>
    </row>
    <row r="21" spans="1:14" ht="19.5" customHeight="1" x14ac:dyDescent="0.15">
      <c r="A21" s="20" t="s">
        <v>31</v>
      </c>
      <c r="B21" s="21">
        <v>26</v>
      </c>
      <c r="C21" s="24" t="s">
        <v>41</v>
      </c>
      <c r="D21" s="21">
        <v>283</v>
      </c>
      <c r="E21" s="21">
        <v>404</v>
      </c>
      <c r="F21" s="21">
        <v>451</v>
      </c>
      <c r="G21" s="16">
        <f t="shared" si="2"/>
        <v>855</v>
      </c>
      <c r="H21" s="23" t="s">
        <v>42</v>
      </c>
      <c r="I21" s="21">
        <v>73</v>
      </c>
      <c r="J21" s="24" t="s">
        <v>43</v>
      </c>
      <c r="K21" s="21">
        <v>225</v>
      </c>
      <c r="L21" s="21">
        <v>331</v>
      </c>
      <c r="M21" s="21">
        <v>355</v>
      </c>
      <c r="N21" s="19">
        <f t="shared" si="3"/>
        <v>686</v>
      </c>
    </row>
    <row r="22" spans="1:14" ht="19.5" customHeight="1" x14ac:dyDescent="0.15">
      <c r="A22" s="20" t="s">
        <v>44</v>
      </c>
      <c r="B22" s="21">
        <v>27</v>
      </c>
      <c r="C22" s="24" t="s">
        <v>45</v>
      </c>
      <c r="D22" s="21">
        <v>143</v>
      </c>
      <c r="E22" s="21">
        <v>235</v>
      </c>
      <c r="F22" s="21">
        <v>247</v>
      </c>
      <c r="G22" s="16">
        <f t="shared" si="2"/>
        <v>482</v>
      </c>
      <c r="H22" s="23"/>
      <c r="I22" s="21">
        <v>74</v>
      </c>
      <c r="J22" s="24" t="s">
        <v>46</v>
      </c>
      <c r="K22" s="21">
        <v>283</v>
      </c>
      <c r="L22" s="21">
        <v>460</v>
      </c>
      <c r="M22" s="21">
        <v>497</v>
      </c>
      <c r="N22" s="19">
        <f t="shared" si="3"/>
        <v>957</v>
      </c>
    </row>
    <row r="23" spans="1:14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312</v>
      </c>
      <c r="F23" s="21">
        <v>301</v>
      </c>
      <c r="G23" s="16">
        <f t="shared" si="2"/>
        <v>613</v>
      </c>
      <c r="H23" s="23" t="s">
        <v>31</v>
      </c>
      <c r="I23" s="21">
        <v>75</v>
      </c>
      <c r="J23" s="24" t="s">
        <v>48</v>
      </c>
      <c r="K23" s="21">
        <v>144</v>
      </c>
      <c r="L23" s="21">
        <v>235</v>
      </c>
      <c r="M23" s="21">
        <v>253</v>
      </c>
      <c r="N23" s="19">
        <f t="shared" si="3"/>
        <v>488</v>
      </c>
    </row>
    <row r="24" spans="1:14" ht="19.5" customHeight="1" x14ac:dyDescent="0.15">
      <c r="A24" s="20"/>
      <c r="B24" s="21">
        <v>29</v>
      </c>
      <c r="C24" s="24" t="s">
        <v>49</v>
      </c>
      <c r="D24" s="21">
        <v>729</v>
      </c>
      <c r="E24" s="21">
        <v>1076</v>
      </c>
      <c r="F24" s="21">
        <v>1154</v>
      </c>
      <c r="G24" s="16">
        <f t="shared" si="2"/>
        <v>2230</v>
      </c>
      <c r="H24" s="23" t="s">
        <v>50</v>
      </c>
      <c r="I24" s="21">
        <v>76</v>
      </c>
      <c r="J24" s="24" t="s">
        <v>51</v>
      </c>
      <c r="K24" s="21">
        <v>162</v>
      </c>
      <c r="L24" s="21">
        <v>250</v>
      </c>
      <c r="M24" s="21">
        <v>271</v>
      </c>
      <c r="N24" s="19">
        <f t="shared" si="3"/>
        <v>521</v>
      </c>
    </row>
    <row r="25" spans="1:14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92</v>
      </c>
      <c r="F25" s="21">
        <v>112</v>
      </c>
      <c r="G25" s="16">
        <f t="shared" si="2"/>
        <v>204</v>
      </c>
      <c r="H25" s="23"/>
      <c r="I25" s="21">
        <v>77</v>
      </c>
      <c r="J25" s="24" t="s">
        <v>53</v>
      </c>
      <c r="K25" s="21">
        <v>56</v>
      </c>
      <c r="L25" s="21">
        <v>100</v>
      </c>
      <c r="M25" s="21">
        <v>94</v>
      </c>
      <c r="N25" s="19">
        <f t="shared" si="3"/>
        <v>194</v>
      </c>
    </row>
    <row r="26" spans="1:14" ht="19.5" customHeight="1" x14ac:dyDescent="0.15">
      <c r="A26" s="20"/>
      <c r="B26" s="21">
        <v>31</v>
      </c>
      <c r="C26" s="24" t="s">
        <v>54</v>
      </c>
      <c r="D26" s="21">
        <v>125</v>
      </c>
      <c r="E26" s="21">
        <v>170</v>
      </c>
      <c r="F26" s="21">
        <v>171</v>
      </c>
      <c r="G26" s="16">
        <f t="shared" si="2"/>
        <v>341</v>
      </c>
      <c r="H26" s="23"/>
      <c r="I26" s="21">
        <v>78</v>
      </c>
      <c r="J26" s="24" t="s">
        <v>55</v>
      </c>
      <c r="K26" s="21">
        <v>58</v>
      </c>
      <c r="L26" s="21">
        <v>57</v>
      </c>
      <c r="M26" s="21">
        <v>62</v>
      </c>
      <c r="N26" s="19">
        <f t="shared" si="3"/>
        <v>119</v>
      </c>
    </row>
    <row r="27" spans="1:14" ht="19.5" customHeight="1" x14ac:dyDescent="0.15">
      <c r="A27" s="31"/>
      <c r="B27" s="21">
        <v>32</v>
      </c>
      <c r="C27" s="24" t="s">
        <v>83</v>
      </c>
      <c r="D27" s="21">
        <v>194</v>
      </c>
      <c r="E27" s="21">
        <v>331</v>
      </c>
      <c r="F27" s="21">
        <v>329</v>
      </c>
      <c r="G27" s="16">
        <f t="shared" si="2"/>
        <v>660</v>
      </c>
      <c r="H27" s="36"/>
      <c r="I27" s="21">
        <v>79</v>
      </c>
      <c r="J27" s="24" t="s">
        <v>56</v>
      </c>
      <c r="K27" s="21">
        <v>188</v>
      </c>
      <c r="L27" s="21">
        <v>272</v>
      </c>
      <c r="M27" s="21">
        <v>264</v>
      </c>
      <c r="N27" s="19">
        <f t="shared" si="3"/>
        <v>536</v>
      </c>
    </row>
    <row r="28" spans="1:14" ht="19.5" customHeight="1" x14ac:dyDescent="0.15">
      <c r="A28" s="32" t="s">
        <v>6</v>
      </c>
      <c r="B28" s="27"/>
      <c r="C28" s="27"/>
      <c r="D28" s="28">
        <f>SUM(D15:D27)</f>
        <v>2537</v>
      </c>
      <c r="E28" s="28">
        <f>SUM(E15:E27)</f>
        <v>3992</v>
      </c>
      <c r="F28" s="28">
        <f>SUM(F15:F27)</f>
        <v>4172</v>
      </c>
      <c r="G28" s="28">
        <f>SUM(G15:G27)</f>
        <v>8164</v>
      </c>
      <c r="H28" s="26" t="s">
        <v>6</v>
      </c>
      <c r="I28" s="27"/>
      <c r="J28" s="27"/>
      <c r="K28" s="28">
        <f>SUM(K18:K27)</f>
        <v>2043</v>
      </c>
      <c r="L28" s="28">
        <f>SUM(L18:L27)</f>
        <v>3046</v>
      </c>
      <c r="M28" s="28">
        <f>SUM(M18:M27)</f>
        <v>3145</v>
      </c>
      <c r="N28" s="64">
        <f>SUM(N18:N27)</f>
        <v>6191</v>
      </c>
    </row>
    <row r="29" spans="1:14" ht="19.5" customHeight="1" x14ac:dyDescent="0.15">
      <c r="A29" s="34"/>
      <c r="B29" s="21">
        <v>40</v>
      </c>
      <c r="C29" s="24" t="s">
        <v>57</v>
      </c>
      <c r="D29" s="21">
        <v>419</v>
      </c>
      <c r="E29" s="21">
        <v>674</v>
      </c>
      <c r="F29" s="21">
        <v>721</v>
      </c>
      <c r="G29" s="16">
        <f t="shared" ref="G29:G34" si="4">E29+F29</f>
        <v>1395</v>
      </c>
      <c r="H29" s="30"/>
      <c r="I29" s="21">
        <v>80</v>
      </c>
      <c r="J29" s="24" t="s">
        <v>58</v>
      </c>
      <c r="K29" s="21">
        <v>148</v>
      </c>
      <c r="L29" s="21">
        <v>236</v>
      </c>
      <c r="M29" s="21">
        <v>277</v>
      </c>
      <c r="N29" s="19">
        <f>L29+M29</f>
        <v>513</v>
      </c>
    </row>
    <row r="30" spans="1:14" ht="19.5" customHeight="1" x14ac:dyDescent="0.15">
      <c r="A30" s="20" t="s">
        <v>59</v>
      </c>
      <c r="B30" s="21">
        <v>41</v>
      </c>
      <c r="C30" s="24" t="s">
        <v>60</v>
      </c>
      <c r="D30" s="21">
        <v>444</v>
      </c>
      <c r="E30" s="21">
        <v>727</v>
      </c>
      <c r="F30" s="21">
        <v>774</v>
      </c>
      <c r="G30" s="16">
        <f t="shared" si="4"/>
        <v>1501</v>
      </c>
      <c r="H30" s="23" t="s">
        <v>61</v>
      </c>
      <c r="I30" s="21">
        <v>81</v>
      </c>
      <c r="J30" s="24" t="s">
        <v>62</v>
      </c>
      <c r="K30" s="21">
        <v>79</v>
      </c>
      <c r="L30" s="21">
        <v>145</v>
      </c>
      <c r="M30" s="21">
        <v>125</v>
      </c>
      <c r="N30" s="19">
        <f>L30+M30</f>
        <v>270</v>
      </c>
    </row>
    <row r="31" spans="1:14" ht="19.5" customHeight="1" x14ac:dyDescent="0.15">
      <c r="A31" s="20"/>
      <c r="B31" s="21">
        <v>42</v>
      </c>
      <c r="C31" s="24" t="s">
        <v>63</v>
      </c>
      <c r="D31" s="21">
        <v>202</v>
      </c>
      <c r="E31" s="21">
        <v>339</v>
      </c>
      <c r="F31" s="21">
        <v>342</v>
      </c>
      <c r="G31" s="16">
        <f t="shared" si="4"/>
        <v>681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336</v>
      </c>
      <c r="M31" s="21">
        <v>351</v>
      </c>
      <c r="N31" s="19">
        <f>L31+M31</f>
        <v>687</v>
      </c>
    </row>
    <row r="32" spans="1:14" ht="19.5" customHeight="1" x14ac:dyDescent="0.15">
      <c r="A32" s="20" t="s">
        <v>66</v>
      </c>
      <c r="B32" s="21">
        <v>43</v>
      </c>
      <c r="C32" s="24" t="s">
        <v>158</v>
      </c>
      <c r="D32" s="21">
        <v>31</v>
      </c>
      <c r="E32" s="21">
        <v>51</v>
      </c>
      <c r="F32" s="21">
        <v>52</v>
      </c>
      <c r="G32" s="16">
        <f t="shared" si="4"/>
        <v>103</v>
      </c>
      <c r="H32" s="23" t="s">
        <v>67</v>
      </c>
      <c r="I32" s="21">
        <v>83</v>
      </c>
      <c r="J32" s="24" t="s">
        <v>68</v>
      </c>
      <c r="K32" s="21">
        <v>123</v>
      </c>
      <c r="L32" s="21">
        <v>197</v>
      </c>
      <c r="M32" s="21">
        <v>182</v>
      </c>
      <c r="N32" s="19">
        <f>L32+M32</f>
        <v>379</v>
      </c>
    </row>
    <row r="33" spans="1:14" ht="19.5" customHeight="1" x14ac:dyDescent="0.15">
      <c r="A33" s="20"/>
      <c r="B33" s="21">
        <v>44</v>
      </c>
      <c r="C33" s="24" t="s">
        <v>69</v>
      </c>
      <c r="D33" s="21">
        <v>75</v>
      </c>
      <c r="E33" s="21">
        <v>76</v>
      </c>
      <c r="F33" s="21">
        <v>88</v>
      </c>
      <c r="G33" s="16">
        <f t="shared" si="4"/>
        <v>164</v>
      </c>
      <c r="H33" s="25"/>
      <c r="I33" s="21">
        <v>84</v>
      </c>
      <c r="J33" s="24" t="s">
        <v>70</v>
      </c>
      <c r="K33" s="21">
        <v>163</v>
      </c>
      <c r="L33" s="21">
        <v>246</v>
      </c>
      <c r="M33" s="21">
        <v>232</v>
      </c>
      <c r="N33" s="19">
        <f>L33+M33</f>
        <v>478</v>
      </c>
    </row>
    <row r="34" spans="1:14" ht="19.5" customHeight="1" x14ac:dyDescent="0.15">
      <c r="A34" s="31"/>
      <c r="B34" s="21">
        <v>45</v>
      </c>
      <c r="C34" s="24" t="s">
        <v>71</v>
      </c>
      <c r="D34" s="21">
        <v>142</v>
      </c>
      <c r="E34" s="21">
        <v>259</v>
      </c>
      <c r="F34" s="21">
        <v>257</v>
      </c>
      <c r="G34" s="16">
        <f t="shared" si="4"/>
        <v>516</v>
      </c>
      <c r="H34" s="37" t="s">
        <v>6</v>
      </c>
      <c r="I34" s="38"/>
      <c r="J34" s="38"/>
      <c r="K34" s="39">
        <f>SUM(K29:K33)</f>
        <v>734</v>
      </c>
      <c r="L34" s="39">
        <f>SUM(L29:L33)</f>
        <v>1160</v>
      </c>
      <c r="M34" s="39">
        <f>SUM(M29:M33)</f>
        <v>1167</v>
      </c>
      <c r="N34" s="64">
        <f>SUM(N29:N33)</f>
        <v>2327</v>
      </c>
    </row>
    <row r="35" spans="1:14" ht="19.5" customHeight="1" x14ac:dyDescent="0.15">
      <c r="A35" s="32" t="s">
        <v>6</v>
      </c>
      <c r="B35" s="27"/>
      <c r="C35" s="27"/>
      <c r="D35" s="28">
        <f>SUM(D29:D34)</f>
        <v>1313</v>
      </c>
      <c r="E35" s="28">
        <f>SUM(E29:E34)</f>
        <v>2126</v>
      </c>
      <c r="F35" s="28">
        <f>SUM(F29:F34)</f>
        <v>2234</v>
      </c>
      <c r="G35" s="28">
        <f>SUM(G29:G34)</f>
        <v>4360</v>
      </c>
      <c r="H35" s="61" t="s">
        <v>72</v>
      </c>
      <c r="I35" s="55"/>
      <c r="J35" s="56"/>
      <c r="K35" s="41">
        <f>D14+D28+D35+D41+K9+K17+K28+K34</f>
        <v>22269</v>
      </c>
      <c r="L35" s="41">
        <f>E14+E28+E35+E41+L9+L17+L28+L34</f>
        <v>31807</v>
      </c>
      <c r="M35" s="41">
        <f>F14+F28+F35+F41+M9+M17+M28+M34</f>
        <v>31964</v>
      </c>
      <c r="N35" s="42">
        <f>G14+G28+G35+G41+N9+N17+N28+N34</f>
        <v>63771</v>
      </c>
    </row>
    <row r="36" spans="1:14" ht="19.5" customHeight="1" x14ac:dyDescent="0.15">
      <c r="A36" s="34"/>
      <c r="B36" s="21">
        <v>50</v>
      </c>
      <c r="C36" s="24" t="s">
        <v>73</v>
      </c>
      <c r="D36" s="21">
        <v>1624</v>
      </c>
      <c r="E36" s="21">
        <v>2073</v>
      </c>
      <c r="F36" s="21">
        <v>2084</v>
      </c>
      <c r="G36" s="16">
        <f t="shared" ref="G36:G41" si="5">E36+F36</f>
        <v>4157</v>
      </c>
      <c r="H36" s="62" t="s">
        <v>74</v>
      </c>
      <c r="I36" s="57"/>
      <c r="J36" s="58"/>
      <c r="K36" s="43">
        <v>22230</v>
      </c>
      <c r="L36" s="43">
        <v>31793</v>
      </c>
      <c r="M36" s="43">
        <v>31926</v>
      </c>
      <c r="N36" s="44">
        <v>63719</v>
      </c>
    </row>
    <row r="37" spans="1:14" ht="19.5" customHeight="1" thickBot="1" x14ac:dyDescent="0.2">
      <c r="A37" s="20" t="s">
        <v>75</v>
      </c>
      <c r="B37" s="21">
        <v>51</v>
      </c>
      <c r="C37" s="24" t="s">
        <v>76</v>
      </c>
      <c r="D37" s="21">
        <v>728</v>
      </c>
      <c r="E37" s="21">
        <v>1084</v>
      </c>
      <c r="F37" s="21">
        <v>1124</v>
      </c>
      <c r="G37" s="16">
        <f t="shared" si="5"/>
        <v>2208</v>
      </c>
      <c r="H37" s="63" t="s">
        <v>77</v>
      </c>
      <c r="I37" s="59"/>
      <c r="J37" s="60"/>
      <c r="K37" s="45">
        <f>K35-K36</f>
        <v>39</v>
      </c>
      <c r="L37" s="45">
        <f>L35-L36</f>
        <v>14</v>
      </c>
      <c r="M37" s="45">
        <f>M35-M36</f>
        <v>38</v>
      </c>
      <c r="N37" s="46">
        <f>N35-N36</f>
        <v>52</v>
      </c>
    </row>
    <row r="38" spans="1:14" ht="19.5" customHeight="1" x14ac:dyDescent="0.15">
      <c r="A38" s="20"/>
      <c r="B38" s="21">
        <v>52</v>
      </c>
      <c r="C38" s="24" t="s">
        <v>78</v>
      </c>
      <c r="D38" s="21">
        <v>602</v>
      </c>
      <c r="E38" s="21">
        <v>760</v>
      </c>
      <c r="F38" s="21">
        <v>825</v>
      </c>
      <c r="G38" s="16">
        <f t="shared" si="5"/>
        <v>1585</v>
      </c>
      <c r="H38" s="47"/>
      <c r="I38" s="48"/>
      <c r="J38" s="48"/>
      <c r="K38" s="48"/>
      <c r="L38" s="48"/>
      <c r="M38" s="48"/>
      <c r="N38" s="48"/>
    </row>
    <row r="39" spans="1:14" ht="19.5" customHeight="1" thickBot="1" x14ac:dyDescent="0.2">
      <c r="A39" s="20" t="s">
        <v>66</v>
      </c>
      <c r="B39" s="21">
        <v>53</v>
      </c>
      <c r="C39" s="24" t="s">
        <v>79</v>
      </c>
      <c r="D39" s="21">
        <v>2471</v>
      </c>
      <c r="E39" s="21">
        <v>3367</v>
      </c>
      <c r="F39" s="21">
        <v>3156</v>
      </c>
      <c r="G39" s="16">
        <f t="shared" si="5"/>
        <v>6523</v>
      </c>
      <c r="H39" s="49"/>
      <c r="I39" s="13" t="s">
        <v>84</v>
      </c>
      <c r="J39" s="13"/>
      <c r="K39" s="13"/>
      <c r="L39" s="13"/>
      <c r="M39" s="13"/>
      <c r="N39" s="13"/>
    </row>
    <row r="40" spans="1:14" ht="19.5" customHeight="1" x14ac:dyDescent="0.15">
      <c r="A40" s="31"/>
      <c r="B40" s="21">
        <v>54</v>
      </c>
      <c r="C40" s="24" t="s">
        <v>80</v>
      </c>
      <c r="D40" s="21">
        <v>1776</v>
      </c>
      <c r="E40" s="21">
        <v>2371</v>
      </c>
      <c r="F40" s="21">
        <v>2265</v>
      </c>
      <c r="G40" s="16">
        <f t="shared" si="5"/>
        <v>4636</v>
      </c>
      <c r="H40" s="596" t="s">
        <v>85</v>
      </c>
      <c r="I40" s="597"/>
      <c r="J40" s="597"/>
      <c r="K40" s="66">
        <v>1463</v>
      </c>
      <c r="L40" s="66">
        <v>916</v>
      </c>
      <c r="M40" s="66">
        <v>1178</v>
      </c>
      <c r="N40" s="67">
        <f>L40+M40</f>
        <v>2094</v>
      </c>
    </row>
    <row r="41" spans="1:14" ht="19.5" customHeight="1" thickBot="1" x14ac:dyDescent="0.2">
      <c r="A41" s="50" t="s">
        <v>6</v>
      </c>
      <c r="B41" s="51"/>
      <c r="C41" s="51"/>
      <c r="D41" s="52">
        <f>SUM(D36:D40)</f>
        <v>7201</v>
      </c>
      <c r="E41" s="52">
        <f>SUM(E36:E40)</f>
        <v>9655</v>
      </c>
      <c r="F41" s="52">
        <f>SUM(F36:F40)</f>
        <v>9454</v>
      </c>
      <c r="G41" s="65">
        <f t="shared" si="5"/>
        <v>19109</v>
      </c>
      <c r="H41" s="598" t="s">
        <v>86</v>
      </c>
      <c r="I41" s="599"/>
      <c r="J41" s="599"/>
      <c r="K41" s="68">
        <f>K35+K40</f>
        <v>23732</v>
      </c>
      <c r="L41" s="68">
        <f>L35+L40</f>
        <v>32723</v>
      </c>
      <c r="M41" s="68">
        <f>M35+M40</f>
        <v>33142</v>
      </c>
      <c r="N41" s="69">
        <f>N35+N40</f>
        <v>65865</v>
      </c>
    </row>
    <row r="54" spans="1:3" x14ac:dyDescent="0.15">
      <c r="A54" s="13"/>
    </row>
    <row r="55" spans="1:3" x14ac:dyDescent="0.15">
      <c r="A55" s="13"/>
    </row>
    <row r="56" spans="1:3" x14ac:dyDescent="0.15">
      <c r="A56" s="13"/>
      <c r="C56" s="9" t="s">
        <v>31</v>
      </c>
    </row>
    <row r="57" spans="1:3" x14ac:dyDescent="0.15">
      <c r="A57" s="13"/>
    </row>
    <row r="58" spans="1:3" x14ac:dyDescent="0.15">
      <c r="A58" s="13"/>
    </row>
    <row r="59" spans="1:3" x14ac:dyDescent="0.15">
      <c r="A59" s="13"/>
    </row>
    <row r="60" spans="1:3" x14ac:dyDescent="0.15">
      <c r="A60" s="13"/>
    </row>
    <row r="61" spans="1:3" x14ac:dyDescent="0.15">
      <c r="A61" s="13"/>
    </row>
    <row r="62" spans="1:3" x14ac:dyDescent="0.15">
      <c r="A62" s="13"/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</sheetData>
  <mergeCells count="4">
    <mergeCell ref="A1:N1"/>
    <mergeCell ref="M2:N2"/>
    <mergeCell ref="H40:J40"/>
    <mergeCell ref="H41:J41"/>
  </mergeCells>
  <phoneticPr fontId="4"/>
  <pageMargins left="0.75" right="0.32" top="1" bottom="1" header="0.51200000000000001" footer="0.51200000000000001"/>
  <pageSetup paperSize="9" scale="90" orientation="portrait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65D63-2F2D-4E22-A647-F541CB41AD1E}">
  <sheetPr codeName="Sheet22"/>
  <dimension ref="A1:O75"/>
  <sheetViews>
    <sheetView topLeftCell="A30" zoomScaleNormal="100" workbookViewId="0">
      <selection activeCell="K36" sqref="K3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2"/>
      <c r="L2" s="3"/>
      <c r="M2" s="54">
        <v>38078</v>
      </c>
      <c r="N2" s="2"/>
    </row>
    <row r="3" spans="1:15" ht="21" customHeight="1" x14ac:dyDescent="0.15">
      <c r="A3" s="5" t="s">
        <v>1</v>
      </c>
      <c r="B3" s="6" t="s">
        <v>2</v>
      </c>
      <c r="C3" s="10" t="s">
        <v>81</v>
      </c>
      <c r="D3" s="10" t="s">
        <v>3</v>
      </c>
      <c r="E3" s="10" t="s">
        <v>4</v>
      </c>
      <c r="F3" s="10" t="s">
        <v>5</v>
      </c>
      <c r="G3" s="11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0" t="s">
        <v>5</v>
      </c>
      <c r="N3" s="12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8</v>
      </c>
      <c r="D4" s="15">
        <v>135</v>
      </c>
      <c r="E4" s="15">
        <v>155</v>
      </c>
      <c r="F4" s="15">
        <v>171</v>
      </c>
      <c r="G4" s="16">
        <f t="shared" ref="G4:G13" si="0">E4+F4</f>
        <v>326</v>
      </c>
      <c r="H4" s="17"/>
      <c r="I4" s="15">
        <v>55</v>
      </c>
      <c r="J4" s="18" t="s">
        <v>9</v>
      </c>
      <c r="K4" s="15">
        <v>619</v>
      </c>
      <c r="L4" s="15">
        <v>834</v>
      </c>
      <c r="M4" s="15">
        <v>597</v>
      </c>
      <c r="N4" s="19">
        <f>L4+M4</f>
        <v>1431</v>
      </c>
    </row>
    <row r="5" spans="1:15" ht="19.5" customHeight="1" x14ac:dyDescent="0.15">
      <c r="A5" s="20"/>
      <c r="B5" s="21">
        <v>2</v>
      </c>
      <c r="C5" s="22">
        <v>2</v>
      </c>
      <c r="D5" s="21">
        <v>279</v>
      </c>
      <c r="E5" s="21">
        <v>387</v>
      </c>
      <c r="F5" s="21">
        <v>417</v>
      </c>
      <c r="G5" s="16">
        <f t="shared" si="0"/>
        <v>804</v>
      </c>
      <c r="H5" s="23" t="s">
        <v>10</v>
      </c>
      <c r="I5" s="21">
        <v>56</v>
      </c>
      <c r="J5" s="24" t="s">
        <v>11</v>
      </c>
      <c r="K5" s="21">
        <v>472</v>
      </c>
      <c r="L5" s="21">
        <v>616</v>
      </c>
      <c r="M5" s="21">
        <v>624</v>
      </c>
      <c r="N5" s="19">
        <f>L5+M5</f>
        <v>1240</v>
      </c>
    </row>
    <row r="6" spans="1:15" ht="19.5" customHeight="1" x14ac:dyDescent="0.15">
      <c r="A6" s="20" t="s">
        <v>12</v>
      </c>
      <c r="B6" s="21">
        <v>3</v>
      </c>
      <c r="C6" s="22">
        <v>3</v>
      </c>
      <c r="D6" s="21">
        <v>316</v>
      </c>
      <c r="E6" s="21">
        <v>437</v>
      </c>
      <c r="F6" s="21">
        <v>453</v>
      </c>
      <c r="G6" s="16">
        <f t="shared" si="0"/>
        <v>890</v>
      </c>
      <c r="H6" s="23"/>
      <c r="I6" s="21">
        <v>57</v>
      </c>
      <c r="J6" s="24" t="s">
        <v>13</v>
      </c>
      <c r="K6" s="21">
        <v>698</v>
      </c>
      <c r="L6" s="21">
        <v>894</v>
      </c>
      <c r="M6" s="21">
        <v>951</v>
      </c>
      <c r="N6" s="19">
        <f>L6+M6</f>
        <v>1845</v>
      </c>
    </row>
    <row r="7" spans="1:15" ht="19.5" customHeight="1" x14ac:dyDescent="0.15">
      <c r="A7" s="20"/>
      <c r="B7" s="21">
        <v>4</v>
      </c>
      <c r="C7" s="22">
        <v>4</v>
      </c>
      <c r="D7" s="21">
        <v>190</v>
      </c>
      <c r="E7" s="21">
        <v>266</v>
      </c>
      <c r="F7" s="21">
        <v>311</v>
      </c>
      <c r="G7" s="16">
        <f t="shared" si="0"/>
        <v>577</v>
      </c>
      <c r="H7" s="23" t="s">
        <v>14</v>
      </c>
      <c r="I7" s="21">
        <v>58</v>
      </c>
      <c r="J7" s="24" t="s">
        <v>15</v>
      </c>
      <c r="K7" s="21">
        <v>590</v>
      </c>
      <c r="L7" s="21">
        <v>804</v>
      </c>
      <c r="M7" s="21">
        <v>761</v>
      </c>
      <c r="N7" s="19">
        <f>L7+M7</f>
        <v>1565</v>
      </c>
    </row>
    <row r="8" spans="1:15" ht="19.5" customHeight="1" x14ac:dyDescent="0.15">
      <c r="A8" s="20"/>
      <c r="B8" s="21">
        <v>5</v>
      </c>
      <c r="C8" s="22">
        <v>5</v>
      </c>
      <c r="D8" s="21">
        <v>467</v>
      </c>
      <c r="E8" s="21">
        <v>638</v>
      </c>
      <c r="F8" s="21">
        <v>627</v>
      </c>
      <c r="G8" s="16">
        <f t="shared" si="0"/>
        <v>1265</v>
      </c>
      <c r="H8" s="25"/>
      <c r="I8" s="21">
        <v>59</v>
      </c>
      <c r="J8" s="24" t="s">
        <v>16</v>
      </c>
      <c r="K8" s="21">
        <v>893</v>
      </c>
      <c r="L8" s="21">
        <v>1213</v>
      </c>
      <c r="M8" s="21">
        <v>1177</v>
      </c>
      <c r="N8" s="19">
        <f>L8+M8</f>
        <v>2390</v>
      </c>
    </row>
    <row r="9" spans="1:15" ht="19.5" customHeight="1" x14ac:dyDescent="0.15">
      <c r="A9" s="20"/>
      <c r="B9" s="21">
        <v>6</v>
      </c>
      <c r="C9" s="22">
        <v>6</v>
      </c>
      <c r="D9" s="21">
        <v>304</v>
      </c>
      <c r="E9" s="21">
        <v>391</v>
      </c>
      <c r="F9" s="21">
        <v>432</v>
      </c>
      <c r="G9" s="16">
        <f t="shared" si="0"/>
        <v>823</v>
      </c>
      <c r="H9" s="26" t="s">
        <v>6</v>
      </c>
      <c r="I9" s="27"/>
      <c r="J9" s="27"/>
      <c r="K9" s="28">
        <f>SUM(K4:K8)</f>
        <v>3272</v>
      </c>
      <c r="L9" s="28">
        <f>SUM(L4:L8)</f>
        <v>4361</v>
      </c>
      <c r="M9" s="28">
        <f>SUM(M4:M8)</f>
        <v>4110</v>
      </c>
      <c r="N9" s="29">
        <f>SUM(N4:N8)</f>
        <v>8471</v>
      </c>
    </row>
    <row r="10" spans="1:15" ht="19.5" customHeight="1" x14ac:dyDescent="0.15">
      <c r="A10" s="20" t="s">
        <v>17</v>
      </c>
      <c r="B10" s="21">
        <v>7</v>
      </c>
      <c r="C10" s="22">
        <v>7</v>
      </c>
      <c r="D10" s="21">
        <v>192</v>
      </c>
      <c r="E10" s="21">
        <v>268</v>
      </c>
      <c r="F10" s="21">
        <v>260</v>
      </c>
      <c r="G10" s="16">
        <f t="shared" si="0"/>
        <v>528</v>
      </c>
      <c r="H10" s="30"/>
      <c r="I10" s="21">
        <v>60</v>
      </c>
      <c r="J10" s="24" t="s">
        <v>18</v>
      </c>
      <c r="K10" s="21">
        <v>162</v>
      </c>
      <c r="L10" s="21">
        <v>295</v>
      </c>
      <c r="M10" s="21">
        <v>294</v>
      </c>
      <c r="N10" s="19">
        <f t="shared" ref="N10:N16" si="1">L10+M10</f>
        <v>589</v>
      </c>
    </row>
    <row r="11" spans="1:15" ht="19.5" customHeight="1" x14ac:dyDescent="0.15">
      <c r="A11" s="20"/>
      <c r="B11" s="21">
        <v>8</v>
      </c>
      <c r="C11" s="22">
        <v>8</v>
      </c>
      <c r="D11" s="21">
        <v>143</v>
      </c>
      <c r="E11" s="21">
        <v>180</v>
      </c>
      <c r="F11" s="21">
        <v>197</v>
      </c>
      <c r="G11" s="16">
        <f t="shared" si="0"/>
        <v>377</v>
      </c>
      <c r="H11" s="23" t="s">
        <v>19</v>
      </c>
      <c r="I11" s="21">
        <v>61</v>
      </c>
      <c r="J11" s="24" t="s">
        <v>20</v>
      </c>
      <c r="K11" s="21">
        <v>127</v>
      </c>
      <c r="L11" s="21">
        <v>208</v>
      </c>
      <c r="M11" s="21">
        <v>217</v>
      </c>
      <c r="N11" s="19">
        <f t="shared" si="1"/>
        <v>425</v>
      </c>
    </row>
    <row r="12" spans="1:15" ht="19.5" customHeight="1" x14ac:dyDescent="0.15">
      <c r="A12" s="20"/>
      <c r="B12" s="21">
        <v>9</v>
      </c>
      <c r="C12" s="24" t="s">
        <v>21</v>
      </c>
      <c r="D12" s="21">
        <v>1224</v>
      </c>
      <c r="E12" s="21">
        <v>1593</v>
      </c>
      <c r="F12" s="21">
        <v>1557</v>
      </c>
      <c r="G12" s="16">
        <f t="shared" si="0"/>
        <v>3150</v>
      </c>
      <c r="H12" s="23"/>
      <c r="I12" s="21">
        <v>62</v>
      </c>
      <c r="J12" s="24" t="s">
        <v>22</v>
      </c>
      <c r="K12" s="21">
        <v>287</v>
      </c>
      <c r="L12" s="21">
        <v>495</v>
      </c>
      <c r="M12" s="21">
        <v>542</v>
      </c>
      <c r="N12" s="19">
        <f t="shared" si="1"/>
        <v>1037</v>
      </c>
    </row>
    <row r="13" spans="1:15" ht="19.5" customHeight="1" x14ac:dyDescent="0.15">
      <c r="A13" s="31"/>
      <c r="B13" s="21">
        <v>13</v>
      </c>
      <c r="C13" s="7" t="s">
        <v>23</v>
      </c>
      <c r="D13" s="21">
        <v>201</v>
      </c>
      <c r="E13" s="21">
        <v>296</v>
      </c>
      <c r="F13" s="21">
        <v>314</v>
      </c>
      <c r="G13" s="16">
        <f t="shared" si="0"/>
        <v>610</v>
      </c>
      <c r="H13" s="23"/>
      <c r="I13" s="21">
        <v>63</v>
      </c>
      <c r="J13" s="24" t="s">
        <v>24</v>
      </c>
      <c r="K13" s="21">
        <v>389</v>
      </c>
      <c r="L13" s="21">
        <v>652</v>
      </c>
      <c r="M13" s="21">
        <v>649</v>
      </c>
      <c r="N13" s="19">
        <f t="shared" si="1"/>
        <v>1301</v>
      </c>
    </row>
    <row r="14" spans="1:15" ht="19.5" customHeight="1" x14ac:dyDescent="0.15">
      <c r="A14" s="32" t="s">
        <v>6</v>
      </c>
      <c r="B14" s="27"/>
      <c r="C14" s="27"/>
      <c r="D14" s="28">
        <f>SUM(D4:D13)</f>
        <v>3451</v>
      </c>
      <c r="E14" s="28">
        <f>SUM(E4:E13)</f>
        <v>4611</v>
      </c>
      <c r="F14" s="28">
        <f>SUM(F4:F13)</f>
        <v>4739</v>
      </c>
      <c r="G14" s="33">
        <f>SUM(G4:G13)</f>
        <v>9350</v>
      </c>
      <c r="H14" s="23" t="s">
        <v>25</v>
      </c>
      <c r="I14" s="21">
        <v>64</v>
      </c>
      <c r="J14" s="24" t="s">
        <v>26</v>
      </c>
      <c r="K14" s="21">
        <v>205</v>
      </c>
      <c r="L14" s="21">
        <v>411</v>
      </c>
      <c r="M14" s="21">
        <v>439</v>
      </c>
      <c r="N14" s="19">
        <f t="shared" si="1"/>
        <v>850</v>
      </c>
    </row>
    <row r="15" spans="1:15" ht="19.5" customHeight="1" x14ac:dyDescent="0.15">
      <c r="A15" s="34"/>
      <c r="B15" s="21">
        <v>20</v>
      </c>
      <c r="C15" s="24" t="s">
        <v>27</v>
      </c>
      <c r="D15" s="21">
        <v>103</v>
      </c>
      <c r="E15" s="21">
        <v>171</v>
      </c>
      <c r="F15" s="21">
        <v>163</v>
      </c>
      <c r="G15" s="16">
        <f t="shared" ref="G15:G27" si="2">E15+F15</f>
        <v>334</v>
      </c>
      <c r="H15" s="23"/>
      <c r="I15" s="21">
        <v>65</v>
      </c>
      <c r="J15" s="24" t="s">
        <v>28</v>
      </c>
      <c r="K15" s="21">
        <v>258</v>
      </c>
      <c r="L15" s="21">
        <v>459</v>
      </c>
      <c r="M15" s="21">
        <v>491</v>
      </c>
      <c r="N15" s="19">
        <f t="shared" si="1"/>
        <v>950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152</v>
      </c>
      <c r="E16" s="21">
        <v>282</v>
      </c>
      <c r="F16" s="21">
        <v>289</v>
      </c>
      <c r="G16" s="16">
        <f t="shared" si="2"/>
        <v>571</v>
      </c>
      <c r="H16" s="25"/>
      <c r="I16" s="21">
        <v>66</v>
      </c>
      <c r="J16" s="24" t="s">
        <v>30</v>
      </c>
      <c r="K16" s="21">
        <v>152</v>
      </c>
      <c r="L16" s="21">
        <v>233</v>
      </c>
      <c r="M16" s="21">
        <v>238</v>
      </c>
      <c r="N16" s="19">
        <f t="shared" si="1"/>
        <v>471</v>
      </c>
    </row>
    <row r="17" spans="1:14" ht="19.5" customHeight="1" x14ac:dyDescent="0.15">
      <c r="A17" s="20" t="s">
        <v>31</v>
      </c>
      <c r="B17" s="21">
        <v>22</v>
      </c>
      <c r="C17" s="24" t="s">
        <v>32</v>
      </c>
      <c r="D17" s="21">
        <v>70</v>
      </c>
      <c r="E17" s="21">
        <v>120</v>
      </c>
      <c r="F17" s="21">
        <v>120</v>
      </c>
      <c r="G17" s="16">
        <f t="shared" si="2"/>
        <v>240</v>
      </c>
      <c r="H17" s="26" t="s">
        <v>6</v>
      </c>
      <c r="I17" s="27"/>
      <c r="J17" s="27"/>
      <c r="K17" s="28">
        <f>SUM(K10:K16)</f>
        <v>1580</v>
      </c>
      <c r="L17" s="28">
        <f>SUM(L10:L16)</f>
        <v>2753</v>
      </c>
      <c r="M17" s="28">
        <f>SUM(M10:M16)</f>
        <v>2870</v>
      </c>
      <c r="N17" s="29">
        <f>SUM(N10:N16)</f>
        <v>5623</v>
      </c>
    </row>
    <row r="18" spans="1:14" ht="19.5" customHeight="1" x14ac:dyDescent="0.15">
      <c r="A18" s="20" t="s">
        <v>33</v>
      </c>
      <c r="B18" s="21">
        <v>23</v>
      </c>
      <c r="C18" s="24" t="s">
        <v>34</v>
      </c>
      <c r="D18" s="21">
        <v>203</v>
      </c>
      <c r="E18" s="21">
        <v>361</v>
      </c>
      <c r="F18" s="21">
        <v>362</v>
      </c>
      <c r="G18" s="16">
        <f t="shared" si="2"/>
        <v>723</v>
      </c>
      <c r="H18" s="30"/>
      <c r="I18" s="21">
        <v>70</v>
      </c>
      <c r="J18" s="24" t="s">
        <v>35</v>
      </c>
      <c r="K18" s="21">
        <v>621</v>
      </c>
      <c r="L18" s="21">
        <v>841</v>
      </c>
      <c r="M18" s="21">
        <v>855</v>
      </c>
      <c r="N18" s="19">
        <f t="shared" ref="N18:N27" si="3">L18+M18</f>
        <v>1696</v>
      </c>
    </row>
    <row r="19" spans="1:14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133</v>
      </c>
      <c r="F19" s="21">
        <v>136</v>
      </c>
      <c r="G19" s="16">
        <f t="shared" si="2"/>
        <v>269</v>
      </c>
      <c r="H19" s="23"/>
      <c r="I19" s="21">
        <v>71</v>
      </c>
      <c r="J19" s="24" t="s">
        <v>37</v>
      </c>
      <c r="K19" s="21">
        <v>33</v>
      </c>
      <c r="L19" s="21">
        <v>49</v>
      </c>
      <c r="M19" s="21">
        <v>44</v>
      </c>
      <c r="N19" s="19">
        <f t="shared" si="3"/>
        <v>93</v>
      </c>
    </row>
    <row r="20" spans="1:14" ht="19.5" customHeight="1" x14ac:dyDescent="0.15">
      <c r="A20" s="20" t="s">
        <v>38</v>
      </c>
      <c r="B20" s="21">
        <v>25</v>
      </c>
      <c r="C20" s="24" t="s">
        <v>39</v>
      </c>
      <c r="D20" s="21">
        <v>185</v>
      </c>
      <c r="E20" s="21">
        <v>312</v>
      </c>
      <c r="F20" s="21">
        <v>340</v>
      </c>
      <c r="G20" s="16">
        <f t="shared" si="2"/>
        <v>652</v>
      </c>
      <c r="H20" s="23" t="s">
        <v>31</v>
      </c>
      <c r="I20" s="21">
        <v>72</v>
      </c>
      <c r="J20" s="24" t="s">
        <v>40</v>
      </c>
      <c r="K20" s="21">
        <v>269</v>
      </c>
      <c r="L20" s="21">
        <v>437</v>
      </c>
      <c r="M20" s="21">
        <v>446</v>
      </c>
      <c r="N20" s="19">
        <f t="shared" si="3"/>
        <v>883</v>
      </c>
    </row>
    <row r="21" spans="1:14" ht="19.5" customHeight="1" x14ac:dyDescent="0.15">
      <c r="A21" s="20" t="s">
        <v>31</v>
      </c>
      <c r="B21" s="21">
        <v>26</v>
      </c>
      <c r="C21" s="24" t="s">
        <v>41</v>
      </c>
      <c r="D21" s="21">
        <v>280</v>
      </c>
      <c r="E21" s="21">
        <v>407</v>
      </c>
      <c r="F21" s="21">
        <v>456</v>
      </c>
      <c r="G21" s="16">
        <f t="shared" si="2"/>
        <v>863</v>
      </c>
      <c r="H21" s="23" t="s">
        <v>42</v>
      </c>
      <c r="I21" s="21">
        <v>73</v>
      </c>
      <c r="J21" s="24" t="s">
        <v>43</v>
      </c>
      <c r="K21" s="21">
        <v>225</v>
      </c>
      <c r="L21" s="21">
        <v>331</v>
      </c>
      <c r="M21" s="21">
        <v>350</v>
      </c>
      <c r="N21" s="19">
        <f t="shared" si="3"/>
        <v>681</v>
      </c>
    </row>
    <row r="22" spans="1:14" ht="19.5" customHeight="1" x14ac:dyDescent="0.15">
      <c r="A22" s="20" t="s">
        <v>44</v>
      </c>
      <c r="B22" s="21">
        <v>27</v>
      </c>
      <c r="C22" s="24" t="s">
        <v>45</v>
      </c>
      <c r="D22" s="21">
        <v>143</v>
      </c>
      <c r="E22" s="21">
        <v>232</v>
      </c>
      <c r="F22" s="21">
        <v>250</v>
      </c>
      <c r="G22" s="16">
        <f t="shared" si="2"/>
        <v>482</v>
      </c>
      <c r="H22" s="23"/>
      <c r="I22" s="21">
        <v>74</v>
      </c>
      <c r="J22" s="24" t="s">
        <v>46</v>
      </c>
      <c r="K22" s="21">
        <v>284</v>
      </c>
      <c r="L22" s="21">
        <v>462</v>
      </c>
      <c r="M22" s="21">
        <v>503</v>
      </c>
      <c r="N22" s="19">
        <f t="shared" si="3"/>
        <v>965</v>
      </c>
    </row>
    <row r="23" spans="1:14" ht="19.5" customHeight="1" x14ac:dyDescent="0.15">
      <c r="A23" s="20"/>
      <c r="B23" s="21">
        <v>28</v>
      </c>
      <c r="C23" s="24" t="s">
        <v>47</v>
      </c>
      <c r="D23" s="21">
        <v>173</v>
      </c>
      <c r="E23" s="21">
        <v>313</v>
      </c>
      <c r="F23" s="21">
        <v>301</v>
      </c>
      <c r="G23" s="16">
        <f t="shared" si="2"/>
        <v>614</v>
      </c>
      <c r="H23" s="23" t="s">
        <v>31</v>
      </c>
      <c r="I23" s="21">
        <v>75</v>
      </c>
      <c r="J23" s="24" t="s">
        <v>48</v>
      </c>
      <c r="K23" s="21">
        <v>142</v>
      </c>
      <c r="L23" s="21">
        <v>236</v>
      </c>
      <c r="M23" s="21">
        <v>256</v>
      </c>
      <c r="N23" s="19">
        <f t="shared" si="3"/>
        <v>492</v>
      </c>
    </row>
    <row r="24" spans="1:14" ht="19.5" customHeight="1" x14ac:dyDescent="0.15">
      <c r="A24" s="20"/>
      <c r="B24" s="21">
        <v>29</v>
      </c>
      <c r="C24" s="24" t="s">
        <v>49</v>
      </c>
      <c r="D24" s="21">
        <v>716</v>
      </c>
      <c r="E24" s="21">
        <v>1081</v>
      </c>
      <c r="F24" s="21">
        <v>1147</v>
      </c>
      <c r="G24" s="16">
        <f t="shared" si="2"/>
        <v>2228</v>
      </c>
      <c r="H24" s="23" t="s">
        <v>50</v>
      </c>
      <c r="I24" s="21">
        <v>76</v>
      </c>
      <c r="J24" s="24" t="s">
        <v>51</v>
      </c>
      <c r="K24" s="21">
        <v>158</v>
      </c>
      <c r="L24" s="21">
        <v>245</v>
      </c>
      <c r="M24" s="21">
        <v>269</v>
      </c>
      <c r="N24" s="19">
        <f t="shared" si="3"/>
        <v>514</v>
      </c>
    </row>
    <row r="25" spans="1:14" ht="19.5" customHeight="1" x14ac:dyDescent="0.15">
      <c r="A25" s="20"/>
      <c r="B25" s="21">
        <v>30</v>
      </c>
      <c r="C25" s="24" t="s">
        <v>52</v>
      </c>
      <c r="D25" s="21">
        <v>104</v>
      </c>
      <c r="E25" s="21">
        <v>96</v>
      </c>
      <c r="F25" s="21">
        <v>119</v>
      </c>
      <c r="G25" s="16">
        <f t="shared" si="2"/>
        <v>215</v>
      </c>
      <c r="H25" s="23"/>
      <c r="I25" s="21">
        <v>77</v>
      </c>
      <c r="J25" s="24" t="s">
        <v>53</v>
      </c>
      <c r="K25" s="21">
        <v>56</v>
      </c>
      <c r="L25" s="21">
        <v>101</v>
      </c>
      <c r="M25" s="21">
        <v>97</v>
      </c>
      <c r="N25" s="19">
        <f t="shared" si="3"/>
        <v>198</v>
      </c>
    </row>
    <row r="26" spans="1:14" ht="19.5" customHeight="1" x14ac:dyDescent="0.15">
      <c r="A26" s="20"/>
      <c r="B26" s="21">
        <v>31</v>
      </c>
      <c r="C26" s="24" t="s">
        <v>54</v>
      </c>
      <c r="D26" s="21">
        <v>122</v>
      </c>
      <c r="E26" s="21">
        <v>167</v>
      </c>
      <c r="F26" s="21">
        <v>169</v>
      </c>
      <c r="G26" s="16">
        <f t="shared" si="2"/>
        <v>336</v>
      </c>
      <c r="H26" s="23"/>
      <c r="I26" s="21">
        <v>78</v>
      </c>
      <c r="J26" s="24" t="s">
        <v>55</v>
      </c>
      <c r="K26" s="21">
        <v>60</v>
      </c>
      <c r="L26" s="21">
        <v>61</v>
      </c>
      <c r="M26" s="21">
        <v>63</v>
      </c>
      <c r="N26" s="19">
        <f t="shared" si="3"/>
        <v>124</v>
      </c>
    </row>
    <row r="27" spans="1:14" ht="19.5" customHeight="1" x14ac:dyDescent="0.15">
      <c r="A27" s="31"/>
      <c r="B27" s="21">
        <v>32</v>
      </c>
      <c r="C27" s="24" t="s">
        <v>83</v>
      </c>
      <c r="D27" s="21">
        <v>190</v>
      </c>
      <c r="E27" s="21">
        <v>325</v>
      </c>
      <c r="F27" s="21">
        <v>322</v>
      </c>
      <c r="G27" s="16">
        <f t="shared" si="2"/>
        <v>647</v>
      </c>
      <c r="H27" s="36"/>
      <c r="I27" s="21">
        <v>79</v>
      </c>
      <c r="J27" s="24" t="s">
        <v>56</v>
      </c>
      <c r="K27" s="21">
        <v>185</v>
      </c>
      <c r="L27" s="21">
        <v>277</v>
      </c>
      <c r="M27" s="21">
        <v>262</v>
      </c>
      <c r="N27" s="19">
        <f t="shared" si="3"/>
        <v>539</v>
      </c>
    </row>
    <row r="28" spans="1:14" ht="19.5" customHeight="1" x14ac:dyDescent="0.15">
      <c r="A28" s="32" t="s">
        <v>6</v>
      </c>
      <c r="B28" s="27"/>
      <c r="C28" s="27"/>
      <c r="D28" s="28">
        <f>SUM(D15:D27)</f>
        <v>2512</v>
      </c>
      <c r="E28" s="28">
        <f>SUM(E15:E27)</f>
        <v>4000</v>
      </c>
      <c r="F28" s="28">
        <f>SUM(F15:F27)</f>
        <v>4174</v>
      </c>
      <c r="G28" s="33">
        <f>SUM(G15:G27)</f>
        <v>8174</v>
      </c>
      <c r="H28" s="26" t="s">
        <v>6</v>
      </c>
      <c r="I28" s="27"/>
      <c r="J28" s="27"/>
      <c r="K28" s="28">
        <f>SUM(K18:K27)</f>
        <v>2033</v>
      </c>
      <c r="L28" s="28">
        <f>SUM(L18:L27)</f>
        <v>3040</v>
      </c>
      <c r="M28" s="28">
        <f>SUM(M18:M27)</f>
        <v>3145</v>
      </c>
      <c r="N28" s="29">
        <f>SUM(N18:N27)</f>
        <v>6185</v>
      </c>
    </row>
    <row r="29" spans="1:14" ht="19.5" customHeight="1" x14ac:dyDescent="0.15">
      <c r="A29" s="34"/>
      <c r="B29" s="21">
        <v>40</v>
      </c>
      <c r="C29" s="24" t="s">
        <v>57</v>
      </c>
      <c r="D29" s="21">
        <v>418</v>
      </c>
      <c r="E29" s="21">
        <v>679</v>
      </c>
      <c r="F29" s="21">
        <v>724</v>
      </c>
      <c r="G29" s="16">
        <f t="shared" ref="G29:G34" si="4">E29+F29</f>
        <v>1403</v>
      </c>
      <c r="H29" s="30"/>
      <c r="I29" s="21">
        <v>80</v>
      </c>
      <c r="J29" s="24" t="s">
        <v>58</v>
      </c>
      <c r="K29" s="21">
        <v>147</v>
      </c>
      <c r="L29" s="21">
        <v>237</v>
      </c>
      <c r="M29" s="21">
        <v>276</v>
      </c>
      <c r="N29" s="19">
        <f>L29+M29</f>
        <v>513</v>
      </c>
    </row>
    <row r="30" spans="1:14" ht="19.5" customHeight="1" x14ac:dyDescent="0.15">
      <c r="A30" s="20" t="s">
        <v>59</v>
      </c>
      <c r="B30" s="21">
        <v>41</v>
      </c>
      <c r="C30" s="24" t="s">
        <v>60</v>
      </c>
      <c r="D30" s="21">
        <v>446</v>
      </c>
      <c r="E30" s="21">
        <v>730</v>
      </c>
      <c r="F30" s="21">
        <v>778</v>
      </c>
      <c r="G30" s="16">
        <f t="shared" si="4"/>
        <v>1508</v>
      </c>
      <c r="H30" s="23" t="s">
        <v>61</v>
      </c>
      <c r="I30" s="21">
        <v>81</v>
      </c>
      <c r="J30" s="24" t="s">
        <v>62</v>
      </c>
      <c r="K30" s="21">
        <v>79</v>
      </c>
      <c r="L30" s="21">
        <v>145</v>
      </c>
      <c r="M30" s="21">
        <v>125</v>
      </c>
      <c r="N30" s="19">
        <f>L30+M30</f>
        <v>270</v>
      </c>
    </row>
    <row r="31" spans="1:14" ht="19.5" customHeight="1" x14ac:dyDescent="0.15">
      <c r="A31" s="20"/>
      <c r="B31" s="21">
        <v>42</v>
      </c>
      <c r="C31" s="24" t="s">
        <v>63</v>
      </c>
      <c r="D31" s="21">
        <v>198</v>
      </c>
      <c r="E31" s="21">
        <v>342</v>
      </c>
      <c r="F31" s="21">
        <v>343</v>
      </c>
      <c r="G31" s="16">
        <f t="shared" si="4"/>
        <v>685</v>
      </c>
      <c r="H31" s="23" t="s">
        <v>64</v>
      </c>
      <c r="I31" s="21">
        <v>82</v>
      </c>
      <c r="J31" s="24" t="s">
        <v>65</v>
      </c>
      <c r="K31" s="21">
        <v>223</v>
      </c>
      <c r="L31" s="21">
        <v>341</v>
      </c>
      <c r="M31" s="21">
        <v>355</v>
      </c>
      <c r="N31" s="19">
        <f>L31+M31</f>
        <v>696</v>
      </c>
    </row>
    <row r="32" spans="1:14" ht="19.5" customHeight="1" x14ac:dyDescent="0.15">
      <c r="A32" s="20" t="s">
        <v>66</v>
      </c>
      <c r="B32" s="21">
        <v>43</v>
      </c>
      <c r="C32" s="24" t="s">
        <v>158</v>
      </c>
      <c r="D32" s="21">
        <v>30</v>
      </c>
      <c r="E32" s="21">
        <v>50</v>
      </c>
      <c r="F32" s="21">
        <v>52</v>
      </c>
      <c r="G32" s="16">
        <f t="shared" si="4"/>
        <v>102</v>
      </c>
      <c r="H32" s="23" t="s">
        <v>67</v>
      </c>
      <c r="I32" s="21">
        <v>83</v>
      </c>
      <c r="J32" s="24" t="s">
        <v>68</v>
      </c>
      <c r="K32" s="21">
        <v>124</v>
      </c>
      <c r="L32" s="21">
        <v>203</v>
      </c>
      <c r="M32" s="21">
        <v>187</v>
      </c>
      <c r="N32" s="19">
        <f>L32+M32</f>
        <v>390</v>
      </c>
    </row>
    <row r="33" spans="1:14" ht="19.5" customHeight="1" x14ac:dyDescent="0.15">
      <c r="A33" s="20"/>
      <c r="B33" s="21">
        <v>44</v>
      </c>
      <c r="C33" s="24" t="s">
        <v>69</v>
      </c>
      <c r="D33" s="21">
        <v>75</v>
      </c>
      <c r="E33" s="21">
        <v>77</v>
      </c>
      <c r="F33" s="21">
        <v>89</v>
      </c>
      <c r="G33" s="16">
        <f t="shared" si="4"/>
        <v>166</v>
      </c>
      <c r="H33" s="25"/>
      <c r="I33" s="21">
        <v>84</v>
      </c>
      <c r="J33" s="24" t="s">
        <v>70</v>
      </c>
      <c r="K33" s="21">
        <v>159</v>
      </c>
      <c r="L33" s="21">
        <v>243</v>
      </c>
      <c r="M33" s="21">
        <v>230</v>
      </c>
      <c r="N33" s="19">
        <f>L33+M33</f>
        <v>473</v>
      </c>
    </row>
    <row r="34" spans="1:14" ht="19.5" customHeight="1" x14ac:dyDescent="0.15">
      <c r="A34" s="31"/>
      <c r="B34" s="21">
        <v>45</v>
      </c>
      <c r="C34" s="24" t="s">
        <v>71</v>
      </c>
      <c r="D34" s="21">
        <v>142</v>
      </c>
      <c r="E34" s="21">
        <v>258</v>
      </c>
      <c r="F34" s="21">
        <v>256</v>
      </c>
      <c r="G34" s="16">
        <f t="shared" si="4"/>
        <v>514</v>
      </c>
      <c r="H34" s="37" t="s">
        <v>6</v>
      </c>
      <c r="I34" s="38"/>
      <c r="J34" s="38"/>
      <c r="K34" s="39">
        <f>SUM(K29:K33)</f>
        <v>732</v>
      </c>
      <c r="L34" s="39">
        <f>SUM(L29:L33)</f>
        <v>1169</v>
      </c>
      <c r="M34" s="39">
        <f>SUM(M29:M33)</f>
        <v>1173</v>
      </c>
      <c r="N34" s="40">
        <f>SUM(N29:N33)</f>
        <v>2342</v>
      </c>
    </row>
    <row r="35" spans="1:14" ht="19.5" customHeight="1" x14ac:dyDescent="0.15">
      <c r="A35" s="32" t="s">
        <v>6</v>
      </c>
      <c r="B35" s="27"/>
      <c r="C35" s="27"/>
      <c r="D35" s="28">
        <f>SUM(D29:D34)</f>
        <v>1309</v>
      </c>
      <c r="E35" s="28">
        <f>SUM(E29:E34)</f>
        <v>2136</v>
      </c>
      <c r="F35" s="28">
        <f>SUM(F29:F34)</f>
        <v>2242</v>
      </c>
      <c r="G35" s="33">
        <f>SUM(G29:G34)</f>
        <v>4378</v>
      </c>
      <c r="H35" s="560" t="s">
        <v>72</v>
      </c>
      <c r="I35" s="561"/>
      <c r="J35" s="562"/>
      <c r="K35" s="41">
        <f>+D14+D28+D35+D41+K9+K17+K28+K34</f>
        <v>22001</v>
      </c>
      <c r="L35" s="41">
        <f>+E14+E28+E35+E41+L9+L17+L28+L34</f>
        <v>31654</v>
      </c>
      <c r="M35" s="41">
        <f>+F14+F28+F35+F41+M9+M17+M28+M34</f>
        <v>31831</v>
      </c>
      <c r="N35" s="42">
        <f>+G14+G28+G35+G41+N9+N17+N28+N34</f>
        <v>63485</v>
      </c>
    </row>
    <row r="36" spans="1:14" ht="19.5" customHeight="1" x14ac:dyDescent="0.15">
      <c r="A36" s="34"/>
      <c r="B36" s="21">
        <v>50</v>
      </c>
      <c r="C36" s="24" t="s">
        <v>73</v>
      </c>
      <c r="D36" s="21">
        <v>1604</v>
      </c>
      <c r="E36" s="21">
        <v>2069</v>
      </c>
      <c r="F36" s="21">
        <v>2057</v>
      </c>
      <c r="G36" s="16">
        <f>E36+F36</f>
        <v>4126</v>
      </c>
      <c r="H36" s="587" t="s">
        <v>74</v>
      </c>
      <c r="I36" s="588"/>
      <c r="J36" s="589"/>
      <c r="K36" s="43">
        <v>21991</v>
      </c>
      <c r="L36" s="43">
        <v>31691</v>
      </c>
      <c r="M36" s="43">
        <v>31880</v>
      </c>
      <c r="N36" s="44">
        <v>63571</v>
      </c>
    </row>
    <row r="37" spans="1:14" ht="19.5" customHeight="1" thickBot="1" x14ac:dyDescent="0.2">
      <c r="A37" s="20" t="s">
        <v>75</v>
      </c>
      <c r="B37" s="21">
        <v>51</v>
      </c>
      <c r="C37" s="24" t="s">
        <v>76</v>
      </c>
      <c r="D37" s="21">
        <v>727</v>
      </c>
      <c r="E37" s="21">
        <v>1086</v>
      </c>
      <c r="F37" s="21">
        <v>1126</v>
      </c>
      <c r="G37" s="16">
        <f>E37+F37</f>
        <v>2212</v>
      </c>
      <c r="H37" s="600" t="s">
        <v>77</v>
      </c>
      <c r="I37" s="601"/>
      <c r="J37" s="602"/>
      <c r="K37" s="45">
        <f>+K35-K36</f>
        <v>10</v>
      </c>
      <c r="L37" s="45">
        <f>+L35-L36</f>
        <v>-37</v>
      </c>
      <c r="M37" s="45">
        <f>+M35-M36</f>
        <v>-49</v>
      </c>
      <c r="N37" s="46">
        <f>+N35-N36</f>
        <v>-86</v>
      </c>
    </row>
    <row r="38" spans="1:14" ht="19.5" customHeight="1" x14ac:dyDescent="0.15">
      <c r="A38" s="20"/>
      <c r="B38" s="21">
        <v>52</v>
      </c>
      <c r="C38" s="24" t="s">
        <v>78</v>
      </c>
      <c r="D38" s="21">
        <v>600</v>
      </c>
      <c r="E38" s="21">
        <v>762</v>
      </c>
      <c r="F38" s="21">
        <v>831</v>
      </c>
      <c r="G38" s="16">
        <f>E38+F38</f>
        <v>1593</v>
      </c>
      <c r="H38" s="47"/>
      <c r="I38" s="48"/>
      <c r="J38" s="48"/>
      <c r="K38" s="48"/>
      <c r="L38" s="48"/>
      <c r="M38" s="48"/>
      <c r="N38" s="48"/>
    </row>
    <row r="39" spans="1:14" ht="19.5" customHeight="1" x14ac:dyDescent="0.15">
      <c r="A39" s="20" t="s">
        <v>66</v>
      </c>
      <c r="B39" s="21">
        <v>53</v>
      </c>
      <c r="C39" s="24" t="s">
        <v>79</v>
      </c>
      <c r="D39" s="21">
        <v>2450</v>
      </c>
      <c r="E39" s="21">
        <v>3331</v>
      </c>
      <c r="F39" s="21">
        <v>3137</v>
      </c>
      <c r="G39" s="16">
        <f>E39+F39</f>
        <v>6468</v>
      </c>
      <c r="H39" s="49"/>
      <c r="I39" s="13"/>
      <c r="J39" s="13"/>
      <c r="K39" s="13"/>
      <c r="L39" s="13"/>
      <c r="M39" s="13"/>
      <c r="N39" s="13"/>
    </row>
    <row r="40" spans="1:14" ht="19.5" customHeight="1" x14ac:dyDescent="0.15">
      <c r="A40" s="31"/>
      <c r="B40" s="21">
        <v>54</v>
      </c>
      <c r="C40" s="24" t="s">
        <v>80</v>
      </c>
      <c r="D40" s="21">
        <v>1731</v>
      </c>
      <c r="E40" s="21">
        <v>2336</v>
      </c>
      <c r="F40" s="21">
        <v>2227</v>
      </c>
      <c r="G40" s="16">
        <f>E40+F40</f>
        <v>4563</v>
      </c>
      <c r="H40" s="49"/>
      <c r="I40" s="13"/>
      <c r="J40" s="13"/>
      <c r="K40" s="13"/>
      <c r="L40" s="13"/>
      <c r="M40" s="13"/>
      <c r="N40" s="13"/>
    </row>
    <row r="41" spans="1:14" ht="19.5" customHeight="1" thickBot="1" x14ac:dyDescent="0.2">
      <c r="A41" s="50" t="s">
        <v>6</v>
      </c>
      <c r="B41" s="51"/>
      <c r="C41" s="51"/>
      <c r="D41" s="52">
        <f>SUM(D36:D40)</f>
        <v>7112</v>
      </c>
      <c r="E41" s="52">
        <f>SUM(E36:E40)</f>
        <v>9584</v>
      </c>
      <c r="F41" s="52">
        <f>SUM(F36:F40)</f>
        <v>9378</v>
      </c>
      <c r="G41" s="53">
        <f>SUM(G36:G40)</f>
        <v>18962</v>
      </c>
      <c r="H41" s="49"/>
      <c r="I41" s="13"/>
      <c r="J41" s="13"/>
      <c r="K41" s="13"/>
      <c r="L41" s="13"/>
      <c r="M41" s="13"/>
      <c r="N41" s="13"/>
    </row>
    <row r="54" spans="1:3" x14ac:dyDescent="0.15">
      <c r="A54" s="13"/>
    </row>
    <row r="55" spans="1:3" x14ac:dyDescent="0.15">
      <c r="A55" s="13"/>
    </row>
    <row r="56" spans="1:3" x14ac:dyDescent="0.15">
      <c r="A56" s="13"/>
      <c r="C56" s="9" t="s">
        <v>31</v>
      </c>
    </row>
    <row r="57" spans="1:3" x14ac:dyDescent="0.15">
      <c r="A57" s="13"/>
    </row>
    <row r="58" spans="1:3" x14ac:dyDescent="0.15">
      <c r="A58" s="13"/>
    </row>
    <row r="59" spans="1:3" x14ac:dyDescent="0.15">
      <c r="A59" s="13"/>
    </row>
    <row r="60" spans="1:3" x14ac:dyDescent="0.15">
      <c r="A60" s="13"/>
    </row>
    <row r="61" spans="1:3" x14ac:dyDescent="0.15">
      <c r="A61" s="13"/>
    </row>
    <row r="62" spans="1:3" x14ac:dyDescent="0.15">
      <c r="A62" s="13"/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</sheetData>
  <mergeCells count="4">
    <mergeCell ref="A1:N1"/>
    <mergeCell ref="H35:J35"/>
    <mergeCell ref="H36:J36"/>
    <mergeCell ref="H37:J37"/>
  </mergeCells>
  <phoneticPr fontId="4"/>
  <pageMargins left="0.75" right="0.32" top="1" bottom="1" header="0.51200000000000001" footer="0.51200000000000001"/>
  <pageSetup paperSize="9" scale="90" orientation="portrait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4808C-DF54-400C-B09B-B46178A35C49}">
  <sheetPr codeName="Sheet28"/>
  <dimension ref="A1:O75"/>
  <sheetViews>
    <sheetView topLeftCell="B30" zoomScaleNormal="100" workbookViewId="0">
      <selection activeCell="C32" sqref="C3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2"/>
      <c r="L2" s="3"/>
      <c r="M2" s="54">
        <v>37895</v>
      </c>
      <c r="N2" s="2"/>
    </row>
    <row r="3" spans="1:15" ht="21" customHeight="1" x14ac:dyDescent="0.15">
      <c r="A3" s="5" t="s">
        <v>1</v>
      </c>
      <c r="B3" s="6" t="s">
        <v>2</v>
      </c>
      <c r="C3" s="10" t="s">
        <v>81</v>
      </c>
      <c r="D3" s="10" t="s">
        <v>3</v>
      </c>
      <c r="E3" s="10" t="s">
        <v>4</v>
      </c>
      <c r="F3" s="10" t="s">
        <v>5</v>
      </c>
      <c r="G3" s="11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0" t="s">
        <v>5</v>
      </c>
      <c r="N3" s="12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8</v>
      </c>
      <c r="D4" s="15">
        <v>129</v>
      </c>
      <c r="E4" s="15">
        <v>153</v>
      </c>
      <c r="F4" s="15">
        <v>169</v>
      </c>
      <c r="G4" s="16">
        <f t="shared" ref="G4:G13" si="0">E4+F4</f>
        <v>322</v>
      </c>
      <c r="H4" s="17"/>
      <c r="I4" s="15">
        <v>55</v>
      </c>
      <c r="J4" s="18" t="s">
        <v>9</v>
      </c>
      <c r="K4" s="15">
        <v>612</v>
      </c>
      <c r="L4" s="15">
        <v>833</v>
      </c>
      <c r="M4" s="15">
        <v>598</v>
      </c>
      <c r="N4" s="19">
        <f>L4+M4</f>
        <v>1431</v>
      </c>
    </row>
    <row r="5" spans="1:15" ht="19.5" customHeight="1" x14ac:dyDescent="0.15">
      <c r="A5" s="20"/>
      <c r="B5" s="21">
        <v>2</v>
      </c>
      <c r="C5" s="22">
        <v>2</v>
      </c>
      <c r="D5" s="21">
        <v>276</v>
      </c>
      <c r="E5" s="21">
        <v>389</v>
      </c>
      <c r="F5" s="21">
        <v>414</v>
      </c>
      <c r="G5" s="16">
        <f t="shared" si="0"/>
        <v>803</v>
      </c>
      <c r="H5" s="23" t="s">
        <v>10</v>
      </c>
      <c r="I5" s="21">
        <v>56</v>
      </c>
      <c r="J5" s="24" t="s">
        <v>11</v>
      </c>
      <c r="K5" s="21">
        <v>474</v>
      </c>
      <c r="L5" s="21">
        <v>635</v>
      </c>
      <c r="M5" s="21">
        <v>618</v>
      </c>
      <c r="N5" s="19">
        <f>L5+M5</f>
        <v>1253</v>
      </c>
    </row>
    <row r="6" spans="1:15" ht="19.5" customHeight="1" x14ac:dyDescent="0.15">
      <c r="A6" s="20" t="s">
        <v>12</v>
      </c>
      <c r="B6" s="21">
        <v>3</v>
      </c>
      <c r="C6" s="22">
        <v>3</v>
      </c>
      <c r="D6" s="21">
        <v>322</v>
      </c>
      <c r="E6" s="21">
        <v>437</v>
      </c>
      <c r="F6" s="21">
        <v>460</v>
      </c>
      <c r="G6" s="16">
        <f t="shared" si="0"/>
        <v>897</v>
      </c>
      <c r="H6" s="23"/>
      <c r="I6" s="21">
        <v>57</v>
      </c>
      <c r="J6" s="24" t="s">
        <v>13</v>
      </c>
      <c r="K6" s="21">
        <v>685</v>
      </c>
      <c r="L6" s="21">
        <v>882</v>
      </c>
      <c r="M6" s="21">
        <v>939</v>
      </c>
      <c r="N6" s="19">
        <f>L6+M6</f>
        <v>1821</v>
      </c>
    </row>
    <row r="7" spans="1:15" ht="19.5" customHeight="1" x14ac:dyDescent="0.15">
      <c r="A7" s="20"/>
      <c r="B7" s="21">
        <v>4</v>
      </c>
      <c r="C7" s="22">
        <v>4</v>
      </c>
      <c r="D7" s="21">
        <v>190</v>
      </c>
      <c r="E7" s="21">
        <v>261</v>
      </c>
      <c r="F7" s="21">
        <v>309</v>
      </c>
      <c r="G7" s="16">
        <f t="shared" si="0"/>
        <v>570</v>
      </c>
      <c r="H7" s="23" t="s">
        <v>14</v>
      </c>
      <c r="I7" s="21">
        <v>58</v>
      </c>
      <c r="J7" s="24" t="s">
        <v>15</v>
      </c>
      <c r="K7" s="21">
        <v>579</v>
      </c>
      <c r="L7" s="21">
        <v>792</v>
      </c>
      <c r="M7" s="21">
        <v>740</v>
      </c>
      <c r="N7" s="19">
        <f>L7+M7</f>
        <v>1532</v>
      </c>
    </row>
    <row r="8" spans="1:15" ht="19.5" customHeight="1" x14ac:dyDescent="0.15">
      <c r="A8" s="20"/>
      <c r="B8" s="21">
        <v>5</v>
      </c>
      <c r="C8" s="22">
        <v>5</v>
      </c>
      <c r="D8" s="21">
        <v>470</v>
      </c>
      <c r="E8" s="21">
        <v>645</v>
      </c>
      <c r="F8" s="21">
        <v>628</v>
      </c>
      <c r="G8" s="16">
        <f t="shared" si="0"/>
        <v>1273</v>
      </c>
      <c r="H8" s="25"/>
      <c r="I8" s="21">
        <v>59</v>
      </c>
      <c r="J8" s="24" t="s">
        <v>16</v>
      </c>
      <c r="K8" s="21">
        <v>864</v>
      </c>
      <c r="L8" s="21">
        <v>1167</v>
      </c>
      <c r="M8" s="21">
        <v>1132</v>
      </c>
      <c r="N8" s="19">
        <f>L8+M8</f>
        <v>2299</v>
      </c>
    </row>
    <row r="9" spans="1:15" ht="19.5" customHeight="1" x14ac:dyDescent="0.15">
      <c r="A9" s="20"/>
      <c r="B9" s="21">
        <v>6</v>
      </c>
      <c r="C9" s="22">
        <v>6</v>
      </c>
      <c r="D9" s="21">
        <v>308</v>
      </c>
      <c r="E9" s="21">
        <v>392</v>
      </c>
      <c r="F9" s="21">
        <v>433</v>
      </c>
      <c r="G9" s="16">
        <f t="shared" si="0"/>
        <v>825</v>
      </c>
      <c r="H9" s="26" t="s">
        <v>6</v>
      </c>
      <c r="I9" s="27"/>
      <c r="J9" s="27"/>
      <c r="K9" s="28">
        <f>SUM(K4:K8)</f>
        <v>3214</v>
      </c>
      <c r="L9" s="28">
        <f>SUM(L4:L8)</f>
        <v>4309</v>
      </c>
      <c r="M9" s="28">
        <f>SUM(M4:M8)</f>
        <v>4027</v>
      </c>
      <c r="N9" s="29">
        <f>SUM(N4:N8)</f>
        <v>8336</v>
      </c>
    </row>
    <row r="10" spans="1:15" ht="19.5" customHeight="1" x14ac:dyDescent="0.15">
      <c r="A10" s="20" t="s">
        <v>17</v>
      </c>
      <c r="B10" s="21">
        <v>7</v>
      </c>
      <c r="C10" s="22">
        <v>7</v>
      </c>
      <c r="D10" s="21">
        <v>192</v>
      </c>
      <c r="E10" s="21">
        <v>267</v>
      </c>
      <c r="F10" s="21">
        <v>258</v>
      </c>
      <c r="G10" s="16">
        <f t="shared" si="0"/>
        <v>525</v>
      </c>
      <c r="H10" s="30"/>
      <c r="I10" s="21">
        <v>60</v>
      </c>
      <c r="J10" s="24" t="s">
        <v>18</v>
      </c>
      <c r="K10" s="21">
        <v>158</v>
      </c>
      <c r="L10" s="21">
        <v>293</v>
      </c>
      <c r="M10" s="21">
        <v>288</v>
      </c>
      <c r="N10" s="19">
        <f t="shared" ref="N10:N16" si="1">L10+M10</f>
        <v>581</v>
      </c>
    </row>
    <row r="11" spans="1:15" ht="19.5" customHeight="1" x14ac:dyDescent="0.15">
      <c r="A11" s="20"/>
      <c r="B11" s="21">
        <v>8</v>
      </c>
      <c r="C11" s="22">
        <v>8</v>
      </c>
      <c r="D11" s="21">
        <v>139</v>
      </c>
      <c r="E11" s="21">
        <v>175</v>
      </c>
      <c r="F11" s="21">
        <v>190</v>
      </c>
      <c r="G11" s="16">
        <f t="shared" si="0"/>
        <v>365</v>
      </c>
      <c r="H11" s="23" t="s">
        <v>19</v>
      </c>
      <c r="I11" s="21">
        <v>61</v>
      </c>
      <c r="J11" s="24" t="s">
        <v>20</v>
      </c>
      <c r="K11" s="21">
        <v>127</v>
      </c>
      <c r="L11" s="21">
        <v>207</v>
      </c>
      <c r="M11" s="21">
        <v>217</v>
      </c>
      <c r="N11" s="19">
        <f t="shared" si="1"/>
        <v>424</v>
      </c>
    </row>
    <row r="12" spans="1:15" ht="19.5" customHeight="1" x14ac:dyDescent="0.15">
      <c r="A12" s="20"/>
      <c r="B12" s="21">
        <v>9</v>
      </c>
      <c r="C12" s="24" t="s">
        <v>21</v>
      </c>
      <c r="D12" s="21">
        <v>1221</v>
      </c>
      <c r="E12" s="21">
        <v>1592</v>
      </c>
      <c r="F12" s="21">
        <v>1563</v>
      </c>
      <c r="G12" s="16">
        <f t="shared" si="0"/>
        <v>3155</v>
      </c>
      <c r="H12" s="23"/>
      <c r="I12" s="21">
        <v>62</v>
      </c>
      <c r="J12" s="24" t="s">
        <v>22</v>
      </c>
      <c r="K12" s="21">
        <v>286</v>
      </c>
      <c r="L12" s="21">
        <v>502</v>
      </c>
      <c r="M12" s="21">
        <v>547</v>
      </c>
      <c r="N12" s="19">
        <f t="shared" si="1"/>
        <v>1049</v>
      </c>
    </row>
    <row r="13" spans="1:15" ht="19.5" customHeight="1" x14ac:dyDescent="0.15">
      <c r="A13" s="31"/>
      <c r="B13" s="21">
        <v>13</v>
      </c>
      <c r="C13" s="7" t="s">
        <v>23</v>
      </c>
      <c r="D13" s="21">
        <v>200</v>
      </c>
      <c r="E13" s="21">
        <v>295</v>
      </c>
      <c r="F13" s="21">
        <v>307</v>
      </c>
      <c r="G13" s="16">
        <f t="shared" si="0"/>
        <v>602</v>
      </c>
      <c r="H13" s="23"/>
      <c r="I13" s="21">
        <v>63</v>
      </c>
      <c r="J13" s="24" t="s">
        <v>24</v>
      </c>
      <c r="K13" s="21">
        <v>386</v>
      </c>
      <c r="L13" s="21">
        <v>645</v>
      </c>
      <c r="M13" s="21">
        <v>652</v>
      </c>
      <c r="N13" s="19">
        <f t="shared" si="1"/>
        <v>1297</v>
      </c>
    </row>
    <row r="14" spans="1:15" ht="19.5" customHeight="1" x14ac:dyDescent="0.15">
      <c r="A14" s="32" t="s">
        <v>6</v>
      </c>
      <c r="B14" s="27"/>
      <c r="C14" s="27"/>
      <c r="D14" s="28">
        <f>SUM(D4:D13)</f>
        <v>3447</v>
      </c>
      <c r="E14" s="28">
        <f>SUM(E4:E13)</f>
        <v>4606</v>
      </c>
      <c r="F14" s="28">
        <f>SUM(F4:F13)</f>
        <v>4731</v>
      </c>
      <c r="G14" s="33">
        <f>SUM(G4:G13)</f>
        <v>9337</v>
      </c>
      <c r="H14" s="23" t="s">
        <v>25</v>
      </c>
      <c r="I14" s="21">
        <v>64</v>
      </c>
      <c r="J14" s="24" t="s">
        <v>26</v>
      </c>
      <c r="K14" s="21">
        <v>204</v>
      </c>
      <c r="L14" s="21">
        <v>411</v>
      </c>
      <c r="M14" s="21">
        <v>439</v>
      </c>
      <c r="N14" s="19">
        <f t="shared" si="1"/>
        <v>850</v>
      </c>
    </row>
    <row r="15" spans="1:15" ht="19.5" customHeight="1" x14ac:dyDescent="0.15">
      <c r="A15" s="34"/>
      <c r="B15" s="21">
        <v>20</v>
      </c>
      <c r="C15" s="24" t="s">
        <v>27</v>
      </c>
      <c r="D15" s="21">
        <v>103</v>
      </c>
      <c r="E15" s="21">
        <v>171</v>
      </c>
      <c r="F15" s="21">
        <v>164</v>
      </c>
      <c r="G15" s="16">
        <f t="shared" ref="G15:G27" si="2">E15+F15</f>
        <v>335</v>
      </c>
      <c r="H15" s="23"/>
      <c r="I15" s="21">
        <v>65</v>
      </c>
      <c r="J15" s="24" t="s">
        <v>28</v>
      </c>
      <c r="K15" s="21">
        <v>260</v>
      </c>
      <c r="L15" s="21">
        <v>466</v>
      </c>
      <c r="M15" s="21">
        <v>497</v>
      </c>
      <c r="N15" s="19">
        <f t="shared" si="1"/>
        <v>963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151</v>
      </c>
      <c r="E16" s="21">
        <v>281</v>
      </c>
      <c r="F16" s="21">
        <v>286</v>
      </c>
      <c r="G16" s="16">
        <f t="shared" si="2"/>
        <v>567</v>
      </c>
      <c r="H16" s="25"/>
      <c r="I16" s="21">
        <v>66</v>
      </c>
      <c r="J16" s="24" t="s">
        <v>30</v>
      </c>
      <c r="K16" s="21">
        <v>149</v>
      </c>
      <c r="L16" s="21">
        <v>237</v>
      </c>
      <c r="M16" s="21">
        <v>239</v>
      </c>
      <c r="N16" s="19">
        <f t="shared" si="1"/>
        <v>476</v>
      </c>
    </row>
    <row r="17" spans="1:14" ht="19.5" customHeight="1" x14ac:dyDescent="0.15">
      <c r="A17" s="20" t="s">
        <v>31</v>
      </c>
      <c r="B17" s="21">
        <v>22</v>
      </c>
      <c r="C17" s="24" t="s">
        <v>32</v>
      </c>
      <c r="D17" s="21">
        <v>70</v>
      </c>
      <c r="E17" s="21">
        <v>121</v>
      </c>
      <c r="F17" s="21">
        <v>124</v>
      </c>
      <c r="G17" s="16">
        <f t="shared" si="2"/>
        <v>245</v>
      </c>
      <c r="H17" s="26" t="s">
        <v>6</v>
      </c>
      <c r="I17" s="27"/>
      <c r="J17" s="27"/>
      <c r="K17" s="28">
        <f>SUM(K10:K16)</f>
        <v>1570</v>
      </c>
      <c r="L17" s="28">
        <f>SUM(L10:L16)</f>
        <v>2761</v>
      </c>
      <c r="M17" s="28">
        <f>SUM(M10:M16)</f>
        <v>2879</v>
      </c>
      <c r="N17" s="29">
        <f>SUM(N10:N16)</f>
        <v>5640</v>
      </c>
    </row>
    <row r="18" spans="1:14" ht="19.5" customHeight="1" x14ac:dyDescent="0.15">
      <c r="A18" s="20" t="s">
        <v>33</v>
      </c>
      <c r="B18" s="21">
        <v>23</v>
      </c>
      <c r="C18" s="24" t="s">
        <v>34</v>
      </c>
      <c r="D18" s="21">
        <v>204</v>
      </c>
      <c r="E18" s="21">
        <v>358</v>
      </c>
      <c r="F18" s="21">
        <v>360</v>
      </c>
      <c r="G18" s="16">
        <f t="shared" si="2"/>
        <v>718</v>
      </c>
      <c r="H18" s="30"/>
      <c r="I18" s="21">
        <v>70</v>
      </c>
      <c r="J18" s="24" t="s">
        <v>35</v>
      </c>
      <c r="K18" s="21">
        <v>620</v>
      </c>
      <c r="L18" s="21">
        <v>851</v>
      </c>
      <c r="M18" s="21">
        <v>866</v>
      </c>
      <c r="N18" s="19">
        <f t="shared" ref="N18:N27" si="3">L18+M18</f>
        <v>1717</v>
      </c>
    </row>
    <row r="19" spans="1:14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134</v>
      </c>
      <c r="F19" s="21">
        <v>137</v>
      </c>
      <c r="G19" s="16">
        <f t="shared" si="2"/>
        <v>271</v>
      </c>
      <c r="H19" s="23"/>
      <c r="I19" s="21">
        <v>71</v>
      </c>
      <c r="J19" s="24" t="s">
        <v>37</v>
      </c>
      <c r="K19" s="21">
        <v>35</v>
      </c>
      <c r="L19" s="21">
        <v>52</v>
      </c>
      <c r="M19" s="21">
        <v>48</v>
      </c>
      <c r="N19" s="19">
        <f t="shared" si="3"/>
        <v>100</v>
      </c>
    </row>
    <row r="20" spans="1:14" ht="19.5" customHeight="1" x14ac:dyDescent="0.15">
      <c r="A20" s="20" t="s">
        <v>38</v>
      </c>
      <c r="B20" s="21">
        <v>25</v>
      </c>
      <c r="C20" s="24" t="s">
        <v>39</v>
      </c>
      <c r="D20" s="21">
        <v>185</v>
      </c>
      <c r="E20" s="21">
        <v>307</v>
      </c>
      <c r="F20" s="21">
        <v>338</v>
      </c>
      <c r="G20" s="16">
        <f t="shared" si="2"/>
        <v>645</v>
      </c>
      <c r="H20" s="23" t="s">
        <v>31</v>
      </c>
      <c r="I20" s="21">
        <v>72</v>
      </c>
      <c r="J20" s="24" t="s">
        <v>40</v>
      </c>
      <c r="K20" s="21">
        <v>271</v>
      </c>
      <c r="L20" s="21">
        <v>440</v>
      </c>
      <c r="M20" s="21">
        <v>440</v>
      </c>
      <c r="N20" s="19">
        <f t="shared" si="3"/>
        <v>880</v>
      </c>
    </row>
    <row r="21" spans="1:14" ht="19.5" customHeight="1" x14ac:dyDescent="0.15">
      <c r="A21" s="20" t="s">
        <v>31</v>
      </c>
      <c r="B21" s="21">
        <v>26</v>
      </c>
      <c r="C21" s="24" t="s">
        <v>41</v>
      </c>
      <c r="D21" s="21">
        <v>284</v>
      </c>
      <c r="E21" s="21">
        <v>409</v>
      </c>
      <c r="F21" s="21">
        <v>468</v>
      </c>
      <c r="G21" s="16">
        <f t="shared" si="2"/>
        <v>877</v>
      </c>
      <c r="H21" s="23" t="s">
        <v>42</v>
      </c>
      <c r="I21" s="21">
        <v>73</v>
      </c>
      <c r="J21" s="24" t="s">
        <v>43</v>
      </c>
      <c r="K21" s="21">
        <v>221</v>
      </c>
      <c r="L21" s="21">
        <v>333</v>
      </c>
      <c r="M21" s="21">
        <v>353</v>
      </c>
      <c r="N21" s="19">
        <f t="shared" si="3"/>
        <v>686</v>
      </c>
    </row>
    <row r="22" spans="1:14" ht="19.5" customHeight="1" x14ac:dyDescent="0.15">
      <c r="A22" s="20" t="s">
        <v>44</v>
      </c>
      <c r="B22" s="21">
        <v>27</v>
      </c>
      <c r="C22" s="24" t="s">
        <v>45</v>
      </c>
      <c r="D22" s="21">
        <v>142</v>
      </c>
      <c r="E22" s="21">
        <v>233</v>
      </c>
      <c r="F22" s="21">
        <v>248</v>
      </c>
      <c r="G22" s="16">
        <f t="shared" si="2"/>
        <v>481</v>
      </c>
      <c r="H22" s="23"/>
      <c r="I22" s="21">
        <v>74</v>
      </c>
      <c r="J22" s="24" t="s">
        <v>46</v>
      </c>
      <c r="K22" s="21">
        <v>282</v>
      </c>
      <c r="L22" s="21">
        <v>461</v>
      </c>
      <c r="M22" s="21">
        <v>497</v>
      </c>
      <c r="N22" s="19">
        <f t="shared" si="3"/>
        <v>958</v>
      </c>
    </row>
    <row r="23" spans="1:14" ht="19.5" customHeight="1" x14ac:dyDescent="0.15">
      <c r="A23" s="20"/>
      <c r="B23" s="21">
        <v>28</v>
      </c>
      <c r="C23" s="24" t="s">
        <v>47</v>
      </c>
      <c r="D23" s="21">
        <v>172</v>
      </c>
      <c r="E23" s="21">
        <v>314</v>
      </c>
      <c r="F23" s="21">
        <v>309</v>
      </c>
      <c r="G23" s="16">
        <f t="shared" si="2"/>
        <v>623</v>
      </c>
      <c r="H23" s="23" t="s">
        <v>31</v>
      </c>
      <c r="I23" s="21">
        <v>75</v>
      </c>
      <c r="J23" s="24" t="s">
        <v>48</v>
      </c>
      <c r="K23" s="21">
        <v>144</v>
      </c>
      <c r="L23" s="21">
        <v>245</v>
      </c>
      <c r="M23" s="21">
        <v>265</v>
      </c>
      <c r="N23" s="19">
        <f t="shared" si="3"/>
        <v>510</v>
      </c>
    </row>
    <row r="24" spans="1:14" ht="19.5" customHeight="1" x14ac:dyDescent="0.15">
      <c r="A24" s="20"/>
      <c r="B24" s="21">
        <v>29</v>
      </c>
      <c r="C24" s="24" t="s">
        <v>49</v>
      </c>
      <c r="D24" s="21">
        <v>715</v>
      </c>
      <c r="E24" s="21">
        <v>1092</v>
      </c>
      <c r="F24" s="21">
        <v>1151</v>
      </c>
      <c r="G24" s="16">
        <f t="shared" si="2"/>
        <v>2243</v>
      </c>
      <c r="H24" s="23" t="s">
        <v>50</v>
      </c>
      <c r="I24" s="21">
        <v>76</v>
      </c>
      <c r="J24" s="24" t="s">
        <v>51</v>
      </c>
      <c r="K24" s="21">
        <v>158</v>
      </c>
      <c r="L24" s="21">
        <v>246</v>
      </c>
      <c r="M24" s="21">
        <v>273</v>
      </c>
      <c r="N24" s="19">
        <f t="shared" si="3"/>
        <v>519</v>
      </c>
    </row>
    <row r="25" spans="1:14" ht="19.5" customHeight="1" x14ac:dyDescent="0.15">
      <c r="A25" s="20"/>
      <c r="B25" s="21">
        <v>30</v>
      </c>
      <c r="C25" s="24" t="s">
        <v>52</v>
      </c>
      <c r="D25" s="21">
        <v>104</v>
      </c>
      <c r="E25" s="21">
        <v>95</v>
      </c>
      <c r="F25" s="21">
        <v>118</v>
      </c>
      <c r="G25" s="16">
        <f t="shared" si="2"/>
        <v>213</v>
      </c>
      <c r="H25" s="23"/>
      <c r="I25" s="21">
        <v>77</v>
      </c>
      <c r="J25" s="24" t="s">
        <v>53</v>
      </c>
      <c r="K25" s="21">
        <v>56</v>
      </c>
      <c r="L25" s="21">
        <v>101</v>
      </c>
      <c r="M25" s="21">
        <v>95</v>
      </c>
      <c r="N25" s="19">
        <f t="shared" si="3"/>
        <v>196</v>
      </c>
    </row>
    <row r="26" spans="1:14" ht="19.5" customHeight="1" x14ac:dyDescent="0.15">
      <c r="A26" s="20"/>
      <c r="B26" s="21">
        <v>31</v>
      </c>
      <c r="C26" s="24" t="s">
        <v>54</v>
      </c>
      <c r="D26" s="21">
        <v>121</v>
      </c>
      <c r="E26" s="21">
        <v>171</v>
      </c>
      <c r="F26" s="21">
        <v>172</v>
      </c>
      <c r="G26" s="16">
        <f t="shared" si="2"/>
        <v>343</v>
      </c>
      <c r="H26" s="23"/>
      <c r="I26" s="21">
        <v>78</v>
      </c>
      <c r="J26" s="24" t="s">
        <v>55</v>
      </c>
      <c r="K26" s="21">
        <v>64</v>
      </c>
      <c r="L26" s="21">
        <v>67</v>
      </c>
      <c r="M26" s="21">
        <v>71</v>
      </c>
      <c r="N26" s="19">
        <f t="shared" si="3"/>
        <v>138</v>
      </c>
    </row>
    <row r="27" spans="1:14" ht="19.5" customHeight="1" x14ac:dyDescent="0.15">
      <c r="A27" s="31"/>
      <c r="B27" s="21">
        <v>32</v>
      </c>
      <c r="C27" s="24" t="s">
        <v>83</v>
      </c>
      <c r="D27" s="21">
        <v>177</v>
      </c>
      <c r="E27" s="21">
        <v>297</v>
      </c>
      <c r="F27" s="21">
        <v>297</v>
      </c>
      <c r="G27" s="16">
        <f t="shared" si="2"/>
        <v>594</v>
      </c>
      <c r="H27" s="36"/>
      <c r="I27" s="21">
        <v>79</v>
      </c>
      <c r="J27" s="24" t="s">
        <v>56</v>
      </c>
      <c r="K27" s="21">
        <v>189</v>
      </c>
      <c r="L27" s="21">
        <v>282</v>
      </c>
      <c r="M27" s="21">
        <v>267</v>
      </c>
      <c r="N27" s="19">
        <f t="shared" si="3"/>
        <v>549</v>
      </c>
    </row>
    <row r="28" spans="1:14" ht="19.5" customHeight="1" x14ac:dyDescent="0.15">
      <c r="A28" s="32" t="s">
        <v>6</v>
      </c>
      <c r="B28" s="27"/>
      <c r="C28" s="27"/>
      <c r="D28" s="28">
        <f>SUM(D15:D27)</f>
        <v>2499</v>
      </c>
      <c r="E28" s="28">
        <f>SUM(E15:E27)</f>
        <v>3983</v>
      </c>
      <c r="F28" s="28">
        <f>SUM(F15:F27)</f>
        <v>4172</v>
      </c>
      <c r="G28" s="33">
        <f>SUM(G15:G27)</f>
        <v>8155</v>
      </c>
      <c r="H28" s="26" t="s">
        <v>6</v>
      </c>
      <c r="I28" s="27"/>
      <c r="J28" s="27"/>
      <c r="K28" s="28">
        <f>SUM(K18:K27)</f>
        <v>2040</v>
      </c>
      <c r="L28" s="28">
        <f>SUM(L18:L27)</f>
        <v>3078</v>
      </c>
      <c r="M28" s="28">
        <f>SUM(M18:M27)</f>
        <v>3175</v>
      </c>
      <c r="N28" s="29">
        <f>SUM(N18:N27)</f>
        <v>6253</v>
      </c>
    </row>
    <row r="29" spans="1:14" ht="19.5" customHeight="1" x14ac:dyDescent="0.15">
      <c r="A29" s="34"/>
      <c r="B29" s="21">
        <v>40</v>
      </c>
      <c r="C29" s="24" t="s">
        <v>57</v>
      </c>
      <c r="D29" s="21">
        <v>418</v>
      </c>
      <c r="E29" s="21">
        <v>686</v>
      </c>
      <c r="F29" s="21">
        <v>723</v>
      </c>
      <c r="G29" s="16">
        <f t="shared" ref="G29:G34" si="4">E29+F29</f>
        <v>1409</v>
      </c>
      <c r="H29" s="30"/>
      <c r="I29" s="21">
        <v>80</v>
      </c>
      <c r="J29" s="24" t="s">
        <v>58</v>
      </c>
      <c r="K29" s="21">
        <v>149</v>
      </c>
      <c r="L29" s="21">
        <v>241</v>
      </c>
      <c r="M29" s="21">
        <v>281</v>
      </c>
      <c r="N29" s="19">
        <f>L29+M29</f>
        <v>522</v>
      </c>
    </row>
    <row r="30" spans="1:14" ht="19.5" customHeight="1" x14ac:dyDescent="0.15">
      <c r="A30" s="20" t="s">
        <v>59</v>
      </c>
      <c r="B30" s="21">
        <v>41</v>
      </c>
      <c r="C30" s="24" t="s">
        <v>60</v>
      </c>
      <c r="D30" s="21">
        <v>444</v>
      </c>
      <c r="E30" s="21">
        <v>734</v>
      </c>
      <c r="F30" s="21">
        <v>788</v>
      </c>
      <c r="G30" s="16">
        <f t="shared" si="4"/>
        <v>1522</v>
      </c>
      <c r="H30" s="23" t="s">
        <v>61</v>
      </c>
      <c r="I30" s="21">
        <v>81</v>
      </c>
      <c r="J30" s="24" t="s">
        <v>62</v>
      </c>
      <c r="K30" s="21">
        <v>81</v>
      </c>
      <c r="L30" s="21">
        <v>147</v>
      </c>
      <c r="M30" s="21">
        <v>129</v>
      </c>
      <c r="N30" s="19">
        <f>L30+M30</f>
        <v>276</v>
      </c>
    </row>
    <row r="31" spans="1:14" ht="19.5" customHeight="1" x14ac:dyDescent="0.15">
      <c r="A31" s="20"/>
      <c r="B31" s="21">
        <v>42</v>
      </c>
      <c r="C31" s="24" t="s">
        <v>63</v>
      </c>
      <c r="D31" s="21">
        <v>199</v>
      </c>
      <c r="E31" s="21">
        <v>347</v>
      </c>
      <c r="F31" s="21">
        <v>343</v>
      </c>
      <c r="G31" s="16">
        <f t="shared" si="4"/>
        <v>690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346</v>
      </c>
      <c r="M31" s="21">
        <v>358</v>
      </c>
      <c r="N31" s="19">
        <f>L31+M31</f>
        <v>704</v>
      </c>
    </row>
    <row r="32" spans="1:14" ht="19.5" customHeight="1" x14ac:dyDescent="0.15">
      <c r="A32" s="20" t="s">
        <v>66</v>
      </c>
      <c r="B32" s="21">
        <v>43</v>
      </c>
      <c r="C32" s="24" t="s">
        <v>158</v>
      </c>
      <c r="D32" s="21">
        <v>30</v>
      </c>
      <c r="E32" s="21">
        <v>54</v>
      </c>
      <c r="F32" s="21">
        <v>52</v>
      </c>
      <c r="G32" s="16">
        <f t="shared" si="4"/>
        <v>106</v>
      </c>
      <c r="H32" s="23" t="s">
        <v>67</v>
      </c>
      <c r="I32" s="21">
        <v>83</v>
      </c>
      <c r="J32" s="24" t="s">
        <v>68</v>
      </c>
      <c r="K32" s="21">
        <v>123</v>
      </c>
      <c r="L32" s="21">
        <v>203</v>
      </c>
      <c r="M32" s="21">
        <v>185</v>
      </c>
      <c r="N32" s="19">
        <f>L32+M32</f>
        <v>388</v>
      </c>
    </row>
    <row r="33" spans="1:14" ht="19.5" customHeight="1" x14ac:dyDescent="0.15">
      <c r="A33" s="20"/>
      <c r="B33" s="21">
        <v>44</v>
      </c>
      <c r="C33" s="24" t="s">
        <v>69</v>
      </c>
      <c r="D33" s="21">
        <v>78</v>
      </c>
      <c r="E33" s="21">
        <v>81</v>
      </c>
      <c r="F33" s="21">
        <v>92</v>
      </c>
      <c r="G33" s="16">
        <f t="shared" si="4"/>
        <v>173</v>
      </c>
      <c r="H33" s="25"/>
      <c r="I33" s="21">
        <v>84</v>
      </c>
      <c r="J33" s="24" t="s">
        <v>70</v>
      </c>
      <c r="K33" s="21">
        <v>156</v>
      </c>
      <c r="L33" s="21">
        <v>238</v>
      </c>
      <c r="M33" s="21">
        <v>231</v>
      </c>
      <c r="N33" s="19">
        <f>L33+M33</f>
        <v>469</v>
      </c>
    </row>
    <row r="34" spans="1:14" ht="19.5" customHeight="1" x14ac:dyDescent="0.15">
      <c r="A34" s="31"/>
      <c r="B34" s="21">
        <v>45</v>
      </c>
      <c r="C34" s="24" t="s">
        <v>71</v>
      </c>
      <c r="D34" s="21">
        <v>143</v>
      </c>
      <c r="E34" s="21">
        <v>256</v>
      </c>
      <c r="F34" s="21">
        <v>250</v>
      </c>
      <c r="G34" s="16">
        <f t="shared" si="4"/>
        <v>506</v>
      </c>
      <c r="H34" s="37" t="s">
        <v>6</v>
      </c>
      <c r="I34" s="38"/>
      <c r="J34" s="38"/>
      <c r="K34" s="39">
        <f>SUM(K29:K33)</f>
        <v>730</v>
      </c>
      <c r="L34" s="39">
        <f>SUM(L29:L33)</f>
        <v>1175</v>
      </c>
      <c r="M34" s="39">
        <f>SUM(M29:M33)</f>
        <v>1184</v>
      </c>
      <c r="N34" s="40">
        <f>SUM(N29:N33)</f>
        <v>2359</v>
      </c>
    </row>
    <row r="35" spans="1:14" ht="19.5" customHeight="1" x14ac:dyDescent="0.15">
      <c r="A35" s="32" t="s">
        <v>6</v>
      </c>
      <c r="B35" s="27"/>
      <c r="C35" s="27"/>
      <c r="D35" s="28">
        <f>SUM(D29:D34)</f>
        <v>1312</v>
      </c>
      <c r="E35" s="28">
        <f>SUM(E29:E34)</f>
        <v>2158</v>
      </c>
      <c r="F35" s="28">
        <f>SUM(F29:F34)</f>
        <v>2248</v>
      </c>
      <c r="G35" s="33">
        <f>SUM(G29:G34)</f>
        <v>4406</v>
      </c>
      <c r="H35" s="560" t="s">
        <v>72</v>
      </c>
      <c r="I35" s="561"/>
      <c r="J35" s="562"/>
      <c r="K35" s="41">
        <f>+D14+D28+D35+D41+K9+K17+K28+K34</f>
        <v>21896</v>
      </c>
      <c r="L35" s="41">
        <f>+E14+E28+E35+E41+L9+L17+L28+L34</f>
        <v>31625</v>
      </c>
      <c r="M35" s="41">
        <f>+F14+F28+F35+F41+M9+M17+M28+M34</f>
        <v>31789</v>
      </c>
      <c r="N35" s="42">
        <f>+G14+G28+G35+G41+N9+N17+N28+N34</f>
        <v>63414</v>
      </c>
    </row>
    <row r="36" spans="1:14" ht="19.5" customHeight="1" x14ac:dyDescent="0.15">
      <c r="A36" s="34"/>
      <c r="B36" s="21">
        <v>50</v>
      </c>
      <c r="C36" s="24" t="s">
        <v>73</v>
      </c>
      <c r="D36" s="21">
        <v>1614</v>
      </c>
      <c r="E36" s="21">
        <v>2065</v>
      </c>
      <c r="F36" s="21">
        <v>2073</v>
      </c>
      <c r="G36" s="16">
        <f>E36+F36</f>
        <v>4138</v>
      </c>
      <c r="H36" s="587" t="s">
        <v>74</v>
      </c>
      <c r="I36" s="588"/>
      <c r="J36" s="589"/>
      <c r="K36" s="43">
        <v>21854</v>
      </c>
      <c r="L36" s="43">
        <v>31598</v>
      </c>
      <c r="M36" s="43">
        <v>31769</v>
      </c>
      <c r="N36" s="44">
        <v>63367</v>
      </c>
    </row>
    <row r="37" spans="1:14" ht="19.5" customHeight="1" thickBot="1" x14ac:dyDescent="0.2">
      <c r="A37" s="20" t="s">
        <v>75</v>
      </c>
      <c r="B37" s="21">
        <v>51</v>
      </c>
      <c r="C37" s="24" t="s">
        <v>76</v>
      </c>
      <c r="D37" s="21">
        <v>721</v>
      </c>
      <c r="E37" s="21">
        <v>1083</v>
      </c>
      <c r="F37" s="21">
        <v>1120</v>
      </c>
      <c r="G37" s="16">
        <f>E37+F37</f>
        <v>2203</v>
      </c>
      <c r="H37" s="600" t="s">
        <v>77</v>
      </c>
      <c r="I37" s="601"/>
      <c r="J37" s="602"/>
      <c r="K37" s="45">
        <f>+K35-K36</f>
        <v>42</v>
      </c>
      <c r="L37" s="45">
        <f>+L35-L36</f>
        <v>27</v>
      </c>
      <c r="M37" s="45">
        <f>+M35-M36</f>
        <v>20</v>
      </c>
      <c r="N37" s="46">
        <f>+N35-N36</f>
        <v>47</v>
      </c>
    </row>
    <row r="38" spans="1:14" ht="19.5" customHeight="1" x14ac:dyDescent="0.15">
      <c r="A38" s="20"/>
      <c r="B38" s="21">
        <v>52</v>
      </c>
      <c r="C38" s="24" t="s">
        <v>78</v>
      </c>
      <c r="D38" s="21">
        <v>603</v>
      </c>
      <c r="E38" s="21">
        <v>761</v>
      </c>
      <c r="F38" s="21">
        <v>838</v>
      </c>
      <c r="G38" s="16">
        <f>E38+F38</f>
        <v>1599</v>
      </c>
      <c r="H38" s="47"/>
      <c r="I38" s="48"/>
      <c r="J38" s="48"/>
      <c r="K38" s="48"/>
      <c r="L38" s="48"/>
      <c r="M38" s="48"/>
      <c r="N38" s="48"/>
    </row>
    <row r="39" spans="1:14" ht="19.5" customHeight="1" x14ac:dyDescent="0.15">
      <c r="A39" s="20" t="s">
        <v>66</v>
      </c>
      <c r="B39" s="21">
        <v>53</v>
      </c>
      <c r="C39" s="24" t="s">
        <v>79</v>
      </c>
      <c r="D39" s="21">
        <v>2447</v>
      </c>
      <c r="E39" s="21">
        <v>3342</v>
      </c>
      <c r="F39" s="21">
        <v>3139</v>
      </c>
      <c r="G39" s="16">
        <f>E39+F39</f>
        <v>6481</v>
      </c>
      <c r="H39" s="49"/>
      <c r="I39" s="13"/>
      <c r="J39" s="13"/>
      <c r="K39" s="13"/>
      <c r="L39" s="13"/>
      <c r="M39" s="13"/>
      <c r="N39" s="13"/>
    </row>
    <row r="40" spans="1:14" ht="19.5" customHeight="1" x14ac:dyDescent="0.15">
      <c r="A40" s="31"/>
      <c r="B40" s="21">
        <v>54</v>
      </c>
      <c r="C40" s="24" t="s">
        <v>80</v>
      </c>
      <c r="D40" s="21">
        <v>1699</v>
      </c>
      <c r="E40" s="21">
        <v>2304</v>
      </c>
      <c r="F40" s="21">
        <v>2203</v>
      </c>
      <c r="G40" s="16">
        <f>E40+F40</f>
        <v>4507</v>
      </c>
      <c r="H40" s="49"/>
      <c r="I40" s="13"/>
      <c r="J40" s="13"/>
      <c r="K40" s="13"/>
      <c r="L40" s="13"/>
      <c r="M40" s="13"/>
      <c r="N40" s="13"/>
    </row>
    <row r="41" spans="1:14" ht="19.5" customHeight="1" thickBot="1" x14ac:dyDescent="0.2">
      <c r="A41" s="50" t="s">
        <v>6</v>
      </c>
      <c r="B41" s="51"/>
      <c r="C41" s="51"/>
      <c r="D41" s="52">
        <f>SUM(D36:D40)</f>
        <v>7084</v>
      </c>
      <c r="E41" s="52">
        <f>SUM(E36:E40)</f>
        <v>9555</v>
      </c>
      <c r="F41" s="52">
        <f>SUM(F36:F40)</f>
        <v>9373</v>
      </c>
      <c r="G41" s="53">
        <f>SUM(G36:G40)</f>
        <v>18928</v>
      </c>
      <c r="H41" s="49"/>
      <c r="I41" s="13"/>
      <c r="J41" s="13"/>
      <c r="K41" s="13"/>
      <c r="L41" s="13"/>
      <c r="M41" s="13"/>
      <c r="N41" s="13"/>
    </row>
    <row r="54" spans="1:3" x14ac:dyDescent="0.15">
      <c r="A54" s="13"/>
    </row>
    <row r="55" spans="1:3" x14ac:dyDescent="0.15">
      <c r="A55" s="13"/>
    </row>
    <row r="56" spans="1:3" x14ac:dyDescent="0.15">
      <c r="A56" s="13"/>
      <c r="C56" s="9" t="s">
        <v>31</v>
      </c>
    </row>
    <row r="57" spans="1:3" x14ac:dyDescent="0.15">
      <c r="A57" s="13"/>
    </row>
    <row r="58" spans="1:3" x14ac:dyDescent="0.15">
      <c r="A58" s="13"/>
    </row>
    <row r="59" spans="1:3" x14ac:dyDescent="0.15">
      <c r="A59" s="13"/>
    </row>
    <row r="60" spans="1:3" x14ac:dyDescent="0.15">
      <c r="A60" s="13"/>
    </row>
    <row r="61" spans="1:3" x14ac:dyDescent="0.15">
      <c r="A61" s="13"/>
    </row>
    <row r="62" spans="1:3" x14ac:dyDescent="0.15">
      <c r="A62" s="13"/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</sheetData>
  <mergeCells count="4">
    <mergeCell ref="A1:N1"/>
    <mergeCell ref="H35:J35"/>
    <mergeCell ref="H36:J36"/>
    <mergeCell ref="H37:J37"/>
  </mergeCells>
  <phoneticPr fontId="4"/>
  <pageMargins left="0.75" right="0.32" top="1" bottom="1" header="0.51200000000000001" footer="0.51200000000000001"/>
  <pageSetup paperSize="9" scale="90" orientation="portrait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82C61-3620-41FF-950C-AE49596861AC}">
  <sheetPr codeName="Sheet34"/>
  <dimension ref="A1:O75"/>
  <sheetViews>
    <sheetView topLeftCell="A22" zoomScaleNormal="100" workbookViewId="0">
      <selection activeCell="C32" sqref="C3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2"/>
      <c r="L2" s="3"/>
      <c r="M2" s="54">
        <v>37712</v>
      </c>
      <c r="N2" s="2"/>
    </row>
    <row r="3" spans="1:15" ht="21" customHeight="1" x14ac:dyDescent="0.15">
      <c r="A3" s="5" t="s">
        <v>1</v>
      </c>
      <c r="B3" s="6" t="s">
        <v>2</v>
      </c>
      <c r="C3" s="10" t="s">
        <v>81</v>
      </c>
      <c r="D3" s="10" t="s">
        <v>3</v>
      </c>
      <c r="E3" s="10" t="s">
        <v>4</v>
      </c>
      <c r="F3" s="10" t="s">
        <v>5</v>
      </c>
      <c r="G3" s="11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0" t="s">
        <v>5</v>
      </c>
      <c r="N3" s="12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8</v>
      </c>
      <c r="D4" s="15">
        <v>135</v>
      </c>
      <c r="E4" s="15">
        <v>161</v>
      </c>
      <c r="F4" s="15">
        <v>176</v>
      </c>
      <c r="G4" s="16">
        <f t="shared" ref="G4:G13" si="0">E4+F4</f>
        <v>337</v>
      </c>
      <c r="H4" s="17"/>
      <c r="I4" s="15">
        <v>55</v>
      </c>
      <c r="J4" s="18" t="s">
        <v>9</v>
      </c>
      <c r="K4" s="15">
        <v>615</v>
      </c>
      <c r="L4" s="15">
        <v>838</v>
      </c>
      <c r="M4" s="15">
        <v>607</v>
      </c>
      <c r="N4" s="19">
        <f>L4+M4</f>
        <v>1445</v>
      </c>
    </row>
    <row r="5" spans="1:15" ht="19.5" customHeight="1" x14ac:dyDescent="0.15">
      <c r="A5" s="20"/>
      <c r="B5" s="21">
        <v>2</v>
      </c>
      <c r="C5" s="22">
        <v>2</v>
      </c>
      <c r="D5" s="21">
        <v>274</v>
      </c>
      <c r="E5" s="21">
        <v>394</v>
      </c>
      <c r="F5" s="21">
        <v>415</v>
      </c>
      <c r="G5" s="16">
        <f t="shared" si="0"/>
        <v>809</v>
      </c>
      <c r="H5" s="23" t="s">
        <v>10</v>
      </c>
      <c r="I5" s="21">
        <v>56</v>
      </c>
      <c r="J5" s="24" t="s">
        <v>11</v>
      </c>
      <c r="K5" s="21">
        <v>466</v>
      </c>
      <c r="L5" s="21">
        <v>621</v>
      </c>
      <c r="M5" s="21">
        <v>620</v>
      </c>
      <c r="N5" s="19">
        <f>L5+M5</f>
        <v>1241</v>
      </c>
    </row>
    <row r="6" spans="1:15" ht="19.5" customHeight="1" x14ac:dyDescent="0.15">
      <c r="A6" s="20" t="s">
        <v>12</v>
      </c>
      <c r="B6" s="21">
        <v>3</v>
      </c>
      <c r="C6" s="22">
        <v>3</v>
      </c>
      <c r="D6" s="21">
        <v>324</v>
      </c>
      <c r="E6" s="21">
        <v>444</v>
      </c>
      <c r="F6" s="21">
        <v>454</v>
      </c>
      <c r="G6" s="16">
        <f t="shared" si="0"/>
        <v>898</v>
      </c>
      <c r="H6" s="23"/>
      <c r="I6" s="21">
        <v>57</v>
      </c>
      <c r="J6" s="24" t="s">
        <v>13</v>
      </c>
      <c r="K6" s="21">
        <v>685</v>
      </c>
      <c r="L6" s="21">
        <v>880</v>
      </c>
      <c r="M6" s="21">
        <v>940</v>
      </c>
      <c r="N6" s="19">
        <f>L6+M6</f>
        <v>1820</v>
      </c>
    </row>
    <row r="7" spans="1:15" ht="19.5" customHeight="1" x14ac:dyDescent="0.15">
      <c r="A7" s="20"/>
      <c r="B7" s="21">
        <v>4</v>
      </c>
      <c r="C7" s="22">
        <v>4</v>
      </c>
      <c r="D7" s="21">
        <v>189</v>
      </c>
      <c r="E7" s="21">
        <v>266</v>
      </c>
      <c r="F7" s="21">
        <v>312</v>
      </c>
      <c r="G7" s="16">
        <f t="shared" si="0"/>
        <v>578</v>
      </c>
      <c r="H7" s="23" t="s">
        <v>14</v>
      </c>
      <c r="I7" s="21">
        <v>58</v>
      </c>
      <c r="J7" s="24" t="s">
        <v>15</v>
      </c>
      <c r="K7" s="21">
        <v>561</v>
      </c>
      <c r="L7" s="21">
        <v>782</v>
      </c>
      <c r="M7" s="21">
        <v>721</v>
      </c>
      <c r="N7" s="19">
        <f>L7+M7</f>
        <v>1503</v>
      </c>
    </row>
    <row r="8" spans="1:15" ht="19.5" customHeight="1" x14ac:dyDescent="0.15">
      <c r="A8" s="20"/>
      <c r="B8" s="21">
        <v>5</v>
      </c>
      <c r="C8" s="22">
        <v>5</v>
      </c>
      <c r="D8" s="21">
        <v>451</v>
      </c>
      <c r="E8" s="21">
        <v>625</v>
      </c>
      <c r="F8" s="21">
        <v>610</v>
      </c>
      <c r="G8" s="16">
        <f t="shared" si="0"/>
        <v>1235</v>
      </c>
      <c r="H8" s="25"/>
      <c r="I8" s="21">
        <v>59</v>
      </c>
      <c r="J8" s="24" t="s">
        <v>16</v>
      </c>
      <c r="K8" s="21">
        <v>847</v>
      </c>
      <c r="L8" s="21">
        <v>1141</v>
      </c>
      <c r="M8" s="21">
        <v>1110</v>
      </c>
      <c r="N8" s="19">
        <f>L8+M8</f>
        <v>2251</v>
      </c>
    </row>
    <row r="9" spans="1:15" ht="19.5" customHeight="1" x14ac:dyDescent="0.15">
      <c r="A9" s="20"/>
      <c r="B9" s="21">
        <v>6</v>
      </c>
      <c r="C9" s="22">
        <v>6</v>
      </c>
      <c r="D9" s="21">
        <v>303</v>
      </c>
      <c r="E9" s="21">
        <v>393</v>
      </c>
      <c r="F9" s="21">
        <v>436</v>
      </c>
      <c r="G9" s="16">
        <f t="shared" si="0"/>
        <v>829</v>
      </c>
      <c r="H9" s="26" t="s">
        <v>6</v>
      </c>
      <c r="I9" s="27"/>
      <c r="J9" s="27"/>
      <c r="K9" s="28">
        <f>SUM(K4:K8)</f>
        <v>3174</v>
      </c>
      <c r="L9" s="28">
        <f>SUM(L4:L8)</f>
        <v>4262</v>
      </c>
      <c r="M9" s="28">
        <f>SUM(M4:M8)</f>
        <v>3998</v>
      </c>
      <c r="N9" s="29">
        <f>SUM(N4:N8)</f>
        <v>8260</v>
      </c>
    </row>
    <row r="10" spans="1:15" ht="19.5" customHeight="1" x14ac:dyDescent="0.15">
      <c r="A10" s="20" t="s">
        <v>17</v>
      </c>
      <c r="B10" s="21">
        <v>7</v>
      </c>
      <c r="C10" s="22">
        <v>7</v>
      </c>
      <c r="D10" s="21">
        <v>189</v>
      </c>
      <c r="E10" s="21">
        <v>271</v>
      </c>
      <c r="F10" s="21">
        <v>261</v>
      </c>
      <c r="G10" s="16">
        <f t="shared" si="0"/>
        <v>532</v>
      </c>
      <c r="H10" s="30"/>
      <c r="I10" s="21">
        <v>60</v>
      </c>
      <c r="J10" s="24" t="s">
        <v>18</v>
      </c>
      <c r="K10" s="21">
        <v>154</v>
      </c>
      <c r="L10" s="21">
        <v>290</v>
      </c>
      <c r="M10" s="21">
        <v>282</v>
      </c>
      <c r="N10" s="19">
        <f t="shared" ref="N10:N16" si="1">L10+M10</f>
        <v>572</v>
      </c>
    </row>
    <row r="11" spans="1:15" ht="19.5" customHeight="1" x14ac:dyDescent="0.15">
      <c r="A11" s="20"/>
      <c r="B11" s="21">
        <v>8</v>
      </c>
      <c r="C11" s="22">
        <v>8</v>
      </c>
      <c r="D11" s="21">
        <v>139</v>
      </c>
      <c r="E11" s="21">
        <v>176</v>
      </c>
      <c r="F11" s="21">
        <v>192</v>
      </c>
      <c r="G11" s="16">
        <f t="shared" si="0"/>
        <v>368</v>
      </c>
      <c r="H11" s="23" t="s">
        <v>19</v>
      </c>
      <c r="I11" s="21">
        <v>61</v>
      </c>
      <c r="J11" s="24" t="s">
        <v>20</v>
      </c>
      <c r="K11" s="21">
        <v>125</v>
      </c>
      <c r="L11" s="21">
        <v>213</v>
      </c>
      <c r="M11" s="21">
        <v>216</v>
      </c>
      <c r="N11" s="19">
        <f t="shared" si="1"/>
        <v>429</v>
      </c>
    </row>
    <row r="12" spans="1:15" ht="19.5" customHeight="1" x14ac:dyDescent="0.15">
      <c r="A12" s="20"/>
      <c r="B12" s="21">
        <v>9</v>
      </c>
      <c r="C12" s="24" t="s">
        <v>21</v>
      </c>
      <c r="D12" s="21">
        <v>1200</v>
      </c>
      <c r="E12" s="21">
        <v>1578</v>
      </c>
      <c r="F12" s="21">
        <v>1559</v>
      </c>
      <c r="G12" s="16">
        <f t="shared" si="0"/>
        <v>3137</v>
      </c>
      <c r="H12" s="23"/>
      <c r="I12" s="21">
        <v>62</v>
      </c>
      <c r="J12" s="24" t="s">
        <v>22</v>
      </c>
      <c r="K12" s="21">
        <v>287</v>
      </c>
      <c r="L12" s="21">
        <v>503</v>
      </c>
      <c r="M12" s="21">
        <v>542</v>
      </c>
      <c r="N12" s="19">
        <f t="shared" si="1"/>
        <v>1045</v>
      </c>
    </row>
    <row r="13" spans="1:15" ht="19.5" customHeight="1" x14ac:dyDescent="0.15">
      <c r="A13" s="31"/>
      <c r="B13" s="21">
        <v>13</v>
      </c>
      <c r="C13" s="7" t="s">
        <v>23</v>
      </c>
      <c r="D13" s="21">
        <v>200</v>
      </c>
      <c r="E13" s="21">
        <v>294</v>
      </c>
      <c r="F13" s="21">
        <v>304</v>
      </c>
      <c r="G13" s="16">
        <f t="shared" si="0"/>
        <v>598</v>
      </c>
      <c r="H13" s="23"/>
      <c r="I13" s="21">
        <v>63</v>
      </c>
      <c r="J13" s="24" t="s">
        <v>24</v>
      </c>
      <c r="K13" s="21">
        <v>384</v>
      </c>
      <c r="L13" s="21">
        <v>646</v>
      </c>
      <c r="M13" s="21">
        <v>648</v>
      </c>
      <c r="N13" s="19">
        <f t="shared" si="1"/>
        <v>1294</v>
      </c>
    </row>
    <row r="14" spans="1:15" ht="19.5" customHeight="1" x14ac:dyDescent="0.15">
      <c r="A14" s="32" t="s">
        <v>6</v>
      </c>
      <c r="B14" s="27"/>
      <c r="C14" s="27"/>
      <c r="D14" s="28">
        <f>SUM(D4:D13)</f>
        <v>3404</v>
      </c>
      <c r="E14" s="28">
        <f>SUM(E4:E13)</f>
        <v>4602</v>
      </c>
      <c r="F14" s="28">
        <f>SUM(F4:F13)</f>
        <v>4719</v>
      </c>
      <c r="G14" s="33">
        <f>SUM(G4:G13)</f>
        <v>9321</v>
      </c>
      <c r="H14" s="23" t="s">
        <v>25</v>
      </c>
      <c r="I14" s="21">
        <v>64</v>
      </c>
      <c r="J14" s="24" t="s">
        <v>26</v>
      </c>
      <c r="K14" s="21">
        <v>201</v>
      </c>
      <c r="L14" s="21">
        <v>412</v>
      </c>
      <c r="M14" s="21">
        <v>438</v>
      </c>
      <c r="N14" s="19">
        <f t="shared" si="1"/>
        <v>850</v>
      </c>
    </row>
    <row r="15" spans="1:15" ht="19.5" customHeight="1" x14ac:dyDescent="0.15">
      <c r="A15" s="34"/>
      <c r="B15" s="21">
        <v>20</v>
      </c>
      <c r="C15" s="24" t="s">
        <v>27</v>
      </c>
      <c r="D15" s="21">
        <v>102</v>
      </c>
      <c r="E15" s="21">
        <v>170</v>
      </c>
      <c r="F15" s="21">
        <v>167</v>
      </c>
      <c r="G15" s="16">
        <f t="shared" ref="G15:G27" si="2">E15+F15</f>
        <v>337</v>
      </c>
      <c r="H15" s="23"/>
      <c r="I15" s="21">
        <v>65</v>
      </c>
      <c r="J15" s="24" t="s">
        <v>28</v>
      </c>
      <c r="K15" s="21">
        <v>259</v>
      </c>
      <c r="L15" s="21">
        <v>463</v>
      </c>
      <c r="M15" s="21">
        <v>495</v>
      </c>
      <c r="N15" s="19">
        <f t="shared" si="1"/>
        <v>958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283</v>
      </c>
      <c r="F16" s="21">
        <v>288</v>
      </c>
      <c r="G16" s="16">
        <f t="shared" si="2"/>
        <v>571</v>
      </c>
      <c r="H16" s="25"/>
      <c r="I16" s="21">
        <v>66</v>
      </c>
      <c r="J16" s="24" t="s">
        <v>30</v>
      </c>
      <c r="K16" s="21">
        <v>148</v>
      </c>
      <c r="L16" s="21">
        <v>238</v>
      </c>
      <c r="M16" s="21">
        <v>238</v>
      </c>
      <c r="N16" s="19">
        <f t="shared" si="1"/>
        <v>476</v>
      </c>
    </row>
    <row r="17" spans="1:14" ht="19.5" customHeight="1" x14ac:dyDescent="0.15">
      <c r="A17" s="20" t="s">
        <v>31</v>
      </c>
      <c r="B17" s="21">
        <v>22</v>
      </c>
      <c r="C17" s="24" t="s">
        <v>32</v>
      </c>
      <c r="D17" s="21">
        <v>70</v>
      </c>
      <c r="E17" s="21">
        <v>122</v>
      </c>
      <c r="F17" s="21">
        <v>125</v>
      </c>
      <c r="G17" s="16">
        <f t="shared" si="2"/>
        <v>247</v>
      </c>
      <c r="H17" s="26" t="s">
        <v>6</v>
      </c>
      <c r="I17" s="27"/>
      <c r="J17" s="27"/>
      <c r="K17" s="28">
        <f>SUM(K10:K16)</f>
        <v>1558</v>
      </c>
      <c r="L17" s="28">
        <f>SUM(L10:L16)</f>
        <v>2765</v>
      </c>
      <c r="M17" s="28">
        <f>SUM(M10:M16)</f>
        <v>2859</v>
      </c>
      <c r="N17" s="29">
        <f>SUM(N10:N16)</f>
        <v>5624</v>
      </c>
    </row>
    <row r="18" spans="1:14" ht="19.5" customHeight="1" x14ac:dyDescent="0.15">
      <c r="A18" s="20" t="s">
        <v>33</v>
      </c>
      <c r="B18" s="21">
        <v>23</v>
      </c>
      <c r="C18" s="24" t="s">
        <v>34</v>
      </c>
      <c r="D18" s="21">
        <v>202</v>
      </c>
      <c r="E18" s="21">
        <v>363</v>
      </c>
      <c r="F18" s="21">
        <v>359</v>
      </c>
      <c r="G18" s="16">
        <f t="shared" si="2"/>
        <v>722</v>
      </c>
      <c r="H18" s="30"/>
      <c r="I18" s="21">
        <v>70</v>
      </c>
      <c r="J18" s="24" t="s">
        <v>35</v>
      </c>
      <c r="K18" s="21">
        <v>596</v>
      </c>
      <c r="L18" s="21">
        <v>826</v>
      </c>
      <c r="M18" s="21">
        <v>859</v>
      </c>
      <c r="N18" s="19">
        <f t="shared" ref="N18:N27" si="3">L18+M18</f>
        <v>1685</v>
      </c>
    </row>
    <row r="19" spans="1:14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136</v>
      </c>
      <c r="F19" s="21">
        <v>140</v>
      </c>
      <c r="G19" s="16">
        <f t="shared" si="2"/>
        <v>276</v>
      </c>
      <c r="H19" s="23"/>
      <c r="I19" s="21">
        <v>71</v>
      </c>
      <c r="J19" s="24" t="s">
        <v>37</v>
      </c>
      <c r="K19" s="21">
        <v>36</v>
      </c>
      <c r="L19" s="21">
        <v>54</v>
      </c>
      <c r="M19" s="21">
        <v>48</v>
      </c>
      <c r="N19" s="19">
        <f t="shared" si="3"/>
        <v>102</v>
      </c>
    </row>
    <row r="20" spans="1:14" ht="19.5" customHeight="1" x14ac:dyDescent="0.15">
      <c r="A20" s="20" t="s">
        <v>38</v>
      </c>
      <c r="B20" s="21">
        <v>25</v>
      </c>
      <c r="C20" s="24" t="s">
        <v>39</v>
      </c>
      <c r="D20" s="21">
        <v>183</v>
      </c>
      <c r="E20" s="21">
        <v>306</v>
      </c>
      <c r="F20" s="21">
        <v>338</v>
      </c>
      <c r="G20" s="16">
        <f t="shared" si="2"/>
        <v>644</v>
      </c>
      <c r="H20" s="23" t="s">
        <v>31</v>
      </c>
      <c r="I20" s="21">
        <v>72</v>
      </c>
      <c r="J20" s="24" t="s">
        <v>40</v>
      </c>
      <c r="K20" s="21">
        <v>270</v>
      </c>
      <c r="L20" s="21">
        <v>442</v>
      </c>
      <c r="M20" s="21">
        <v>441</v>
      </c>
      <c r="N20" s="19">
        <f t="shared" si="3"/>
        <v>883</v>
      </c>
    </row>
    <row r="21" spans="1:14" ht="19.5" customHeight="1" x14ac:dyDescent="0.15">
      <c r="A21" s="20" t="s">
        <v>31</v>
      </c>
      <c r="B21" s="21">
        <v>26</v>
      </c>
      <c r="C21" s="24" t="s">
        <v>41</v>
      </c>
      <c r="D21" s="21">
        <v>275</v>
      </c>
      <c r="E21" s="21">
        <v>408</v>
      </c>
      <c r="F21" s="21">
        <v>454</v>
      </c>
      <c r="G21" s="16">
        <f t="shared" si="2"/>
        <v>862</v>
      </c>
      <c r="H21" s="23" t="s">
        <v>42</v>
      </c>
      <c r="I21" s="21">
        <v>73</v>
      </c>
      <c r="J21" s="24" t="s">
        <v>43</v>
      </c>
      <c r="K21" s="21">
        <v>219</v>
      </c>
      <c r="L21" s="21">
        <v>324</v>
      </c>
      <c r="M21" s="21">
        <v>355</v>
      </c>
      <c r="N21" s="19">
        <f t="shared" si="3"/>
        <v>679</v>
      </c>
    </row>
    <row r="22" spans="1:14" ht="19.5" customHeight="1" x14ac:dyDescent="0.15">
      <c r="A22" s="20" t="s">
        <v>44</v>
      </c>
      <c r="B22" s="21">
        <v>27</v>
      </c>
      <c r="C22" s="24" t="s">
        <v>45</v>
      </c>
      <c r="D22" s="21">
        <v>141</v>
      </c>
      <c r="E22" s="21">
        <v>232</v>
      </c>
      <c r="F22" s="21">
        <v>251</v>
      </c>
      <c r="G22" s="16">
        <f t="shared" si="2"/>
        <v>483</v>
      </c>
      <c r="H22" s="23"/>
      <c r="I22" s="21">
        <v>74</v>
      </c>
      <c r="J22" s="24" t="s">
        <v>46</v>
      </c>
      <c r="K22" s="21">
        <v>284</v>
      </c>
      <c r="L22" s="21">
        <v>458</v>
      </c>
      <c r="M22" s="21">
        <v>497</v>
      </c>
      <c r="N22" s="19">
        <f t="shared" si="3"/>
        <v>955</v>
      </c>
    </row>
    <row r="23" spans="1:14" ht="19.5" customHeight="1" x14ac:dyDescent="0.15">
      <c r="A23" s="20"/>
      <c r="B23" s="21">
        <v>28</v>
      </c>
      <c r="C23" s="24" t="s">
        <v>47</v>
      </c>
      <c r="D23" s="21">
        <v>167</v>
      </c>
      <c r="E23" s="21">
        <v>316</v>
      </c>
      <c r="F23" s="21">
        <v>306</v>
      </c>
      <c r="G23" s="16">
        <f t="shared" si="2"/>
        <v>622</v>
      </c>
      <c r="H23" s="23" t="s">
        <v>31</v>
      </c>
      <c r="I23" s="21">
        <v>75</v>
      </c>
      <c r="J23" s="24" t="s">
        <v>48</v>
      </c>
      <c r="K23" s="21">
        <v>143</v>
      </c>
      <c r="L23" s="21">
        <v>247</v>
      </c>
      <c r="M23" s="21">
        <v>265</v>
      </c>
      <c r="N23" s="19">
        <f t="shared" si="3"/>
        <v>512</v>
      </c>
    </row>
    <row r="24" spans="1:14" ht="19.5" customHeight="1" x14ac:dyDescent="0.15">
      <c r="A24" s="20"/>
      <c r="B24" s="21">
        <v>29</v>
      </c>
      <c r="C24" s="24" t="s">
        <v>49</v>
      </c>
      <c r="D24" s="21">
        <v>710</v>
      </c>
      <c r="E24" s="21">
        <v>1098</v>
      </c>
      <c r="F24" s="21">
        <v>1156</v>
      </c>
      <c r="G24" s="16">
        <f t="shared" si="2"/>
        <v>2254</v>
      </c>
      <c r="H24" s="23" t="s">
        <v>50</v>
      </c>
      <c r="I24" s="21">
        <v>76</v>
      </c>
      <c r="J24" s="24" t="s">
        <v>51</v>
      </c>
      <c r="K24" s="21">
        <v>156</v>
      </c>
      <c r="L24" s="21">
        <v>245</v>
      </c>
      <c r="M24" s="21">
        <v>273</v>
      </c>
      <c r="N24" s="19">
        <f t="shared" si="3"/>
        <v>518</v>
      </c>
    </row>
    <row r="25" spans="1:14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89</v>
      </c>
      <c r="F25" s="21">
        <v>116</v>
      </c>
      <c r="G25" s="16">
        <f t="shared" si="2"/>
        <v>205</v>
      </c>
      <c r="H25" s="23"/>
      <c r="I25" s="21">
        <v>77</v>
      </c>
      <c r="J25" s="24" t="s">
        <v>53</v>
      </c>
      <c r="K25" s="21">
        <v>56</v>
      </c>
      <c r="L25" s="21">
        <v>100</v>
      </c>
      <c r="M25" s="21">
        <v>96</v>
      </c>
      <c r="N25" s="19">
        <f t="shared" si="3"/>
        <v>196</v>
      </c>
    </row>
    <row r="26" spans="1:14" ht="19.5" customHeight="1" x14ac:dyDescent="0.15">
      <c r="A26" s="20"/>
      <c r="B26" s="21">
        <v>31</v>
      </c>
      <c r="C26" s="24" t="s">
        <v>54</v>
      </c>
      <c r="D26" s="21">
        <v>120</v>
      </c>
      <c r="E26" s="21">
        <v>172</v>
      </c>
      <c r="F26" s="21">
        <v>176</v>
      </c>
      <c r="G26" s="16">
        <f t="shared" si="2"/>
        <v>348</v>
      </c>
      <c r="H26" s="23"/>
      <c r="I26" s="21">
        <v>78</v>
      </c>
      <c r="J26" s="24" t="s">
        <v>55</v>
      </c>
      <c r="K26" s="21">
        <v>64</v>
      </c>
      <c r="L26" s="21">
        <v>68</v>
      </c>
      <c r="M26" s="21">
        <v>71</v>
      </c>
      <c r="N26" s="19">
        <f t="shared" si="3"/>
        <v>139</v>
      </c>
    </row>
    <row r="27" spans="1:14" ht="19.5" customHeight="1" x14ac:dyDescent="0.15">
      <c r="A27" s="31"/>
      <c r="B27" s="21">
        <v>32</v>
      </c>
      <c r="C27" s="24" t="s">
        <v>83</v>
      </c>
      <c r="D27" s="21">
        <v>163</v>
      </c>
      <c r="E27" s="21">
        <v>277</v>
      </c>
      <c r="F27" s="21">
        <v>279</v>
      </c>
      <c r="G27" s="16">
        <f t="shared" si="2"/>
        <v>556</v>
      </c>
      <c r="H27" s="36"/>
      <c r="I27" s="21">
        <v>79</v>
      </c>
      <c r="J27" s="24" t="s">
        <v>56</v>
      </c>
      <c r="K27" s="21">
        <v>188</v>
      </c>
      <c r="L27" s="21">
        <v>281</v>
      </c>
      <c r="M27" s="21">
        <v>266</v>
      </c>
      <c r="N27" s="19">
        <f t="shared" si="3"/>
        <v>547</v>
      </c>
    </row>
    <row r="28" spans="1:14" ht="19.5" customHeight="1" x14ac:dyDescent="0.15">
      <c r="A28" s="32" t="s">
        <v>6</v>
      </c>
      <c r="B28" s="27"/>
      <c r="C28" s="27"/>
      <c r="D28" s="28">
        <f>SUM(D15:D27)</f>
        <v>2459</v>
      </c>
      <c r="E28" s="28">
        <f>SUM(E15:E27)</f>
        <v>3972</v>
      </c>
      <c r="F28" s="28">
        <f>SUM(F15:F27)</f>
        <v>4155</v>
      </c>
      <c r="G28" s="33">
        <f>SUM(G15:G27)</f>
        <v>8127</v>
      </c>
      <c r="H28" s="26" t="s">
        <v>6</v>
      </c>
      <c r="I28" s="27"/>
      <c r="J28" s="27"/>
      <c r="K28" s="28">
        <f>SUM(K18:K27)</f>
        <v>2012</v>
      </c>
      <c r="L28" s="28">
        <f>SUM(L18:L27)</f>
        <v>3045</v>
      </c>
      <c r="M28" s="28">
        <f>SUM(M18:M27)</f>
        <v>3171</v>
      </c>
      <c r="N28" s="29">
        <f>SUM(N18:N27)</f>
        <v>6216</v>
      </c>
    </row>
    <row r="29" spans="1:14" ht="19.5" customHeight="1" x14ac:dyDescent="0.15">
      <c r="A29" s="34"/>
      <c r="B29" s="21">
        <v>40</v>
      </c>
      <c r="C29" s="24" t="s">
        <v>57</v>
      </c>
      <c r="D29" s="21">
        <v>421</v>
      </c>
      <c r="E29" s="21">
        <v>687</v>
      </c>
      <c r="F29" s="21">
        <v>726</v>
      </c>
      <c r="G29" s="16">
        <f t="shared" ref="G29:G34" si="4">E29+F29</f>
        <v>1413</v>
      </c>
      <c r="H29" s="30"/>
      <c r="I29" s="21">
        <v>80</v>
      </c>
      <c r="J29" s="24" t="s">
        <v>58</v>
      </c>
      <c r="K29" s="21">
        <v>147</v>
      </c>
      <c r="L29" s="21">
        <v>242</v>
      </c>
      <c r="M29" s="21">
        <v>284</v>
      </c>
      <c r="N29" s="19">
        <f>L29+M29</f>
        <v>526</v>
      </c>
    </row>
    <row r="30" spans="1:14" ht="19.5" customHeight="1" x14ac:dyDescent="0.15">
      <c r="A30" s="20" t="s">
        <v>59</v>
      </c>
      <c r="B30" s="21">
        <v>41</v>
      </c>
      <c r="C30" s="24" t="s">
        <v>60</v>
      </c>
      <c r="D30" s="21">
        <v>444</v>
      </c>
      <c r="E30" s="21">
        <v>742</v>
      </c>
      <c r="F30" s="21">
        <v>788</v>
      </c>
      <c r="G30" s="16">
        <f t="shared" si="4"/>
        <v>1530</v>
      </c>
      <c r="H30" s="23" t="s">
        <v>61</v>
      </c>
      <c r="I30" s="21">
        <v>81</v>
      </c>
      <c r="J30" s="24" t="s">
        <v>62</v>
      </c>
      <c r="K30" s="21">
        <v>81</v>
      </c>
      <c r="L30" s="21">
        <v>149</v>
      </c>
      <c r="M30" s="21">
        <v>128</v>
      </c>
      <c r="N30" s="19">
        <f>L30+M30</f>
        <v>277</v>
      </c>
    </row>
    <row r="31" spans="1:14" ht="19.5" customHeight="1" x14ac:dyDescent="0.15">
      <c r="A31" s="20"/>
      <c r="B31" s="21">
        <v>42</v>
      </c>
      <c r="C31" s="24" t="s">
        <v>63</v>
      </c>
      <c r="D31" s="21">
        <v>195</v>
      </c>
      <c r="E31" s="21">
        <v>352</v>
      </c>
      <c r="F31" s="21">
        <v>345</v>
      </c>
      <c r="G31" s="16">
        <f t="shared" si="4"/>
        <v>697</v>
      </c>
      <c r="H31" s="23" t="s">
        <v>64</v>
      </c>
      <c r="I31" s="21">
        <v>82</v>
      </c>
      <c r="J31" s="24" t="s">
        <v>65</v>
      </c>
      <c r="K31" s="21">
        <v>220</v>
      </c>
      <c r="L31" s="21">
        <v>342</v>
      </c>
      <c r="M31" s="21">
        <v>358</v>
      </c>
      <c r="N31" s="19">
        <f>L31+M31</f>
        <v>700</v>
      </c>
    </row>
    <row r="32" spans="1:14" ht="19.5" customHeight="1" x14ac:dyDescent="0.15">
      <c r="A32" s="20" t="s">
        <v>66</v>
      </c>
      <c r="B32" s="21">
        <v>43</v>
      </c>
      <c r="C32" s="24" t="s">
        <v>158</v>
      </c>
      <c r="D32" s="21">
        <v>32</v>
      </c>
      <c r="E32" s="21">
        <v>54</v>
      </c>
      <c r="F32" s="21">
        <v>57</v>
      </c>
      <c r="G32" s="16">
        <f t="shared" si="4"/>
        <v>111</v>
      </c>
      <c r="H32" s="23" t="s">
        <v>67</v>
      </c>
      <c r="I32" s="21">
        <v>83</v>
      </c>
      <c r="J32" s="24" t="s">
        <v>68</v>
      </c>
      <c r="K32" s="21">
        <v>121</v>
      </c>
      <c r="L32" s="21">
        <v>202</v>
      </c>
      <c r="M32" s="21">
        <v>188</v>
      </c>
      <c r="N32" s="19">
        <f>L32+M32</f>
        <v>390</v>
      </c>
    </row>
    <row r="33" spans="1:14" ht="19.5" customHeight="1" x14ac:dyDescent="0.15">
      <c r="A33" s="20"/>
      <c r="B33" s="21">
        <v>44</v>
      </c>
      <c r="C33" s="24" t="s">
        <v>69</v>
      </c>
      <c r="D33" s="21">
        <v>81</v>
      </c>
      <c r="E33" s="21">
        <v>85</v>
      </c>
      <c r="F33" s="21">
        <v>94</v>
      </c>
      <c r="G33" s="16">
        <f t="shared" si="4"/>
        <v>179</v>
      </c>
      <c r="H33" s="25"/>
      <c r="I33" s="21">
        <v>84</v>
      </c>
      <c r="J33" s="24" t="s">
        <v>70</v>
      </c>
      <c r="K33" s="21">
        <v>156</v>
      </c>
      <c r="L33" s="21">
        <v>239</v>
      </c>
      <c r="M33" s="21">
        <v>235</v>
      </c>
      <c r="N33" s="19">
        <f>L33+M33</f>
        <v>474</v>
      </c>
    </row>
    <row r="34" spans="1:14" ht="19.5" customHeight="1" x14ac:dyDescent="0.15">
      <c r="A34" s="31"/>
      <c r="B34" s="21">
        <v>45</v>
      </c>
      <c r="C34" s="24" t="s">
        <v>71</v>
      </c>
      <c r="D34" s="21">
        <v>143</v>
      </c>
      <c r="E34" s="21">
        <v>256</v>
      </c>
      <c r="F34" s="21">
        <v>251</v>
      </c>
      <c r="G34" s="16">
        <f t="shared" si="4"/>
        <v>507</v>
      </c>
      <c r="H34" s="37" t="s">
        <v>6</v>
      </c>
      <c r="I34" s="38"/>
      <c r="J34" s="38"/>
      <c r="K34" s="39">
        <f>SUM(K29:K33)</f>
        <v>725</v>
      </c>
      <c r="L34" s="39">
        <f>SUM(L29:L33)</f>
        <v>1174</v>
      </c>
      <c r="M34" s="39">
        <f>SUM(M29:M33)</f>
        <v>1193</v>
      </c>
      <c r="N34" s="40">
        <f>SUM(N29:N33)</f>
        <v>2367</v>
      </c>
    </row>
    <row r="35" spans="1:14" ht="19.5" customHeight="1" x14ac:dyDescent="0.15">
      <c r="A35" s="32" t="s">
        <v>6</v>
      </c>
      <c r="B35" s="27"/>
      <c r="C35" s="27"/>
      <c r="D35" s="28">
        <f>SUM(D29:D34)</f>
        <v>1316</v>
      </c>
      <c r="E35" s="28">
        <f>SUM(E29:E34)</f>
        <v>2176</v>
      </c>
      <c r="F35" s="28">
        <f>SUM(F29:F34)</f>
        <v>2261</v>
      </c>
      <c r="G35" s="33">
        <f>SUM(G29:G34)</f>
        <v>4437</v>
      </c>
      <c r="H35" s="560" t="s">
        <v>72</v>
      </c>
      <c r="I35" s="561"/>
      <c r="J35" s="562"/>
      <c r="K35" s="41">
        <f>+D14+D28+D35+D41+K9+K17+K28+K34</f>
        <v>21661</v>
      </c>
      <c r="L35" s="41">
        <f>+E14+E28+E35+E41+L9+L17+L28+L34</f>
        <v>31503</v>
      </c>
      <c r="M35" s="41">
        <f>+F14+F28+F35+F41+M9+M17+M28+M34</f>
        <v>31682</v>
      </c>
      <c r="N35" s="42">
        <f>+G14+G28+G35+G41+N9+N17+N28+N34</f>
        <v>63185</v>
      </c>
    </row>
    <row r="36" spans="1:14" ht="19.5" customHeight="1" x14ac:dyDescent="0.15">
      <c r="A36" s="34"/>
      <c r="B36" s="21">
        <v>50</v>
      </c>
      <c r="C36" s="24" t="s">
        <v>73</v>
      </c>
      <c r="D36" s="21">
        <v>1569</v>
      </c>
      <c r="E36" s="21">
        <v>2040</v>
      </c>
      <c r="F36" s="21">
        <v>2054</v>
      </c>
      <c r="G36" s="16">
        <f>E36+F36</f>
        <v>4094</v>
      </c>
      <c r="H36" s="587" t="s">
        <v>74</v>
      </c>
      <c r="I36" s="588"/>
      <c r="J36" s="589"/>
      <c r="K36" s="43">
        <v>21633</v>
      </c>
      <c r="L36" s="43">
        <v>31537</v>
      </c>
      <c r="M36" s="43">
        <v>31759</v>
      </c>
      <c r="N36" s="44">
        <v>63296</v>
      </c>
    </row>
    <row r="37" spans="1:14" ht="19.5" customHeight="1" thickBot="1" x14ac:dyDescent="0.2">
      <c r="A37" s="20" t="s">
        <v>75</v>
      </c>
      <c r="B37" s="21">
        <v>51</v>
      </c>
      <c r="C37" s="24" t="s">
        <v>76</v>
      </c>
      <c r="D37" s="21">
        <v>718</v>
      </c>
      <c r="E37" s="21">
        <v>1099</v>
      </c>
      <c r="F37" s="21">
        <v>1108</v>
      </c>
      <c r="G37" s="16">
        <f>E37+F37</f>
        <v>2207</v>
      </c>
      <c r="H37" s="600" t="s">
        <v>77</v>
      </c>
      <c r="I37" s="601"/>
      <c r="J37" s="602"/>
      <c r="K37" s="45">
        <f>+K35-K36</f>
        <v>28</v>
      </c>
      <c r="L37" s="45">
        <f>+L35-L36</f>
        <v>-34</v>
      </c>
      <c r="M37" s="45">
        <f>+M35-M36</f>
        <v>-77</v>
      </c>
      <c r="N37" s="46">
        <f>+N35-N36</f>
        <v>-111</v>
      </c>
    </row>
    <row r="38" spans="1:14" ht="19.5" customHeight="1" x14ac:dyDescent="0.15">
      <c r="A38" s="20"/>
      <c r="B38" s="21">
        <v>52</v>
      </c>
      <c r="C38" s="24" t="s">
        <v>78</v>
      </c>
      <c r="D38" s="21">
        <v>604</v>
      </c>
      <c r="E38" s="21">
        <v>771</v>
      </c>
      <c r="F38" s="21">
        <v>843</v>
      </c>
      <c r="G38" s="16">
        <f>E38+F38</f>
        <v>1614</v>
      </c>
      <c r="H38" s="47"/>
      <c r="I38" s="48"/>
      <c r="J38" s="48"/>
      <c r="K38" s="48"/>
      <c r="L38" s="48"/>
      <c r="M38" s="48"/>
      <c r="N38" s="48"/>
    </row>
    <row r="39" spans="1:14" ht="19.5" customHeight="1" x14ac:dyDescent="0.15">
      <c r="A39" s="20" t="s">
        <v>66</v>
      </c>
      <c r="B39" s="21">
        <v>53</v>
      </c>
      <c r="C39" s="24" t="s">
        <v>79</v>
      </c>
      <c r="D39" s="21">
        <v>2441</v>
      </c>
      <c r="E39" s="21">
        <v>3335</v>
      </c>
      <c r="F39" s="21">
        <v>3136</v>
      </c>
      <c r="G39" s="16">
        <f>E39+F39</f>
        <v>6471</v>
      </c>
      <c r="H39" s="49"/>
      <c r="I39" s="13"/>
      <c r="J39" s="13"/>
      <c r="K39" s="13"/>
      <c r="L39" s="13"/>
      <c r="M39" s="13"/>
      <c r="N39" s="13"/>
    </row>
    <row r="40" spans="1:14" ht="19.5" customHeight="1" x14ac:dyDescent="0.15">
      <c r="A40" s="31"/>
      <c r="B40" s="21">
        <v>54</v>
      </c>
      <c r="C40" s="24" t="s">
        <v>80</v>
      </c>
      <c r="D40" s="21">
        <v>1681</v>
      </c>
      <c r="E40" s="21">
        <v>2262</v>
      </c>
      <c r="F40" s="21">
        <v>2185</v>
      </c>
      <c r="G40" s="16">
        <f>E40+F40</f>
        <v>4447</v>
      </c>
      <c r="H40" s="49"/>
      <c r="I40" s="13"/>
      <c r="J40" s="13"/>
      <c r="K40" s="13"/>
      <c r="L40" s="13"/>
      <c r="M40" s="13"/>
      <c r="N40" s="13"/>
    </row>
    <row r="41" spans="1:14" ht="19.5" customHeight="1" thickBot="1" x14ac:dyDescent="0.2">
      <c r="A41" s="50" t="s">
        <v>6</v>
      </c>
      <c r="B41" s="51"/>
      <c r="C41" s="51"/>
      <c r="D41" s="52">
        <f>SUM(D36:D40)</f>
        <v>7013</v>
      </c>
      <c r="E41" s="52">
        <f>SUM(E36:E40)</f>
        <v>9507</v>
      </c>
      <c r="F41" s="52">
        <f>SUM(F36:F40)</f>
        <v>9326</v>
      </c>
      <c r="G41" s="53">
        <f>SUM(G36:G40)</f>
        <v>18833</v>
      </c>
      <c r="H41" s="49"/>
      <c r="I41" s="13"/>
      <c r="J41" s="13"/>
      <c r="K41" s="13"/>
      <c r="L41" s="13"/>
      <c r="M41" s="13"/>
      <c r="N41" s="13"/>
    </row>
    <row r="54" spans="1:3" x14ac:dyDescent="0.15">
      <c r="A54" s="13"/>
    </row>
    <row r="55" spans="1:3" x14ac:dyDescent="0.15">
      <c r="A55" s="13"/>
    </row>
    <row r="56" spans="1:3" x14ac:dyDescent="0.15">
      <c r="A56" s="13"/>
      <c r="C56" s="9" t="s">
        <v>31</v>
      </c>
    </row>
    <row r="57" spans="1:3" x14ac:dyDescent="0.15">
      <c r="A57" s="13"/>
    </row>
    <row r="58" spans="1:3" x14ac:dyDescent="0.15">
      <c r="A58" s="13"/>
    </row>
    <row r="59" spans="1:3" x14ac:dyDescent="0.15">
      <c r="A59" s="13"/>
    </row>
    <row r="60" spans="1:3" x14ac:dyDescent="0.15">
      <c r="A60" s="13"/>
    </row>
    <row r="61" spans="1:3" x14ac:dyDescent="0.15">
      <c r="A61" s="13"/>
    </row>
    <row r="62" spans="1:3" x14ac:dyDescent="0.15">
      <c r="A62" s="13"/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</sheetData>
  <mergeCells count="4">
    <mergeCell ref="A1:N1"/>
    <mergeCell ref="H35:J35"/>
    <mergeCell ref="H36:J36"/>
    <mergeCell ref="H37:J37"/>
  </mergeCells>
  <phoneticPr fontId="4"/>
  <pageMargins left="0.75" right="0.32" top="1" bottom="1" header="0.51200000000000001" footer="0.51200000000000001"/>
  <pageSetup paperSize="9" scale="90" orientation="portrait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FEC9-0167-4E42-93F5-2640696AC70A}">
  <sheetPr codeName="Sheet40"/>
  <dimension ref="A1:O75"/>
  <sheetViews>
    <sheetView topLeftCell="A16" zoomScaleNormal="100" workbookViewId="0">
      <selection activeCell="L36" sqref="L3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2"/>
      <c r="L2" s="3"/>
      <c r="M2" s="54">
        <v>37530</v>
      </c>
      <c r="N2" s="2"/>
    </row>
    <row r="3" spans="1:15" ht="21" customHeight="1" x14ac:dyDescent="0.15">
      <c r="A3" s="5" t="s">
        <v>1</v>
      </c>
      <c r="B3" s="6" t="s">
        <v>2</v>
      </c>
      <c r="C3" s="10" t="s">
        <v>81</v>
      </c>
      <c r="D3" s="10" t="s">
        <v>3</v>
      </c>
      <c r="E3" s="10" t="s">
        <v>4</v>
      </c>
      <c r="F3" s="10" t="s">
        <v>5</v>
      </c>
      <c r="G3" s="11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0" t="s">
        <v>5</v>
      </c>
      <c r="N3" s="12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8</v>
      </c>
      <c r="D4" s="15">
        <v>134</v>
      </c>
      <c r="E4" s="15">
        <v>158</v>
      </c>
      <c r="F4" s="15">
        <v>177</v>
      </c>
      <c r="G4" s="16">
        <f t="shared" ref="G4:G13" si="0">E4+F4</f>
        <v>335</v>
      </c>
      <c r="H4" s="17"/>
      <c r="I4" s="15">
        <v>55</v>
      </c>
      <c r="J4" s="18" t="s">
        <v>9</v>
      </c>
      <c r="K4" s="15">
        <v>640</v>
      </c>
      <c r="L4" s="15">
        <v>858</v>
      </c>
      <c r="M4" s="15">
        <v>606</v>
      </c>
      <c r="N4" s="19">
        <f>L4+M4</f>
        <v>1464</v>
      </c>
    </row>
    <row r="5" spans="1:15" ht="19.5" customHeight="1" x14ac:dyDescent="0.15">
      <c r="A5" s="20"/>
      <c r="B5" s="21">
        <v>2</v>
      </c>
      <c r="C5" s="22">
        <v>2</v>
      </c>
      <c r="D5" s="21">
        <v>278</v>
      </c>
      <c r="E5" s="21">
        <v>400</v>
      </c>
      <c r="F5" s="21">
        <v>414</v>
      </c>
      <c r="G5" s="16">
        <f t="shared" si="0"/>
        <v>814</v>
      </c>
      <c r="H5" s="23" t="s">
        <v>10</v>
      </c>
      <c r="I5" s="21">
        <v>56</v>
      </c>
      <c r="J5" s="24" t="s">
        <v>11</v>
      </c>
      <c r="K5" s="21">
        <v>472</v>
      </c>
      <c r="L5" s="21">
        <v>627</v>
      </c>
      <c r="M5" s="21">
        <v>628</v>
      </c>
      <c r="N5" s="19">
        <f>L5+M5</f>
        <v>1255</v>
      </c>
    </row>
    <row r="6" spans="1:15" ht="19.5" customHeight="1" x14ac:dyDescent="0.15">
      <c r="A6" s="20" t="s">
        <v>12</v>
      </c>
      <c r="B6" s="21">
        <v>3</v>
      </c>
      <c r="C6" s="22">
        <v>3</v>
      </c>
      <c r="D6" s="21">
        <v>330</v>
      </c>
      <c r="E6" s="21">
        <v>446</v>
      </c>
      <c r="F6" s="21">
        <v>463</v>
      </c>
      <c r="G6" s="16">
        <f t="shared" si="0"/>
        <v>909</v>
      </c>
      <c r="H6" s="23"/>
      <c r="I6" s="21">
        <v>57</v>
      </c>
      <c r="J6" s="24" t="s">
        <v>13</v>
      </c>
      <c r="K6" s="21">
        <v>706</v>
      </c>
      <c r="L6" s="21">
        <v>916</v>
      </c>
      <c r="M6" s="21">
        <v>964</v>
      </c>
      <c r="N6" s="19">
        <f>L6+M6</f>
        <v>1880</v>
      </c>
    </row>
    <row r="7" spans="1:15" ht="19.5" customHeight="1" x14ac:dyDescent="0.15">
      <c r="A7" s="20"/>
      <c r="B7" s="21">
        <v>4</v>
      </c>
      <c r="C7" s="22">
        <v>4</v>
      </c>
      <c r="D7" s="21">
        <v>189</v>
      </c>
      <c r="E7" s="21">
        <v>267</v>
      </c>
      <c r="F7" s="21">
        <v>309</v>
      </c>
      <c r="G7" s="16">
        <f t="shared" si="0"/>
        <v>576</v>
      </c>
      <c r="H7" s="23" t="s">
        <v>14</v>
      </c>
      <c r="I7" s="21">
        <v>58</v>
      </c>
      <c r="J7" s="24" t="s">
        <v>15</v>
      </c>
      <c r="K7" s="21">
        <v>560</v>
      </c>
      <c r="L7" s="21">
        <v>776</v>
      </c>
      <c r="M7" s="21">
        <v>711</v>
      </c>
      <c r="N7" s="19">
        <f>L7+M7</f>
        <v>1487</v>
      </c>
    </row>
    <row r="8" spans="1:15" ht="19.5" customHeight="1" x14ac:dyDescent="0.15">
      <c r="A8" s="20"/>
      <c r="B8" s="21">
        <v>5</v>
      </c>
      <c r="C8" s="22">
        <v>5</v>
      </c>
      <c r="D8" s="21">
        <v>454</v>
      </c>
      <c r="E8" s="21">
        <v>634</v>
      </c>
      <c r="F8" s="21">
        <v>621</v>
      </c>
      <c r="G8" s="16">
        <f t="shared" si="0"/>
        <v>1255</v>
      </c>
      <c r="H8" s="25"/>
      <c r="I8" s="21">
        <v>59</v>
      </c>
      <c r="J8" s="24" t="s">
        <v>16</v>
      </c>
      <c r="K8" s="21">
        <v>835</v>
      </c>
      <c r="L8" s="21">
        <v>1141</v>
      </c>
      <c r="M8" s="21">
        <v>1098</v>
      </c>
      <c r="N8" s="19">
        <f>L8+M8</f>
        <v>2239</v>
      </c>
    </row>
    <row r="9" spans="1:15" ht="19.5" customHeight="1" x14ac:dyDescent="0.15">
      <c r="A9" s="20"/>
      <c r="B9" s="21">
        <v>6</v>
      </c>
      <c r="C9" s="22">
        <v>6</v>
      </c>
      <c r="D9" s="21">
        <v>308</v>
      </c>
      <c r="E9" s="21">
        <v>400</v>
      </c>
      <c r="F9" s="21">
        <v>442</v>
      </c>
      <c r="G9" s="16">
        <f t="shared" si="0"/>
        <v>842</v>
      </c>
      <c r="H9" s="26" t="s">
        <v>6</v>
      </c>
      <c r="I9" s="27"/>
      <c r="J9" s="27"/>
      <c r="K9" s="28">
        <f>SUM(K4:K8)</f>
        <v>3213</v>
      </c>
      <c r="L9" s="28">
        <f>SUM(L4:L8)</f>
        <v>4318</v>
      </c>
      <c r="M9" s="28">
        <f>SUM(M4:M8)</f>
        <v>4007</v>
      </c>
      <c r="N9" s="29">
        <f>SUM(N4:N8)</f>
        <v>8325</v>
      </c>
    </row>
    <row r="10" spans="1:15" ht="19.5" customHeight="1" x14ac:dyDescent="0.15">
      <c r="A10" s="20" t="s">
        <v>17</v>
      </c>
      <c r="B10" s="21">
        <v>7</v>
      </c>
      <c r="C10" s="22">
        <v>7</v>
      </c>
      <c r="D10" s="21">
        <v>194</v>
      </c>
      <c r="E10" s="21">
        <v>271</v>
      </c>
      <c r="F10" s="21">
        <v>269</v>
      </c>
      <c r="G10" s="16">
        <f t="shared" si="0"/>
        <v>540</v>
      </c>
      <c r="H10" s="30"/>
      <c r="I10" s="21">
        <v>60</v>
      </c>
      <c r="J10" s="24" t="s">
        <v>18</v>
      </c>
      <c r="K10" s="21">
        <v>151</v>
      </c>
      <c r="L10" s="21">
        <v>294</v>
      </c>
      <c r="M10" s="21">
        <v>286</v>
      </c>
      <c r="N10" s="19">
        <f t="shared" ref="N10:N16" si="1">L10+M10</f>
        <v>580</v>
      </c>
    </row>
    <row r="11" spans="1:15" ht="19.5" customHeight="1" x14ac:dyDescent="0.15">
      <c r="A11" s="20"/>
      <c r="B11" s="21">
        <v>8</v>
      </c>
      <c r="C11" s="22">
        <v>8</v>
      </c>
      <c r="D11" s="21">
        <v>139</v>
      </c>
      <c r="E11" s="21">
        <v>179</v>
      </c>
      <c r="F11" s="21">
        <v>193</v>
      </c>
      <c r="G11" s="16">
        <f t="shared" si="0"/>
        <v>372</v>
      </c>
      <c r="H11" s="23" t="s">
        <v>19</v>
      </c>
      <c r="I11" s="21">
        <v>61</v>
      </c>
      <c r="J11" s="24" t="s">
        <v>20</v>
      </c>
      <c r="K11" s="21">
        <v>125</v>
      </c>
      <c r="L11" s="21">
        <v>212</v>
      </c>
      <c r="M11" s="21">
        <v>216</v>
      </c>
      <c r="N11" s="19">
        <f t="shared" si="1"/>
        <v>428</v>
      </c>
    </row>
    <row r="12" spans="1:15" ht="19.5" customHeight="1" x14ac:dyDescent="0.15">
      <c r="A12" s="20"/>
      <c r="B12" s="21">
        <v>9</v>
      </c>
      <c r="C12" s="24" t="s">
        <v>21</v>
      </c>
      <c r="D12" s="21">
        <v>1211</v>
      </c>
      <c r="E12" s="21">
        <v>1592</v>
      </c>
      <c r="F12" s="21">
        <v>1583</v>
      </c>
      <c r="G12" s="16">
        <f t="shared" si="0"/>
        <v>3175</v>
      </c>
      <c r="H12" s="23"/>
      <c r="I12" s="21">
        <v>62</v>
      </c>
      <c r="J12" s="24" t="s">
        <v>22</v>
      </c>
      <c r="K12" s="21">
        <v>286</v>
      </c>
      <c r="L12" s="21">
        <v>500</v>
      </c>
      <c r="M12" s="21">
        <v>540</v>
      </c>
      <c r="N12" s="19">
        <f t="shared" si="1"/>
        <v>1040</v>
      </c>
    </row>
    <row r="13" spans="1:15" ht="19.5" customHeight="1" x14ac:dyDescent="0.15">
      <c r="A13" s="31"/>
      <c r="B13" s="21">
        <v>13</v>
      </c>
      <c r="C13" s="7" t="s">
        <v>23</v>
      </c>
      <c r="D13" s="21">
        <v>199</v>
      </c>
      <c r="E13" s="21">
        <v>296</v>
      </c>
      <c r="F13" s="21">
        <v>308</v>
      </c>
      <c r="G13" s="16">
        <f t="shared" si="0"/>
        <v>604</v>
      </c>
      <c r="H13" s="23"/>
      <c r="I13" s="21">
        <v>63</v>
      </c>
      <c r="J13" s="24" t="s">
        <v>24</v>
      </c>
      <c r="K13" s="21">
        <v>388</v>
      </c>
      <c r="L13" s="21">
        <v>651</v>
      </c>
      <c r="M13" s="21">
        <v>652</v>
      </c>
      <c r="N13" s="19">
        <f t="shared" si="1"/>
        <v>1303</v>
      </c>
    </row>
    <row r="14" spans="1:15" ht="19.5" customHeight="1" x14ac:dyDescent="0.15">
      <c r="A14" s="32" t="s">
        <v>6</v>
      </c>
      <c r="B14" s="27"/>
      <c r="C14" s="27"/>
      <c r="D14" s="28">
        <f>SUM(D4:D13)</f>
        <v>3436</v>
      </c>
      <c r="E14" s="28">
        <f>SUM(E4:E13)</f>
        <v>4643</v>
      </c>
      <c r="F14" s="28">
        <f>SUM(F4:F13)</f>
        <v>4779</v>
      </c>
      <c r="G14" s="33">
        <f>SUM(G4:G13)</f>
        <v>9422</v>
      </c>
      <c r="H14" s="23" t="s">
        <v>25</v>
      </c>
      <c r="I14" s="21">
        <v>64</v>
      </c>
      <c r="J14" s="24" t="s">
        <v>26</v>
      </c>
      <c r="K14" s="21">
        <v>204</v>
      </c>
      <c r="L14" s="21">
        <v>417</v>
      </c>
      <c r="M14" s="21">
        <v>439</v>
      </c>
      <c r="N14" s="19">
        <f t="shared" si="1"/>
        <v>856</v>
      </c>
    </row>
    <row r="15" spans="1:15" ht="19.5" customHeight="1" x14ac:dyDescent="0.15">
      <c r="A15" s="34"/>
      <c r="B15" s="21">
        <v>20</v>
      </c>
      <c r="C15" s="24" t="s">
        <v>27</v>
      </c>
      <c r="D15" s="21">
        <v>101</v>
      </c>
      <c r="E15" s="21">
        <v>170</v>
      </c>
      <c r="F15" s="21">
        <v>166</v>
      </c>
      <c r="G15" s="16">
        <f t="shared" ref="G15:G27" si="2">E15+F15</f>
        <v>336</v>
      </c>
      <c r="H15" s="23"/>
      <c r="I15" s="21">
        <v>65</v>
      </c>
      <c r="J15" s="24" t="s">
        <v>28</v>
      </c>
      <c r="K15" s="21">
        <v>260</v>
      </c>
      <c r="L15" s="21">
        <v>469</v>
      </c>
      <c r="M15" s="21">
        <v>502</v>
      </c>
      <c r="N15" s="19">
        <f t="shared" si="1"/>
        <v>971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155</v>
      </c>
      <c r="E16" s="21">
        <v>283</v>
      </c>
      <c r="F16" s="21">
        <v>286</v>
      </c>
      <c r="G16" s="16">
        <f t="shared" si="2"/>
        <v>569</v>
      </c>
      <c r="H16" s="25"/>
      <c r="I16" s="21">
        <v>66</v>
      </c>
      <c r="J16" s="24" t="s">
        <v>30</v>
      </c>
      <c r="K16" s="21">
        <v>148</v>
      </c>
      <c r="L16" s="21">
        <v>240</v>
      </c>
      <c r="M16" s="21">
        <v>237</v>
      </c>
      <c r="N16" s="19">
        <f t="shared" si="1"/>
        <v>477</v>
      </c>
    </row>
    <row r="17" spans="1:14" ht="19.5" customHeight="1" x14ac:dyDescent="0.15">
      <c r="A17" s="20" t="s">
        <v>31</v>
      </c>
      <c r="B17" s="21">
        <v>22</v>
      </c>
      <c r="C17" s="24" t="s">
        <v>32</v>
      </c>
      <c r="D17" s="21">
        <v>70</v>
      </c>
      <c r="E17" s="21">
        <v>121</v>
      </c>
      <c r="F17" s="21">
        <v>128</v>
      </c>
      <c r="G17" s="16">
        <f t="shared" si="2"/>
        <v>249</v>
      </c>
      <c r="H17" s="26" t="s">
        <v>6</v>
      </c>
      <c r="I17" s="27"/>
      <c r="J17" s="27"/>
      <c r="K17" s="28">
        <f>SUM(K10:K16)</f>
        <v>1562</v>
      </c>
      <c r="L17" s="28">
        <f>SUM(L10:L16)</f>
        <v>2783</v>
      </c>
      <c r="M17" s="28">
        <f>SUM(M10:M16)</f>
        <v>2872</v>
      </c>
      <c r="N17" s="29">
        <f>SUM(N10:N16)</f>
        <v>5655</v>
      </c>
    </row>
    <row r="18" spans="1:14" ht="19.5" customHeight="1" x14ac:dyDescent="0.15">
      <c r="A18" s="20" t="s">
        <v>33</v>
      </c>
      <c r="B18" s="21">
        <v>23</v>
      </c>
      <c r="C18" s="24" t="s">
        <v>34</v>
      </c>
      <c r="D18" s="21">
        <v>198</v>
      </c>
      <c r="E18" s="21">
        <v>359</v>
      </c>
      <c r="F18" s="21">
        <v>357</v>
      </c>
      <c r="G18" s="16">
        <f t="shared" si="2"/>
        <v>716</v>
      </c>
      <c r="H18" s="30"/>
      <c r="I18" s="21">
        <v>70</v>
      </c>
      <c r="J18" s="24" t="s">
        <v>35</v>
      </c>
      <c r="K18" s="21">
        <v>593</v>
      </c>
      <c r="L18" s="21">
        <v>828</v>
      </c>
      <c r="M18" s="21">
        <v>856</v>
      </c>
      <c r="N18" s="19">
        <f t="shared" ref="N18:N27" si="3">L18+M18</f>
        <v>1684</v>
      </c>
    </row>
    <row r="19" spans="1:14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138</v>
      </c>
      <c r="F19" s="21">
        <v>139</v>
      </c>
      <c r="G19" s="16">
        <f t="shared" si="2"/>
        <v>277</v>
      </c>
      <c r="H19" s="23"/>
      <c r="I19" s="21">
        <v>71</v>
      </c>
      <c r="J19" s="24" t="s">
        <v>37</v>
      </c>
      <c r="K19" s="21">
        <v>36</v>
      </c>
      <c r="L19" s="21">
        <v>53</v>
      </c>
      <c r="M19" s="21">
        <v>45</v>
      </c>
      <c r="N19" s="19">
        <f t="shared" si="3"/>
        <v>98</v>
      </c>
    </row>
    <row r="20" spans="1:14" ht="19.5" customHeight="1" x14ac:dyDescent="0.15">
      <c r="A20" s="20" t="s">
        <v>38</v>
      </c>
      <c r="B20" s="21">
        <v>25</v>
      </c>
      <c r="C20" s="24" t="s">
        <v>39</v>
      </c>
      <c r="D20" s="21">
        <v>181</v>
      </c>
      <c r="E20" s="21">
        <v>303</v>
      </c>
      <c r="F20" s="21">
        <v>339</v>
      </c>
      <c r="G20" s="16">
        <f t="shared" si="2"/>
        <v>642</v>
      </c>
      <c r="H20" s="23" t="s">
        <v>31</v>
      </c>
      <c r="I20" s="21">
        <v>72</v>
      </c>
      <c r="J20" s="24" t="s">
        <v>40</v>
      </c>
      <c r="K20" s="21">
        <v>271</v>
      </c>
      <c r="L20" s="21">
        <v>440</v>
      </c>
      <c r="M20" s="21">
        <v>446</v>
      </c>
      <c r="N20" s="19">
        <f t="shared" si="3"/>
        <v>886</v>
      </c>
    </row>
    <row r="21" spans="1:14" ht="19.5" customHeight="1" x14ac:dyDescent="0.15">
      <c r="A21" s="20" t="s">
        <v>31</v>
      </c>
      <c r="B21" s="21">
        <v>26</v>
      </c>
      <c r="C21" s="24" t="s">
        <v>41</v>
      </c>
      <c r="D21" s="21">
        <v>269</v>
      </c>
      <c r="E21" s="21">
        <v>412</v>
      </c>
      <c r="F21" s="21">
        <v>444</v>
      </c>
      <c r="G21" s="16">
        <f t="shared" si="2"/>
        <v>856</v>
      </c>
      <c r="H21" s="23" t="s">
        <v>42</v>
      </c>
      <c r="I21" s="21">
        <v>73</v>
      </c>
      <c r="J21" s="24" t="s">
        <v>43</v>
      </c>
      <c r="K21" s="21">
        <v>220</v>
      </c>
      <c r="L21" s="21">
        <v>326</v>
      </c>
      <c r="M21" s="21">
        <v>357</v>
      </c>
      <c r="N21" s="19">
        <f t="shared" si="3"/>
        <v>683</v>
      </c>
    </row>
    <row r="22" spans="1:14" ht="19.5" customHeight="1" x14ac:dyDescent="0.15">
      <c r="A22" s="20" t="s">
        <v>44</v>
      </c>
      <c r="B22" s="21">
        <v>27</v>
      </c>
      <c r="C22" s="24" t="s">
        <v>45</v>
      </c>
      <c r="D22" s="21">
        <v>142</v>
      </c>
      <c r="E22" s="21">
        <v>240</v>
      </c>
      <c r="F22" s="21">
        <v>251</v>
      </c>
      <c r="G22" s="16">
        <f t="shared" si="2"/>
        <v>491</v>
      </c>
      <c r="H22" s="23"/>
      <c r="I22" s="21">
        <v>74</v>
      </c>
      <c r="J22" s="24" t="s">
        <v>46</v>
      </c>
      <c r="K22" s="21">
        <v>291</v>
      </c>
      <c r="L22" s="21">
        <v>468</v>
      </c>
      <c r="M22" s="21">
        <v>513</v>
      </c>
      <c r="N22" s="19">
        <f t="shared" si="3"/>
        <v>981</v>
      </c>
    </row>
    <row r="23" spans="1:14" ht="19.5" customHeight="1" x14ac:dyDescent="0.15">
      <c r="A23" s="20"/>
      <c r="B23" s="21">
        <v>28</v>
      </c>
      <c r="C23" s="24" t="s">
        <v>47</v>
      </c>
      <c r="D23" s="21">
        <v>167</v>
      </c>
      <c r="E23" s="21">
        <v>317</v>
      </c>
      <c r="F23" s="21">
        <v>303</v>
      </c>
      <c r="G23" s="16">
        <f t="shared" si="2"/>
        <v>620</v>
      </c>
      <c r="H23" s="23" t="s">
        <v>31</v>
      </c>
      <c r="I23" s="21">
        <v>75</v>
      </c>
      <c r="J23" s="24" t="s">
        <v>48</v>
      </c>
      <c r="K23" s="21">
        <v>143</v>
      </c>
      <c r="L23" s="21">
        <v>247</v>
      </c>
      <c r="M23" s="21">
        <v>265</v>
      </c>
      <c r="N23" s="19">
        <f t="shared" si="3"/>
        <v>512</v>
      </c>
    </row>
    <row r="24" spans="1:14" ht="19.5" customHeight="1" x14ac:dyDescent="0.15">
      <c r="A24" s="20"/>
      <c r="B24" s="21">
        <v>29</v>
      </c>
      <c r="C24" s="24" t="s">
        <v>49</v>
      </c>
      <c r="D24" s="21">
        <v>699</v>
      </c>
      <c r="E24" s="21">
        <v>1089</v>
      </c>
      <c r="F24" s="21">
        <v>1148</v>
      </c>
      <c r="G24" s="16">
        <f t="shared" si="2"/>
        <v>2237</v>
      </c>
      <c r="H24" s="23" t="s">
        <v>50</v>
      </c>
      <c r="I24" s="21">
        <v>76</v>
      </c>
      <c r="J24" s="24" t="s">
        <v>51</v>
      </c>
      <c r="K24" s="21">
        <v>158</v>
      </c>
      <c r="L24" s="21">
        <v>250</v>
      </c>
      <c r="M24" s="21">
        <v>278</v>
      </c>
      <c r="N24" s="19">
        <f t="shared" si="3"/>
        <v>528</v>
      </c>
    </row>
    <row r="25" spans="1:14" ht="19.5" customHeight="1" x14ac:dyDescent="0.15">
      <c r="A25" s="20"/>
      <c r="B25" s="21">
        <v>30</v>
      </c>
      <c r="C25" s="24" t="s">
        <v>52</v>
      </c>
      <c r="D25" s="21">
        <v>103</v>
      </c>
      <c r="E25" s="21">
        <v>94</v>
      </c>
      <c r="F25" s="21">
        <v>119</v>
      </c>
      <c r="G25" s="16">
        <f t="shared" si="2"/>
        <v>213</v>
      </c>
      <c r="H25" s="23"/>
      <c r="I25" s="21">
        <v>77</v>
      </c>
      <c r="J25" s="24" t="s">
        <v>53</v>
      </c>
      <c r="K25" s="21">
        <v>57</v>
      </c>
      <c r="L25" s="21">
        <v>104</v>
      </c>
      <c r="M25" s="21">
        <v>100</v>
      </c>
      <c r="N25" s="19">
        <f t="shared" si="3"/>
        <v>204</v>
      </c>
    </row>
    <row r="26" spans="1:14" ht="19.5" customHeight="1" x14ac:dyDescent="0.15">
      <c r="A26" s="20"/>
      <c r="B26" s="21">
        <v>31</v>
      </c>
      <c r="C26" s="24" t="s">
        <v>54</v>
      </c>
      <c r="D26" s="21">
        <v>121</v>
      </c>
      <c r="E26" s="21">
        <v>175</v>
      </c>
      <c r="F26" s="21">
        <v>176</v>
      </c>
      <c r="G26" s="16">
        <f t="shared" si="2"/>
        <v>351</v>
      </c>
      <c r="H26" s="23"/>
      <c r="I26" s="21">
        <v>78</v>
      </c>
      <c r="J26" s="24" t="s">
        <v>55</v>
      </c>
      <c r="K26" s="21">
        <v>65</v>
      </c>
      <c r="L26" s="21">
        <v>68</v>
      </c>
      <c r="M26" s="21">
        <v>72</v>
      </c>
      <c r="N26" s="19">
        <f t="shared" si="3"/>
        <v>140</v>
      </c>
    </row>
    <row r="27" spans="1:14" ht="19.5" customHeight="1" x14ac:dyDescent="0.15">
      <c r="A27" s="31"/>
      <c r="B27" s="21">
        <v>32</v>
      </c>
      <c r="C27" s="24" t="s">
        <v>83</v>
      </c>
      <c r="D27" s="21">
        <v>134</v>
      </c>
      <c r="E27" s="21">
        <v>226</v>
      </c>
      <c r="F27" s="21">
        <v>224</v>
      </c>
      <c r="G27" s="16">
        <f t="shared" si="2"/>
        <v>450</v>
      </c>
      <c r="H27" s="36"/>
      <c r="I27" s="21">
        <v>79</v>
      </c>
      <c r="J27" s="24" t="s">
        <v>56</v>
      </c>
      <c r="K27" s="21">
        <v>186</v>
      </c>
      <c r="L27" s="21">
        <v>282</v>
      </c>
      <c r="M27" s="21">
        <v>268</v>
      </c>
      <c r="N27" s="19">
        <f t="shared" si="3"/>
        <v>550</v>
      </c>
    </row>
    <row r="28" spans="1:14" ht="19.5" customHeight="1" x14ac:dyDescent="0.15">
      <c r="A28" s="32" t="s">
        <v>6</v>
      </c>
      <c r="B28" s="27"/>
      <c r="C28" s="27"/>
      <c r="D28" s="28">
        <f>SUM(D15:D27)</f>
        <v>2411</v>
      </c>
      <c r="E28" s="28">
        <f>SUM(E15:E27)</f>
        <v>3927</v>
      </c>
      <c r="F28" s="28">
        <f>SUM(F15:F27)</f>
        <v>4080</v>
      </c>
      <c r="G28" s="33">
        <f>SUM(G15:G27)</f>
        <v>8007</v>
      </c>
      <c r="H28" s="26" t="s">
        <v>6</v>
      </c>
      <c r="I28" s="27"/>
      <c r="J28" s="27"/>
      <c r="K28" s="28">
        <f>SUM(K18:K27)</f>
        <v>2020</v>
      </c>
      <c r="L28" s="28">
        <f>SUM(L18:L27)</f>
        <v>3066</v>
      </c>
      <c r="M28" s="28">
        <f>SUM(M18:M27)</f>
        <v>3200</v>
      </c>
      <c r="N28" s="29">
        <f>SUM(N18:N27)</f>
        <v>6266</v>
      </c>
    </row>
    <row r="29" spans="1:14" ht="19.5" customHeight="1" x14ac:dyDescent="0.15">
      <c r="A29" s="34"/>
      <c r="B29" s="21">
        <v>40</v>
      </c>
      <c r="C29" s="24" t="s">
        <v>57</v>
      </c>
      <c r="D29" s="21">
        <v>422</v>
      </c>
      <c r="E29" s="21">
        <v>686</v>
      </c>
      <c r="F29" s="21">
        <v>730</v>
      </c>
      <c r="G29" s="16">
        <f t="shared" ref="G29:G34" si="4">E29+F29</f>
        <v>1416</v>
      </c>
      <c r="H29" s="30"/>
      <c r="I29" s="21">
        <v>80</v>
      </c>
      <c r="J29" s="24" t="s">
        <v>58</v>
      </c>
      <c r="K29" s="21">
        <v>146</v>
      </c>
      <c r="L29" s="21">
        <v>241</v>
      </c>
      <c r="M29" s="21">
        <v>287</v>
      </c>
      <c r="N29" s="19">
        <f>L29+M29</f>
        <v>528</v>
      </c>
    </row>
    <row r="30" spans="1:14" ht="19.5" customHeight="1" x14ac:dyDescent="0.15">
      <c r="A30" s="20" t="s">
        <v>59</v>
      </c>
      <c r="B30" s="21">
        <v>41</v>
      </c>
      <c r="C30" s="24" t="s">
        <v>60</v>
      </c>
      <c r="D30" s="21">
        <v>440</v>
      </c>
      <c r="E30" s="21">
        <v>736</v>
      </c>
      <c r="F30" s="21">
        <v>789</v>
      </c>
      <c r="G30" s="16">
        <f t="shared" si="4"/>
        <v>1525</v>
      </c>
      <c r="H30" s="23" t="s">
        <v>61</v>
      </c>
      <c r="I30" s="21">
        <v>81</v>
      </c>
      <c r="J30" s="24" t="s">
        <v>62</v>
      </c>
      <c r="K30" s="21">
        <v>77</v>
      </c>
      <c r="L30" s="21">
        <v>142</v>
      </c>
      <c r="M30" s="21">
        <v>123</v>
      </c>
      <c r="N30" s="19">
        <f>L30+M30</f>
        <v>265</v>
      </c>
    </row>
    <row r="31" spans="1:14" ht="19.5" customHeight="1" x14ac:dyDescent="0.15">
      <c r="A31" s="20"/>
      <c r="B31" s="21">
        <v>42</v>
      </c>
      <c r="C31" s="24" t="s">
        <v>63</v>
      </c>
      <c r="D31" s="21">
        <v>194</v>
      </c>
      <c r="E31" s="21">
        <v>352</v>
      </c>
      <c r="F31" s="21">
        <v>348</v>
      </c>
      <c r="G31" s="16">
        <f t="shared" si="4"/>
        <v>700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347</v>
      </c>
      <c r="M31" s="21">
        <v>361</v>
      </c>
      <c r="N31" s="19">
        <f>L31+M31</f>
        <v>708</v>
      </c>
    </row>
    <row r="32" spans="1:14" ht="19.5" customHeight="1" x14ac:dyDescent="0.15">
      <c r="A32" s="20" t="s">
        <v>66</v>
      </c>
      <c r="B32" s="21">
        <v>43</v>
      </c>
      <c r="C32" s="24" t="s">
        <v>158</v>
      </c>
      <c r="D32" s="21">
        <v>31</v>
      </c>
      <c r="E32" s="21">
        <v>51</v>
      </c>
      <c r="F32" s="21">
        <v>56</v>
      </c>
      <c r="G32" s="16">
        <f t="shared" si="4"/>
        <v>107</v>
      </c>
      <c r="H32" s="23" t="s">
        <v>67</v>
      </c>
      <c r="I32" s="21">
        <v>83</v>
      </c>
      <c r="J32" s="24" t="s">
        <v>68</v>
      </c>
      <c r="K32" s="21">
        <v>124</v>
      </c>
      <c r="L32" s="21">
        <v>207</v>
      </c>
      <c r="M32" s="21">
        <v>193</v>
      </c>
      <c r="N32" s="19">
        <f>L32+M32</f>
        <v>400</v>
      </c>
    </row>
    <row r="33" spans="1:14" ht="19.5" customHeight="1" x14ac:dyDescent="0.15">
      <c r="A33" s="20"/>
      <c r="B33" s="21">
        <v>44</v>
      </c>
      <c r="C33" s="24" t="s">
        <v>69</v>
      </c>
      <c r="D33" s="21">
        <v>81</v>
      </c>
      <c r="E33" s="21">
        <v>85</v>
      </c>
      <c r="F33" s="21">
        <v>97</v>
      </c>
      <c r="G33" s="16">
        <f t="shared" si="4"/>
        <v>182</v>
      </c>
      <c r="H33" s="25"/>
      <c r="I33" s="21">
        <v>84</v>
      </c>
      <c r="J33" s="24" t="s">
        <v>70</v>
      </c>
      <c r="K33" s="21">
        <v>154</v>
      </c>
      <c r="L33" s="21">
        <v>239</v>
      </c>
      <c r="M33" s="21">
        <v>238</v>
      </c>
      <c r="N33" s="19">
        <f>L33+M33</f>
        <v>477</v>
      </c>
    </row>
    <row r="34" spans="1:14" ht="19.5" customHeight="1" x14ac:dyDescent="0.15">
      <c r="A34" s="31"/>
      <c r="B34" s="21">
        <v>45</v>
      </c>
      <c r="C34" s="24" t="s">
        <v>71</v>
      </c>
      <c r="D34" s="21">
        <v>141</v>
      </c>
      <c r="E34" s="21">
        <v>253</v>
      </c>
      <c r="F34" s="21">
        <v>248</v>
      </c>
      <c r="G34" s="16">
        <f t="shared" si="4"/>
        <v>501</v>
      </c>
      <c r="H34" s="37" t="s">
        <v>6</v>
      </c>
      <c r="I34" s="38"/>
      <c r="J34" s="38"/>
      <c r="K34" s="39">
        <f>SUM(K29:K33)</f>
        <v>722</v>
      </c>
      <c r="L34" s="39">
        <f>SUM(L29:L33)</f>
        <v>1176</v>
      </c>
      <c r="M34" s="39">
        <f>SUM(M29:M33)</f>
        <v>1202</v>
      </c>
      <c r="N34" s="40">
        <f>SUM(N29:N33)</f>
        <v>2378</v>
      </c>
    </row>
    <row r="35" spans="1:14" ht="19.5" customHeight="1" x14ac:dyDescent="0.15">
      <c r="A35" s="32" t="s">
        <v>6</v>
      </c>
      <c r="B35" s="27"/>
      <c r="C35" s="27"/>
      <c r="D35" s="28">
        <f>SUM(D29:D34)</f>
        <v>1309</v>
      </c>
      <c r="E35" s="28">
        <f>SUM(E29:E34)</f>
        <v>2163</v>
      </c>
      <c r="F35" s="28">
        <f>SUM(F29:F34)</f>
        <v>2268</v>
      </c>
      <c r="G35" s="33">
        <f>SUM(G29:G34)</f>
        <v>4431</v>
      </c>
      <c r="H35" s="560" t="s">
        <v>72</v>
      </c>
      <c r="I35" s="561"/>
      <c r="J35" s="562"/>
      <c r="K35" s="41">
        <f>+D14+D28+D35+D41+K9+K17+K28+K34</f>
        <v>21652</v>
      </c>
      <c r="L35" s="41">
        <f>+E14+E28+E35+E41+L9+L17+L28+L34</f>
        <v>31571</v>
      </c>
      <c r="M35" s="41">
        <f>+F14+F28+F35+F41+M9+M17+M28+M34</f>
        <v>31765</v>
      </c>
      <c r="N35" s="42">
        <f>+G14+G28+G35+G41+N9+N17+N28+N34</f>
        <v>63336</v>
      </c>
    </row>
    <row r="36" spans="1:14" ht="19.5" customHeight="1" x14ac:dyDescent="0.15">
      <c r="A36" s="34"/>
      <c r="B36" s="21">
        <v>50</v>
      </c>
      <c r="C36" s="24" t="s">
        <v>73</v>
      </c>
      <c r="D36" s="21">
        <v>1558</v>
      </c>
      <c r="E36" s="21">
        <v>2034</v>
      </c>
      <c r="F36" s="21">
        <v>2063</v>
      </c>
      <c r="G36" s="16">
        <f>E36+F36</f>
        <v>4097</v>
      </c>
      <c r="H36" s="587" t="s">
        <v>74</v>
      </c>
      <c r="I36" s="588"/>
      <c r="J36" s="589"/>
      <c r="K36" s="43">
        <v>21634</v>
      </c>
      <c r="L36" s="43">
        <v>31554</v>
      </c>
      <c r="M36" s="43">
        <v>31739</v>
      </c>
      <c r="N36" s="44">
        <v>63293</v>
      </c>
    </row>
    <row r="37" spans="1:14" ht="19.5" customHeight="1" thickBot="1" x14ac:dyDescent="0.2">
      <c r="A37" s="20" t="s">
        <v>75</v>
      </c>
      <c r="B37" s="21">
        <v>51</v>
      </c>
      <c r="C37" s="24" t="s">
        <v>76</v>
      </c>
      <c r="D37" s="21">
        <v>729</v>
      </c>
      <c r="E37" s="21">
        <v>1121</v>
      </c>
      <c r="F37" s="21">
        <v>1134</v>
      </c>
      <c r="G37" s="16">
        <f>E37+F37</f>
        <v>2255</v>
      </c>
      <c r="H37" s="600" t="s">
        <v>77</v>
      </c>
      <c r="I37" s="601"/>
      <c r="J37" s="602"/>
      <c r="K37" s="45">
        <f>+K35-K36</f>
        <v>18</v>
      </c>
      <c r="L37" s="45">
        <f>+L35-L36</f>
        <v>17</v>
      </c>
      <c r="M37" s="45">
        <f>+M35-M36</f>
        <v>26</v>
      </c>
      <c r="N37" s="46">
        <f>+N35-N36</f>
        <v>43</v>
      </c>
    </row>
    <row r="38" spans="1:14" ht="19.5" customHeight="1" x14ac:dyDescent="0.15">
      <c r="A38" s="20"/>
      <c r="B38" s="21">
        <v>52</v>
      </c>
      <c r="C38" s="24" t="s">
        <v>78</v>
      </c>
      <c r="D38" s="21">
        <v>619</v>
      </c>
      <c r="E38" s="21">
        <v>785</v>
      </c>
      <c r="F38" s="21">
        <v>861</v>
      </c>
      <c r="G38" s="16">
        <f>E38+F38</f>
        <v>1646</v>
      </c>
      <c r="H38" s="47"/>
      <c r="I38" s="48"/>
      <c r="J38" s="48"/>
      <c r="K38" s="48"/>
      <c r="L38" s="48"/>
      <c r="M38" s="48"/>
      <c r="N38" s="48"/>
    </row>
    <row r="39" spans="1:14" ht="19.5" customHeight="1" x14ac:dyDescent="0.15">
      <c r="A39" s="20" t="s">
        <v>66</v>
      </c>
      <c r="B39" s="21">
        <v>53</v>
      </c>
      <c r="C39" s="24" t="s">
        <v>79</v>
      </c>
      <c r="D39" s="21">
        <v>2414</v>
      </c>
      <c r="E39" s="21">
        <v>3297</v>
      </c>
      <c r="F39" s="21">
        <v>3139</v>
      </c>
      <c r="G39" s="16">
        <f>E39+F39</f>
        <v>6436</v>
      </c>
      <c r="H39" s="49"/>
      <c r="I39" s="13"/>
      <c r="J39" s="13"/>
      <c r="K39" s="13"/>
      <c r="L39" s="13"/>
      <c r="M39" s="13"/>
      <c r="N39" s="13"/>
    </row>
    <row r="40" spans="1:14" ht="19.5" customHeight="1" x14ac:dyDescent="0.15">
      <c r="A40" s="31"/>
      <c r="B40" s="21">
        <v>54</v>
      </c>
      <c r="C40" s="24" t="s">
        <v>80</v>
      </c>
      <c r="D40" s="21">
        <v>1659</v>
      </c>
      <c r="E40" s="21">
        <v>2258</v>
      </c>
      <c r="F40" s="21">
        <v>2160</v>
      </c>
      <c r="G40" s="16">
        <f>E40+F40</f>
        <v>4418</v>
      </c>
      <c r="H40" s="49"/>
      <c r="I40" s="13"/>
      <c r="J40" s="13"/>
      <c r="K40" s="13"/>
      <c r="L40" s="13"/>
      <c r="M40" s="13"/>
      <c r="N40" s="13"/>
    </row>
    <row r="41" spans="1:14" ht="19.5" customHeight="1" thickBot="1" x14ac:dyDescent="0.2">
      <c r="A41" s="50" t="s">
        <v>6</v>
      </c>
      <c r="B41" s="51"/>
      <c r="C41" s="51"/>
      <c r="D41" s="52">
        <f>SUM(D36:D40)</f>
        <v>6979</v>
      </c>
      <c r="E41" s="52">
        <f>SUM(E36:E40)</f>
        <v>9495</v>
      </c>
      <c r="F41" s="52">
        <f>SUM(F36:F40)</f>
        <v>9357</v>
      </c>
      <c r="G41" s="53">
        <f>SUM(G36:G40)</f>
        <v>18852</v>
      </c>
      <c r="H41" s="49"/>
      <c r="I41" s="13"/>
      <c r="J41" s="13"/>
      <c r="K41" s="13"/>
      <c r="L41" s="13"/>
      <c r="M41" s="13"/>
      <c r="N41" s="13"/>
    </row>
    <row r="54" spans="1:3" x14ac:dyDescent="0.15">
      <c r="A54" s="13"/>
    </row>
    <row r="55" spans="1:3" x14ac:dyDescent="0.15">
      <c r="A55" s="13"/>
    </row>
    <row r="56" spans="1:3" x14ac:dyDescent="0.15">
      <c r="A56" s="13"/>
      <c r="C56" s="9" t="s">
        <v>31</v>
      </c>
    </row>
    <row r="57" spans="1:3" x14ac:dyDescent="0.15">
      <c r="A57" s="13"/>
    </row>
    <row r="58" spans="1:3" x14ac:dyDescent="0.15">
      <c r="A58" s="13"/>
    </row>
    <row r="59" spans="1:3" x14ac:dyDescent="0.15">
      <c r="A59" s="13"/>
    </row>
    <row r="60" spans="1:3" x14ac:dyDescent="0.15">
      <c r="A60" s="13"/>
    </row>
    <row r="61" spans="1:3" x14ac:dyDescent="0.15">
      <c r="A61" s="13"/>
    </row>
    <row r="62" spans="1:3" x14ac:dyDescent="0.15">
      <c r="A62" s="13"/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</sheetData>
  <mergeCells count="4">
    <mergeCell ref="A1:N1"/>
    <mergeCell ref="H35:J35"/>
    <mergeCell ref="H36:J36"/>
    <mergeCell ref="H37:J37"/>
  </mergeCells>
  <phoneticPr fontId="4"/>
  <pageMargins left="0.75" right="0.32" top="1" bottom="1" header="0.51200000000000001" footer="0.51200000000000001"/>
  <pageSetup paperSize="9" scale="90" orientation="portrait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958B-8313-4F0B-91D3-EACA8790F3BB}">
  <sheetPr codeName="Sheet46"/>
  <dimension ref="A1:O75"/>
  <sheetViews>
    <sheetView topLeftCell="A13" zoomScaleNormal="100" workbookViewId="0">
      <selection activeCell="L36" sqref="L3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2"/>
      <c r="L2" s="3"/>
      <c r="M2" s="54">
        <v>37347</v>
      </c>
      <c r="N2" s="2"/>
    </row>
    <row r="3" spans="1:15" ht="21" customHeight="1" x14ac:dyDescent="0.15">
      <c r="A3" s="5" t="s">
        <v>1</v>
      </c>
      <c r="B3" s="6" t="s">
        <v>2</v>
      </c>
      <c r="C3" s="10" t="s">
        <v>81</v>
      </c>
      <c r="D3" s="10" t="s">
        <v>3</v>
      </c>
      <c r="E3" s="10" t="s">
        <v>4</v>
      </c>
      <c r="F3" s="10" t="s">
        <v>5</v>
      </c>
      <c r="G3" s="11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0" t="s">
        <v>5</v>
      </c>
      <c r="N3" s="12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8</v>
      </c>
      <c r="D4" s="15">
        <v>131</v>
      </c>
      <c r="E4" s="15">
        <v>161</v>
      </c>
      <c r="F4" s="15">
        <v>178</v>
      </c>
      <c r="G4" s="16">
        <f t="shared" ref="G4:G13" si="0">E4+F4</f>
        <v>339</v>
      </c>
      <c r="H4" s="17"/>
      <c r="I4" s="15">
        <v>55</v>
      </c>
      <c r="J4" s="18" t="s">
        <v>9</v>
      </c>
      <c r="K4" s="15">
        <v>683</v>
      </c>
      <c r="L4" s="15">
        <v>903</v>
      </c>
      <c r="M4" s="15">
        <v>607</v>
      </c>
      <c r="N4" s="19">
        <f>L4+M4</f>
        <v>1510</v>
      </c>
    </row>
    <row r="5" spans="1:15" ht="19.5" customHeight="1" x14ac:dyDescent="0.15">
      <c r="A5" s="20"/>
      <c r="B5" s="21">
        <v>2</v>
      </c>
      <c r="C5" s="22">
        <v>2</v>
      </c>
      <c r="D5" s="21">
        <v>275</v>
      </c>
      <c r="E5" s="21">
        <v>401</v>
      </c>
      <c r="F5" s="21">
        <v>417</v>
      </c>
      <c r="G5" s="16">
        <f t="shared" si="0"/>
        <v>818</v>
      </c>
      <c r="H5" s="23" t="s">
        <v>10</v>
      </c>
      <c r="I5" s="21">
        <v>56</v>
      </c>
      <c r="J5" s="24" t="s">
        <v>11</v>
      </c>
      <c r="K5" s="21">
        <v>464</v>
      </c>
      <c r="L5" s="21">
        <v>617</v>
      </c>
      <c r="M5" s="21">
        <v>618</v>
      </c>
      <c r="N5" s="19">
        <f>L5+M5</f>
        <v>1235</v>
      </c>
    </row>
    <row r="6" spans="1:15" ht="19.5" customHeight="1" x14ac:dyDescent="0.15">
      <c r="A6" s="20" t="s">
        <v>12</v>
      </c>
      <c r="B6" s="21">
        <v>3</v>
      </c>
      <c r="C6" s="22">
        <v>3</v>
      </c>
      <c r="D6" s="21">
        <v>325</v>
      </c>
      <c r="E6" s="21">
        <v>450</v>
      </c>
      <c r="F6" s="21">
        <v>471</v>
      </c>
      <c r="G6" s="16">
        <f t="shared" si="0"/>
        <v>921</v>
      </c>
      <c r="H6" s="23"/>
      <c r="I6" s="21">
        <v>57</v>
      </c>
      <c r="J6" s="24" t="s">
        <v>13</v>
      </c>
      <c r="K6" s="21">
        <v>703</v>
      </c>
      <c r="L6" s="21">
        <v>919</v>
      </c>
      <c r="M6" s="21">
        <v>961</v>
      </c>
      <c r="N6" s="19">
        <f>L6+M6</f>
        <v>1880</v>
      </c>
    </row>
    <row r="7" spans="1:15" ht="19.5" customHeight="1" x14ac:dyDescent="0.15">
      <c r="A7" s="20"/>
      <c r="B7" s="21">
        <v>4</v>
      </c>
      <c r="C7" s="22">
        <v>4</v>
      </c>
      <c r="D7" s="21">
        <v>187</v>
      </c>
      <c r="E7" s="21">
        <v>265</v>
      </c>
      <c r="F7" s="21">
        <v>296</v>
      </c>
      <c r="G7" s="16">
        <f t="shared" si="0"/>
        <v>561</v>
      </c>
      <c r="H7" s="23" t="s">
        <v>14</v>
      </c>
      <c r="I7" s="21">
        <v>58</v>
      </c>
      <c r="J7" s="24" t="s">
        <v>15</v>
      </c>
      <c r="K7" s="21">
        <v>537</v>
      </c>
      <c r="L7" s="21">
        <v>757</v>
      </c>
      <c r="M7" s="21">
        <v>700</v>
      </c>
      <c r="N7" s="19">
        <f>L7+M7</f>
        <v>1457</v>
      </c>
    </row>
    <row r="8" spans="1:15" ht="19.5" customHeight="1" x14ac:dyDescent="0.15">
      <c r="A8" s="20"/>
      <c r="B8" s="21">
        <v>5</v>
      </c>
      <c r="C8" s="22">
        <v>5</v>
      </c>
      <c r="D8" s="21">
        <v>447</v>
      </c>
      <c r="E8" s="21">
        <v>630</v>
      </c>
      <c r="F8" s="21">
        <v>622</v>
      </c>
      <c r="G8" s="16">
        <f t="shared" si="0"/>
        <v>1252</v>
      </c>
      <c r="H8" s="25"/>
      <c r="I8" s="21">
        <v>59</v>
      </c>
      <c r="J8" s="24" t="s">
        <v>16</v>
      </c>
      <c r="K8" s="21">
        <v>801</v>
      </c>
      <c r="L8" s="21">
        <v>1089</v>
      </c>
      <c r="M8" s="21">
        <v>1062</v>
      </c>
      <c r="N8" s="19">
        <f>L8+M8</f>
        <v>2151</v>
      </c>
    </row>
    <row r="9" spans="1:15" ht="19.5" customHeight="1" x14ac:dyDescent="0.15">
      <c r="A9" s="20"/>
      <c r="B9" s="21">
        <v>6</v>
      </c>
      <c r="C9" s="22">
        <v>6</v>
      </c>
      <c r="D9" s="21">
        <v>319</v>
      </c>
      <c r="E9" s="21">
        <v>409</v>
      </c>
      <c r="F9" s="21">
        <v>444</v>
      </c>
      <c r="G9" s="16">
        <f t="shared" si="0"/>
        <v>853</v>
      </c>
      <c r="H9" s="26" t="s">
        <v>6</v>
      </c>
      <c r="I9" s="27"/>
      <c r="J9" s="27"/>
      <c r="K9" s="28">
        <f>SUM(K4:K8)</f>
        <v>3188</v>
      </c>
      <c r="L9" s="28">
        <f>SUM(L4:L8)</f>
        <v>4285</v>
      </c>
      <c r="M9" s="28">
        <f>SUM(M4:M8)</f>
        <v>3948</v>
      </c>
      <c r="N9" s="29">
        <f>SUM(N4:N8)</f>
        <v>8233</v>
      </c>
    </row>
    <row r="10" spans="1:15" ht="19.5" customHeight="1" x14ac:dyDescent="0.15">
      <c r="A10" s="20" t="s">
        <v>17</v>
      </c>
      <c r="B10" s="21">
        <v>7</v>
      </c>
      <c r="C10" s="22">
        <v>7</v>
      </c>
      <c r="D10" s="21">
        <v>194</v>
      </c>
      <c r="E10" s="21">
        <v>273</v>
      </c>
      <c r="F10" s="21">
        <v>272</v>
      </c>
      <c r="G10" s="16">
        <f t="shared" si="0"/>
        <v>545</v>
      </c>
      <c r="H10" s="30"/>
      <c r="I10" s="21">
        <v>60</v>
      </c>
      <c r="J10" s="24" t="s">
        <v>18</v>
      </c>
      <c r="K10" s="21">
        <v>151</v>
      </c>
      <c r="L10" s="21">
        <v>292</v>
      </c>
      <c r="M10" s="21">
        <v>287</v>
      </c>
      <c r="N10" s="19">
        <f t="shared" ref="N10:N16" si="1">L10+M10</f>
        <v>579</v>
      </c>
    </row>
    <row r="11" spans="1:15" ht="19.5" customHeight="1" x14ac:dyDescent="0.15">
      <c r="A11" s="20"/>
      <c r="B11" s="21">
        <v>8</v>
      </c>
      <c r="C11" s="22">
        <v>8</v>
      </c>
      <c r="D11" s="21">
        <v>137</v>
      </c>
      <c r="E11" s="21">
        <v>178</v>
      </c>
      <c r="F11" s="21">
        <v>189</v>
      </c>
      <c r="G11" s="16">
        <f t="shared" si="0"/>
        <v>367</v>
      </c>
      <c r="H11" s="23" t="s">
        <v>19</v>
      </c>
      <c r="I11" s="21">
        <v>61</v>
      </c>
      <c r="J11" s="24" t="s">
        <v>20</v>
      </c>
      <c r="K11" s="21">
        <v>123</v>
      </c>
      <c r="L11" s="21">
        <v>210</v>
      </c>
      <c r="M11" s="21">
        <v>212</v>
      </c>
      <c r="N11" s="19">
        <f t="shared" si="1"/>
        <v>422</v>
      </c>
    </row>
    <row r="12" spans="1:15" ht="19.5" customHeight="1" x14ac:dyDescent="0.15">
      <c r="A12" s="20"/>
      <c r="B12" s="21">
        <v>9</v>
      </c>
      <c r="C12" s="24" t="s">
        <v>21</v>
      </c>
      <c r="D12" s="21">
        <v>1189</v>
      </c>
      <c r="E12" s="21">
        <v>1579</v>
      </c>
      <c r="F12" s="21">
        <v>1564</v>
      </c>
      <c r="G12" s="16">
        <f t="shared" si="0"/>
        <v>3143</v>
      </c>
      <c r="H12" s="23"/>
      <c r="I12" s="21">
        <v>62</v>
      </c>
      <c r="J12" s="24" t="s">
        <v>22</v>
      </c>
      <c r="K12" s="21">
        <v>283</v>
      </c>
      <c r="L12" s="21">
        <v>498</v>
      </c>
      <c r="M12" s="21">
        <v>538</v>
      </c>
      <c r="N12" s="19">
        <f t="shared" si="1"/>
        <v>1036</v>
      </c>
    </row>
    <row r="13" spans="1:15" ht="19.5" customHeight="1" x14ac:dyDescent="0.15">
      <c r="A13" s="31"/>
      <c r="B13" s="21">
        <v>13</v>
      </c>
      <c r="C13" s="7" t="s">
        <v>23</v>
      </c>
      <c r="D13" s="21">
        <v>200</v>
      </c>
      <c r="E13" s="21">
        <v>301</v>
      </c>
      <c r="F13" s="21">
        <v>317</v>
      </c>
      <c r="G13" s="16">
        <f t="shared" si="0"/>
        <v>618</v>
      </c>
      <c r="H13" s="23"/>
      <c r="I13" s="21">
        <v>63</v>
      </c>
      <c r="J13" s="24" t="s">
        <v>24</v>
      </c>
      <c r="K13" s="21">
        <v>388</v>
      </c>
      <c r="L13" s="21">
        <v>657</v>
      </c>
      <c r="M13" s="21">
        <v>662</v>
      </c>
      <c r="N13" s="19">
        <f t="shared" si="1"/>
        <v>1319</v>
      </c>
    </row>
    <row r="14" spans="1:15" ht="19.5" customHeight="1" x14ac:dyDescent="0.15">
      <c r="A14" s="32" t="s">
        <v>6</v>
      </c>
      <c r="B14" s="27"/>
      <c r="C14" s="27"/>
      <c r="D14" s="28">
        <f>SUM(D4:D13)</f>
        <v>3404</v>
      </c>
      <c r="E14" s="28">
        <f>SUM(E4:E13)</f>
        <v>4647</v>
      </c>
      <c r="F14" s="28">
        <f>SUM(F4:F13)</f>
        <v>4770</v>
      </c>
      <c r="G14" s="33">
        <f>SUM(G4:G13)</f>
        <v>9417</v>
      </c>
      <c r="H14" s="23" t="s">
        <v>25</v>
      </c>
      <c r="I14" s="21">
        <v>64</v>
      </c>
      <c r="J14" s="24" t="s">
        <v>26</v>
      </c>
      <c r="K14" s="21">
        <v>202</v>
      </c>
      <c r="L14" s="21">
        <v>420</v>
      </c>
      <c r="M14" s="21">
        <v>437</v>
      </c>
      <c r="N14" s="19">
        <f t="shared" si="1"/>
        <v>857</v>
      </c>
    </row>
    <row r="15" spans="1:15" ht="19.5" customHeight="1" x14ac:dyDescent="0.15">
      <c r="A15" s="34"/>
      <c r="B15" s="21">
        <v>20</v>
      </c>
      <c r="C15" s="24" t="s">
        <v>27</v>
      </c>
      <c r="D15" s="21">
        <v>101</v>
      </c>
      <c r="E15" s="21">
        <v>170</v>
      </c>
      <c r="F15" s="21">
        <v>163</v>
      </c>
      <c r="G15" s="16">
        <f t="shared" ref="G15:G27" si="2">E15+F15</f>
        <v>333</v>
      </c>
      <c r="H15" s="23"/>
      <c r="I15" s="21">
        <v>65</v>
      </c>
      <c r="J15" s="24" t="s">
        <v>28</v>
      </c>
      <c r="K15" s="21">
        <v>261</v>
      </c>
      <c r="L15" s="21">
        <v>477</v>
      </c>
      <c r="M15" s="21">
        <v>503</v>
      </c>
      <c r="N15" s="19">
        <f t="shared" si="1"/>
        <v>980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153</v>
      </c>
      <c r="E16" s="21">
        <v>284</v>
      </c>
      <c r="F16" s="21">
        <v>289</v>
      </c>
      <c r="G16" s="16">
        <f t="shared" si="2"/>
        <v>573</v>
      </c>
      <c r="H16" s="25"/>
      <c r="I16" s="21">
        <v>66</v>
      </c>
      <c r="J16" s="24" t="s">
        <v>30</v>
      </c>
      <c r="K16" s="21">
        <v>147</v>
      </c>
      <c r="L16" s="21">
        <v>237</v>
      </c>
      <c r="M16" s="21">
        <v>242</v>
      </c>
      <c r="N16" s="19">
        <f t="shared" si="1"/>
        <v>479</v>
      </c>
    </row>
    <row r="17" spans="1:14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124</v>
      </c>
      <c r="F17" s="21">
        <v>128</v>
      </c>
      <c r="G17" s="16">
        <f t="shared" si="2"/>
        <v>252</v>
      </c>
      <c r="H17" s="26" t="s">
        <v>6</v>
      </c>
      <c r="I17" s="27"/>
      <c r="J17" s="27"/>
      <c r="K17" s="28">
        <f>SUM(K10:K16)</f>
        <v>1555</v>
      </c>
      <c r="L17" s="28">
        <f>SUM(L10:L16)</f>
        <v>2791</v>
      </c>
      <c r="M17" s="28">
        <f>SUM(M10:M16)</f>
        <v>2881</v>
      </c>
      <c r="N17" s="29">
        <f>SUM(N10:N16)</f>
        <v>5672</v>
      </c>
    </row>
    <row r="18" spans="1:14" ht="19.5" customHeight="1" x14ac:dyDescent="0.15">
      <c r="A18" s="20" t="s">
        <v>33</v>
      </c>
      <c r="B18" s="21">
        <v>23</v>
      </c>
      <c r="C18" s="24" t="s">
        <v>34</v>
      </c>
      <c r="D18" s="21">
        <v>197</v>
      </c>
      <c r="E18" s="21">
        <v>360</v>
      </c>
      <c r="F18" s="21">
        <v>356</v>
      </c>
      <c r="G18" s="16">
        <f t="shared" si="2"/>
        <v>716</v>
      </c>
      <c r="H18" s="30"/>
      <c r="I18" s="21">
        <v>70</v>
      </c>
      <c r="J18" s="24" t="s">
        <v>35</v>
      </c>
      <c r="K18" s="21">
        <v>587</v>
      </c>
      <c r="L18" s="21">
        <v>822</v>
      </c>
      <c r="M18" s="21">
        <v>849</v>
      </c>
      <c r="N18" s="19">
        <f t="shared" ref="N18:N27" si="3">L18+M18</f>
        <v>1671</v>
      </c>
    </row>
    <row r="19" spans="1:14" ht="19.5" customHeight="1" x14ac:dyDescent="0.15">
      <c r="A19" s="20" t="s">
        <v>31</v>
      </c>
      <c r="B19" s="21">
        <v>24</v>
      </c>
      <c r="C19" s="24" t="s">
        <v>36</v>
      </c>
      <c r="D19" s="21">
        <v>71</v>
      </c>
      <c r="E19" s="21">
        <v>141</v>
      </c>
      <c r="F19" s="21">
        <v>138</v>
      </c>
      <c r="G19" s="16">
        <f t="shared" si="2"/>
        <v>279</v>
      </c>
      <c r="H19" s="23"/>
      <c r="I19" s="21">
        <v>71</v>
      </c>
      <c r="J19" s="24" t="s">
        <v>37</v>
      </c>
      <c r="K19" s="21">
        <v>35</v>
      </c>
      <c r="L19" s="21">
        <v>50</v>
      </c>
      <c r="M19" s="21">
        <v>42</v>
      </c>
      <c r="N19" s="19">
        <f t="shared" si="3"/>
        <v>92</v>
      </c>
    </row>
    <row r="20" spans="1:14" ht="19.5" customHeight="1" x14ac:dyDescent="0.15">
      <c r="A20" s="20" t="s">
        <v>38</v>
      </c>
      <c r="B20" s="21">
        <v>25</v>
      </c>
      <c r="C20" s="24" t="s">
        <v>39</v>
      </c>
      <c r="D20" s="21">
        <v>181</v>
      </c>
      <c r="E20" s="21">
        <v>305</v>
      </c>
      <c r="F20" s="21">
        <v>337</v>
      </c>
      <c r="G20" s="16">
        <f t="shared" si="2"/>
        <v>642</v>
      </c>
      <c r="H20" s="23" t="s">
        <v>31</v>
      </c>
      <c r="I20" s="21">
        <v>72</v>
      </c>
      <c r="J20" s="24" t="s">
        <v>40</v>
      </c>
      <c r="K20" s="21">
        <v>273</v>
      </c>
      <c r="L20" s="21">
        <v>436</v>
      </c>
      <c r="M20" s="21">
        <v>454</v>
      </c>
      <c r="N20" s="19">
        <f t="shared" si="3"/>
        <v>890</v>
      </c>
    </row>
    <row r="21" spans="1:14" ht="19.5" customHeight="1" x14ac:dyDescent="0.15">
      <c r="A21" s="20" t="s">
        <v>31</v>
      </c>
      <c r="B21" s="21">
        <v>26</v>
      </c>
      <c r="C21" s="24" t="s">
        <v>41</v>
      </c>
      <c r="D21" s="21">
        <v>261</v>
      </c>
      <c r="E21" s="21">
        <v>411</v>
      </c>
      <c r="F21" s="21">
        <v>439</v>
      </c>
      <c r="G21" s="16">
        <f t="shared" si="2"/>
        <v>850</v>
      </c>
      <c r="H21" s="23" t="s">
        <v>42</v>
      </c>
      <c r="I21" s="21">
        <v>73</v>
      </c>
      <c r="J21" s="24" t="s">
        <v>43</v>
      </c>
      <c r="K21" s="21">
        <v>219</v>
      </c>
      <c r="L21" s="21">
        <v>331</v>
      </c>
      <c r="M21" s="21">
        <v>364</v>
      </c>
      <c r="N21" s="19">
        <f t="shared" si="3"/>
        <v>695</v>
      </c>
    </row>
    <row r="22" spans="1:14" ht="19.5" customHeight="1" x14ac:dyDescent="0.15">
      <c r="A22" s="20" t="s">
        <v>44</v>
      </c>
      <c r="B22" s="21">
        <v>27</v>
      </c>
      <c r="C22" s="24" t="s">
        <v>45</v>
      </c>
      <c r="D22" s="21">
        <v>141</v>
      </c>
      <c r="E22" s="21">
        <v>240</v>
      </c>
      <c r="F22" s="21">
        <v>252</v>
      </c>
      <c r="G22" s="16">
        <f t="shared" si="2"/>
        <v>492</v>
      </c>
      <c r="H22" s="23"/>
      <c r="I22" s="21">
        <v>74</v>
      </c>
      <c r="J22" s="24" t="s">
        <v>46</v>
      </c>
      <c r="K22" s="21">
        <v>286</v>
      </c>
      <c r="L22" s="21">
        <v>467</v>
      </c>
      <c r="M22" s="21">
        <v>511</v>
      </c>
      <c r="N22" s="19">
        <f t="shared" si="3"/>
        <v>978</v>
      </c>
    </row>
    <row r="23" spans="1:14" ht="19.5" customHeight="1" x14ac:dyDescent="0.15">
      <c r="A23" s="20"/>
      <c r="B23" s="21">
        <v>28</v>
      </c>
      <c r="C23" s="24" t="s">
        <v>47</v>
      </c>
      <c r="D23" s="21">
        <v>166</v>
      </c>
      <c r="E23" s="21">
        <v>314</v>
      </c>
      <c r="F23" s="21">
        <v>302</v>
      </c>
      <c r="G23" s="16">
        <f t="shared" si="2"/>
        <v>616</v>
      </c>
      <c r="H23" s="23" t="s">
        <v>31</v>
      </c>
      <c r="I23" s="21">
        <v>75</v>
      </c>
      <c r="J23" s="24" t="s">
        <v>48</v>
      </c>
      <c r="K23" s="21">
        <v>141</v>
      </c>
      <c r="L23" s="21">
        <v>248</v>
      </c>
      <c r="M23" s="21">
        <v>266</v>
      </c>
      <c r="N23" s="19">
        <f t="shared" si="3"/>
        <v>514</v>
      </c>
    </row>
    <row r="24" spans="1:14" ht="19.5" customHeight="1" x14ac:dyDescent="0.15">
      <c r="A24" s="20"/>
      <c r="B24" s="21">
        <v>29</v>
      </c>
      <c r="C24" s="24" t="s">
        <v>49</v>
      </c>
      <c r="D24" s="21">
        <v>697</v>
      </c>
      <c r="E24" s="21">
        <v>1092</v>
      </c>
      <c r="F24" s="21">
        <v>1160</v>
      </c>
      <c r="G24" s="16">
        <f t="shared" si="2"/>
        <v>2252</v>
      </c>
      <c r="H24" s="23" t="s">
        <v>50</v>
      </c>
      <c r="I24" s="21">
        <v>76</v>
      </c>
      <c r="J24" s="24" t="s">
        <v>51</v>
      </c>
      <c r="K24" s="21">
        <v>156</v>
      </c>
      <c r="L24" s="21">
        <v>248</v>
      </c>
      <c r="M24" s="21">
        <v>277</v>
      </c>
      <c r="N24" s="19">
        <f t="shared" si="3"/>
        <v>525</v>
      </c>
    </row>
    <row r="25" spans="1:14" ht="19.5" customHeight="1" x14ac:dyDescent="0.15">
      <c r="A25" s="20"/>
      <c r="B25" s="21">
        <v>30</v>
      </c>
      <c r="C25" s="24" t="s">
        <v>52</v>
      </c>
      <c r="D25" s="21">
        <v>106</v>
      </c>
      <c r="E25" s="21">
        <v>98</v>
      </c>
      <c r="F25" s="21">
        <v>126</v>
      </c>
      <c r="G25" s="16">
        <f t="shared" si="2"/>
        <v>224</v>
      </c>
      <c r="H25" s="23"/>
      <c r="I25" s="21">
        <v>77</v>
      </c>
      <c r="J25" s="24" t="s">
        <v>53</v>
      </c>
      <c r="K25" s="21">
        <v>57</v>
      </c>
      <c r="L25" s="21">
        <v>105</v>
      </c>
      <c r="M25" s="21">
        <v>98</v>
      </c>
      <c r="N25" s="19">
        <f t="shared" si="3"/>
        <v>203</v>
      </c>
    </row>
    <row r="26" spans="1:14" ht="19.5" customHeight="1" x14ac:dyDescent="0.15">
      <c r="A26" s="20"/>
      <c r="B26" s="21">
        <v>31</v>
      </c>
      <c r="C26" s="24" t="s">
        <v>54</v>
      </c>
      <c r="D26" s="21">
        <v>121</v>
      </c>
      <c r="E26" s="21">
        <v>177</v>
      </c>
      <c r="F26" s="21">
        <v>178</v>
      </c>
      <c r="G26" s="16">
        <f t="shared" si="2"/>
        <v>355</v>
      </c>
      <c r="H26" s="23"/>
      <c r="I26" s="21">
        <v>78</v>
      </c>
      <c r="J26" s="24" t="s">
        <v>55</v>
      </c>
      <c r="K26" s="21">
        <v>69</v>
      </c>
      <c r="L26" s="21">
        <v>74</v>
      </c>
      <c r="M26" s="21">
        <v>73</v>
      </c>
      <c r="N26" s="19">
        <f t="shared" si="3"/>
        <v>147</v>
      </c>
    </row>
    <row r="27" spans="1:14" ht="19.5" customHeight="1" x14ac:dyDescent="0.15">
      <c r="A27" s="31"/>
      <c r="B27" s="21">
        <v>32</v>
      </c>
      <c r="C27" s="24" t="s">
        <v>82</v>
      </c>
      <c r="D27" s="21">
        <v>112</v>
      </c>
      <c r="E27" s="21">
        <v>192</v>
      </c>
      <c r="F27" s="21">
        <v>183</v>
      </c>
      <c r="G27" s="16">
        <f t="shared" si="2"/>
        <v>375</v>
      </c>
      <c r="H27" s="36"/>
      <c r="I27" s="21">
        <v>79</v>
      </c>
      <c r="J27" s="24" t="s">
        <v>56</v>
      </c>
      <c r="K27" s="21">
        <v>183</v>
      </c>
      <c r="L27" s="21">
        <v>274</v>
      </c>
      <c r="M27" s="21">
        <v>264</v>
      </c>
      <c r="N27" s="19">
        <f t="shared" si="3"/>
        <v>538</v>
      </c>
    </row>
    <row r="28" spans="1:14" ht="19.5" customHeight="1" x14ac:dyDescent="0.15">
      <c r="A28" s="32" t="s">
        <v>6</v>
      </c>
      <c r="B28" s="27"/>
      <c r="C28" s="27"/>
      <c r="D28" s="28">
        <f>SUM(D15:D27)</f>
        <v>2378</v>
      </c>
      <c r="E28" s="28">
        <f>SUM(E15:E27)</f>
        <v>3908</v>
      </c>
      <c r="F28" s="28">
        <f>SUM(F15:F27)</f>
        <v>4051</v>
      </c>
      <c r="G28" s="33">
        <f>SUM(G15:G27)</f>
        <v>7959</v>
      </c>
      <c r="H28" s="26" t="s">
        <v>6</v>
      </c>
      <c r="I28" s="27"/>
      <c r="J28" s="27"/>
      <c r="K28" s="28">
        <f>SUM(K18:K27)</f>
        <v>2006</v>
      </c>
      <c r="L28" s="28">
        <f>SUM(L18:L27)</f>
        <v>3055</v>
      </c>
      <c r="M28" s="28">
        <f>SUM(M18:M27)</f>
        <v>3198</v>
      </c>
      <c r="N28" s="29">
        <f>SUM(N18:N27)</f>
        <v>6253</v>
      </c>
    </row>
    <row r="29" spans="1:14" ht="19.5" customHeight="1" x14ac:dyDescent="0.15">
      <c r="A29" s="34"/>
      <c r="B29" s="21">
        <v>40</v>
      </c>
      <c r="C29" s="24" t="s">
        <v>57</v>
      </c>
      <c r="D29" s="21">
        <v>420</v>
      </c>
      <c r="E29" s="21">
        <v>679</v>
      </c>
      <c r="F29" s="21">
        <v>731</v>
      </c>
      <c r="G29" s="16">
        <f t="shared" ref="G29:G34" si="4">E29+F29</f>
        <v>1410</v>
      </c>
      <c r="H29" s="30"/>
      <c r="I29" s="21">
        <v>80</v>
      </c>
      <c r="J29" s="24" t="s">
        <v>58</v>
      </c>
      <c r="K29" s="21">
        <v>144</v>
      </c>
      <c r="L29" s="21">
        <v>243</v>
      </c>
      <c r="M29" s="21">
        <v>285</v>
      </c>
      <c r="N29" s="19">
        <f>L29+M29</f>
        <v>528</v>
      </c>
    </row>
    <row r="30" spans="1:14" ht="19.5" customHeight="1" x14ac:dyDescent="0.15">
      <c r="A30" s="20" t="s">
        <v>59</v>
      </c>
      <c r="B30" s="21">
        <v>41</v>
      </c>
      <c r="C30" s="24" t="s">
        <v>60</v>
      </c>
      <c r="D30" s="21">
        <v>439</v>
      </c>
      <c r="E30" s="21">
        <v>735</v>
      </c>
      <c r="F30" s="21">
        <v>794</v>
      </c>
      <c r="G30" s="16">
        <f t="shared" si="4"/>
        <v>1529</v>
      </c>
      <c r="H30" s="23" t="s">
        <v>61</v>
      </c>
      <c r="I30" s="21">
        <v>81</v>
      </c>
      <c r="J30" s="24" t="s">
        <v>62</v>
      </c>
      <c r="K30" s="21">
        <v>78</v>
      </c>
      <c r="L30" s="21">
        <v>143</v>
      </c>
      <c r="M30" s="21">
        <v>123</v>
      </c>
      <c r="N30" s="19">
        <f>L30+M30</f>
        <v>266</v>
      </c>
    </row>
    <row r="31" spans="1:14" ht="19.5" customHeight="1" x14ac:dyDescent="0.15">
      <c r="A31" s="20"/>
      <c r="B31" s="21">
        <v>42</v>
      </c>
      <c r="C31" s="24" t="s">
        <v>63</v>
      </c>
      <c r="D31" s="21">
        <v>186</v>
      </c>
      <c r="E31" s="21">
        <v>346</v>
      </c>
      <c r="F31" s="21">
        <v>350</v>
      </c>
      <c r="G31" s="16">
        <f t="shared" si="4"/>
        <v>696</v>
      </c>
      <c r="H31" s="23" t="s">
        <v>64</v>
      </c>
      <c r="I31" s="21">
        <v>82</v>
      </c>
      <c r="J31" s="24" t="s">
        <v>65</v>
      </c>
      <c r="K31" s="21">
        <v>221</v>
      </c>
      <c r="L31" s="21">
        <v>346</v>
      </c>
      <c r="M31" s="21">
        <v>364</v>
      </c>
      <c r="N31" s="19">
        <f>L31+M31</f>
        <v>710</v>
      </c>
    </row>
    <row r="32" spans="1:14" ht="19.5" customHeight="1" x14ac:dyDescent="0.15">
      <c r="A32" s="20" t="s">
        <v>66</v>
      </c>
      <c r="B32" s="21">
        <v>43</v>
      </c>
      <c r="C32" s="24" t="s">
        <v>158</v>
      </c>
      <c r="D32" s="21">
        <v>32</v>
      </c>
      <c r="E32" s="21">
        <v>51</v>
      </c>
      <c r="F32" s="21">
        <v>57</v>
      </c>
      <c r="G32" s="16">
        <f t="shared" si="4"/>
        <v>108</v>
      </c>
      <c r="H32" s="23" t="s">
        <v>67</v>
      </c>
      <c r="I32" s="21">
        <v>83</v>
      </c>
      <c r="J32" s="24" t="s">
        <v>68</v>
      </c>
      <c r="K32" s="21">
        <v>124</v>
      </c>
      <c r="L32" s="21">
        <v>209</v>
      </c>
      <c r="M32" s="21">
        <v>198</v>
      </c>
      <c r="N32" s="19">
        <f>L32+M32</f>
        <v>407</v>
      </c>
    </row>
    <row r="33" spans="1:14" ht="19.5" customHeight="1" x14ac:dyDescent="0.15">
      <c r="A33" s="20"/>
      <c r="B33" s="21">
        <v>44</v>
      </c>
      <c r="C33" s="24" t="s">
        <v>69</v>
      </c>
      <c r="D33" s="21">
        <v>85</v>
      </c>
      <c r="E33" s="21">
        <v>91</v>
      </c>
      <c r="F33" s="21">
        <v>101</v>
      </c>
      <c r="G33" s="16">
        <f t="shared" si="4"/>
        <v>192</v>
      </c>
      <c r="H33" s="25"/>
      <c r="I33" s="21">
        <v>84</v>
      </c>
      <c r="J33" s="24" t="s">
        <v>70</v>
      </c>
      <c r="K33" s="21">
        <v>153</v>
      </c>
      <c r="L33" s="21">
        <v>237</v>
      </c>
      <c r="M33" s="21">
        <v>238</v>
      </c>
      <c r="N33" s="19">
        <f>L33+M33</f>
        <v>475</v>
      </c>
    </row>
    <row r="34" spans="1:14" ht="19.5" customHeight="1" x14ac:dyDescent="0.15">
      <c r="A34" s="31"/>
      <c r="B34" s="21">
        <v>45</v>
      </c>
      <c r="C34" s="24" t="s">
        <v>71</v>
      </c>
      <c r="D34" s="21">
        <v>142</v>
      </c>
      <c r="E34" s="21">
        <v>253</v>
      </c>
      <c r="F34" s="21">
        <v>245</v>
      </c>
      <c r="G34" s="16">
        <f t="shared" si="4"/>
        <v>498</v>
      </c>
      <c r="H34" s="37" t="s">
        <v>6</v>
      </c>
      <c r="I34" s="38"/>
      <c r="J34" s="38"/>
      <c r="K34" s="39">
        <f>SUM(K29:K33)</f>
        <v>720</v>
      </c>
      <c r="L34" s="39">
        <f>SUM(L29:L33)</f>
        <v>1178</v>
      </c>
      <c r="M34" s="39">
        <f>SUM(M29:M33)</f>
        <v>1208</v>
      </c>
      <c r="N34" s="40">
        <f>SUM(N29:N33)</f>
        <v>2386</v>
      </c>
    </row>
    <row r="35" spans="1:14" ht="19.5" customHeight="1" x14ac:dyDescent="0.15">
      <c r="A35" s="32" t="s">
        <v>6</v>
      </c>
      <c r="B35" s="27"/>
      <c r="C35" s="27"/>
      <c r="D35" s="28">
        <f>SUM(D29:D34)</f>
        <v>1304</v>
      </c>
      <c r="E35" s="28">
        <f>SUM(E29:E34)</f>
        <v>2155</v>
      </c>
      <c r="F35" s="28">
        <f>SUM(F29:F34)</f>
        <v>2278</v>
      </c>
      <c r="G35" s="33">
        <f>SUM(G29:G34)</f>
        <v>4433</v>
      </c>
      <c r="H35" s="560" t="s">
        <v>72</v>
      </c>
      <c r="I35" s="561"/>
      <c r="J35" s="562"/>
      <c r="K35" s="41">
        <f>+D14+D28+D35+D41+K9+K17+K28+K34</f>
        <v>21381</v>
      </c>
      <c r="L35" s="41">
        <f>+E14+E28+E35+E41+L9+L17+L28+L34</f>
        <v>31411</v>
      </c>
      <c r="M35" s="41">
        <f>+F14+F28+F35+F41+M9+M17+M28+M34</f>
        <v>31591</v>
      </c>
      <c r="N35" s="42">
        <f>+G14+G28+G35+G41+N9+N17+N28+N34</f>
        <v>63002</v>
      </c>
    </row>
    <row r="36" spans="1:14" ht="19.5" customHeight="1" x14ac:dyDescent="0.15">
      <c r="A36" s="34"/>
      <c r="B36" s="21">
        <v>50</v>
      </c>
      <c r="C36" s="24" t="s">
        <v>73</v>
      </c>
      <c r="D36" s="21">
        <v>1518</v>
      </c>
      <c r="E36" s="21">
        <v>2019</v>
      </c>
      <c r="F36" s="21">
        <v>2021</v>
      </c>
      <c r="G36" s="16">
        <f>E36+F36</f>
        <v>4040</v>
      </c>
      <c r="H36" s="587" t="s">
        <v>74</v>
      </c>
      <c r="I36" s="588"/>
      <c r="J36" s="589"/>
      <c r="K36" s="43">
        <v>21218</v>
      </c>
      <c r="L36" s="43">
        <v>31260</v>
      </c>
      <c r="M36" s="43">
        <v>31595</v>
      </c>
      <c r="N36" s="44">
        <v>62855</v>
      </c>
    </row>
    <row r="37" spans="1:14" ht="19.5" customHeight="1" thickBot="1" x14ac:dyDescent="0.2">
      <c r="A37" s="20" t="s">
        <v>75</v>
      </c>
      <c r="B37" s="21">
        <v>51</v>
      </c>
      <c r="C37" s="24" t="s">
        <v>76</v>
      </c>
      <c r="D37" s="21">
        <v>735</v>
      </c>
      <c r="E37" s="21">
        <v>1129</v>
      </c>
      <c r="F37" s="21">
        <v>1148</v>
      </c>
      <c r="G37" s="16">
        <f>E37+F37</f>
        <v>2277</v>
      </c>
      <c r="H37" s="600" t="s">
        <v>77</v>
      </c>
      <c r="I37" s="601"/>
      <c r="J37" s="602"/>
      <c r="K37" s="45">
        <f>+K35-K36</f>
        <v>163</v>
      </c>
      <c r="L37" s="45">
        <f>+L35-L36</f>
        <v>151</v>
      </c>
      <c r="M37" s="45">
        <f>+M35-M36</f>
        <v>-4</v>
      </c>
      <c r="N37" s="46">
        <f>+N35-N36</f>
        <v>147</v>
      </c>
    </row>
    <row r="38" spans="1:14" ht="19.5" customHeight="1" x14ac:dyDescent="0.15">
      <c r="A38" s="20"/>
      <c r="B38" s="21">
        <v>52</v>
      </c>
      <c r="C38" s="24" t="s">
        <v>78</v>
      </c>
      <c r="D38" s="21">
        <v>599</v>
      </c>
      <c r="E38" s="21">
        <v>779</v>
      </c>
      <c r="F38" s="21">
        <v>858</v>
      </c>
      <c r="G38" s="16">
        <f>E38+F38</f>
        <v>1637</v>
      </c>
      <c r="H38" s="47"/>
      <c r="I38" s="48"/>
      <c r="J38" s="48"/>
      <c r="K38" s="48"/>
      <c r="L38" s="48"/>
      <c r="M38" s="48"/>
      <c r="N38" s="48"/>
    </row>
    <row r="39" spans="1:14" ht="19.5" customHeight="1" x14ac:dyDescent="0.15">
      <c r="A39" s="20" t="s">
        <v>66</v>
      </c>
      <c r="B39" s="21">
        <v>53</v>
      </c>
      <c r="C39" s="24" t="s">
        <v>79</v>
      </c>
      <c r="D39" s="21">
        <v>2366</v>
      </c>
      <c r="E39" s="21">
        <v>3270</v>
      </c>
      <c r="F39" s="21">
        <v>3100</v>
      </c>
      <c r="G39" s="16">
        <f>E39+F39</f>
        <v>6370</v>
      </c>
      <c r="H39" s="49"/>
      <c r="I39" s="13"/>
      <c r="J39" s="13"/>
      <c r="K39" s="13"/>
      <c r="L39" s="13"/>
      <c r="M39" s="13"/>
      <c r="N39" s="13"/>
    </row>
    <row r="40" spans="1:14" ht="19.5" customHeight="1" x14ac:dyDescent="0.15">
      <c r="A40" s="31"/>
      <c r="B40" s="21">
        <v>54</v>
      </c>
      <c r="C40" s="24" t="s">
        <v>80</v>
      </c>
      <c r="D40" s="21">
        <v>1608</v>
      </c>
      <c r="E40" s="21">
        <v>2195</v>
      </c>
      <c r="F40" s="21">
        <v>2130</v>
      </c>
      <c r="G40" s="16">
        <f>E40+F40</f>
        <v>4325</v>
      </c>
      <c r="H40" s="49"/>
      <c r="I40" s="13"/>
      <c r="J40" s="13"/>
      <c r="K40" s="13"/>
      <c r="L40" s="13"/>
      <c r="M40" s="13"/>
      <c r="N40" s="13"/>
    </row>
    <row r="41" spans="1:14" ht="19.5" customHeight="1" thickBot="1" x14ac:dyDescent="0.2">
      <c r="A41" s="50" t="s">
        <v>6</v>
      </c>
      <c r="B41" s="51"/>
      <c r="C41" s="51"/>
      <c r="D41" s="52">
        <f>SUM(D36:D40)</f>
        <v>6826</v>
      </c>
      <c r="E41" s="52">
        <f>SUM(E36:E40)</f>
        <v>9392</v>
      </c>
      <c r="F41" s="52">
        <f>SUM(F36:F40)</f>
        <v>9257</v>
      </c>
      <c r="G41" s="53">
        <f>SUM(G36:G40)</f>
        <v>18649</v>
      </c>
      <c r="H41" s="49"/>
      <c r="I41" s="13"/>
      <c r="J41" s="13"/>
      <c r="K41" s="13"/>
      <c r="L41" s="13"/>
      <c r="M41" s="13"/>
      <c r="N41" s="13"/>
    </row>
    <row r="54" spans="1:3" x14ac:dyDescent="0.15">
      <c r="A54" s="13"/>
    </row>
    <row r="55" spans="1:3" x14ac:dyDescent="0.15">
      <c r="A55" s="13"/>
    </row>
    <row r="56" spans="1:3" x14ac:dyDescent="0.15">
      <c r="A56" s="13"/>
      <c r="C56" s="9" t="s">
        <v>31</v>
      </c>
    </row>
    <row r="57" spans="1:3" x14ac:dyDescent="0.15">
      <c r="A57" s="13"/>
    </row>
    <row r="58" spans="1:3" x14ac:dyDescent="0.15">
      <c r="A58" s="13"/>
    </row>
    <row r="59" spans="1:3" x14ac:dyDescent="0.15">
      <c r="A59" s="13"/>
    </row>
    <row r="60" spans="1:3" x14ac:dyDescent="0.15">
      <c r="A60" s="13"/>
    </row>
    <row r="61" spans="1:3" x14ac:dyDescent="0.15">
      <c r="A61" s="13"/>
    </row>
    <row r="62" spans="1:3" x14ac:dyDescent="0.15">
      <c r="A62" s="13"/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</sheetData>
  <mergeCells count="4">
    <mergeCell ref="A1:N1"/>
    <mergeCell ref="H35:J35"/>
    <mergeCell ref="H36:J36"/>
    <mergeCell ref="H37:J37"/>
  </mergeCells>
  <phoneticPr fontId="4"/>
  <pageMargins left="0.75" right="0.32" top="1" bottom="1" header="0.51200000000000001" footer="0.51200000000000001"/>
  <pageSetup paperSize="9" scale="90" orientation="portrait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C6E9-D5B8-4514-9DAD-CB1EE1913613}">
  <sheetPr codeName="Sheet52"/>
  <dimension ref="A1:O75"/>
  <sheetViews>
    <sheetView topLeftCell="A22" zoomScaleNormal="100" workbookViewId="0">
      <selection activeCell="K36" sqref="K36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2"/>
      <c r="L2" s="3"/>
      <c r="M2" s="54">
        <v>37165</v>
      </c>
      <c r="N2" s="2"/>
    </row>
    <row r="3" spans="1:15" ht="21" customHeight="1" x14ac:dyDescent="0.15">
      <c r="A3" s="5" t="s">
        <v>1</v>
      </c>
      <c r="B3" s="6" t="s">
        <v>2</v>
      </c>
      <c r="C3" s="10" t="s">
        <v>81</v>
      </c>
      <c r="D3" s="10" t="s">
        <v>3</v>
      </c>
      <c r="E3" s="10" t="s">
        <v>4</v>
      </c>
      <c r="F3" s="10" t="s">
        <v>5</v>
      </c>
      <c r="G3" s="11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0" t="s">
        <v>5</v>
      </c>
      <c r="N3" s="12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8</v>
      </c>
      <c r="D4" s="15">
        <v>130</v>
      </c>
      <c r="E4" s="15">
        <v>159</v>
      </c>
      <c r="F4" s="15">
        <v>180</v>
      </c>
      <c r="G4" s="16">
        <f t="shared" ref="G4:G13" si="0">E4+F4</f>
        <v>339</v>
      </c>
      <c r="H4" s="17"/>
      <c r="I4" s="15">
        <v>55</v>
      </c>
      <c r="J4" s="18" t="s">
        <v>9</v>
      </c>
      <c r="K4" s="15">
        <v>634</v>
      </c>
      <c r="L4" s="15">
        <v>847</v>
      </c>
      <c r="M4" s="15">
        <v>597</v>
      </c>
      <c r="N4" s="19">
        <f>L4+M4</f>
        <v>1444</v>
      </c>
    </row>
    <row r="5" spans="1:15" ht="19.5" customHeight="1" x14ac:dyDescent="0.15">
      <c r="A5" s="20"/>
      <c r="B5" s="21">
        <v>2</v>
      </c>
      <c r="C5" s="22">
        <v>2</v>
      </c>
      <c r="D5" s="21">
        <v>276</v>
      </c>
      <c r="E5" s="21">
        <v>401</v>
      </c>
      <c r="F5" s="21">
        <v>428</v>
      </c>
      <c r="G5" s="16">
        <f t="shared" si="0"/>
        <v>829</v>
      </c>
      <c r="H5" s="23" t="s">
        <v>10</v>
      </c>
      <c r="I5" s="21">
        <v>56</v>
      </c>
      <c r="J5" s="24" t="s">
        <v>11</v>
      </c>
      <c r="K5" s="21">
        <v>463</v>
      </c>
      <c r="L5" s="21">
        <v>621</v>
      </c>
      <c r="M5" s="21">
        <v>619</v>
      </c>
      <c r="N5" s="19">
        <f>L5+M5</f>
        <v>1240</v>
      </c>
    </row>
    <row r="6" spans="1:15" ht="19.5" customHeight="1" x14ac:dyDescent="0.15">
      <c r="A6" s="20" t="s">
        <v>12</v>
      </c>
      <c r="B6" s="21">
        <v>3</v>
      </c>
      <c r="C6" s="22">
        <v>3</v>
      </c>
      <c r="D6" s="21">
        <v>332</v>
      </c>
      <c r="E6" s="21">
        <v>454</v>
      </c>
      <c r="F6" s="21">
        <v>478</v>
      </c>
      <c r="G6" s="16">
        <f t="shared" si="0"/>
        <v>932</v>
      </c>
      <c r="H6" s="23"/>
      <c r="I6" s="21">
        <v>57</v>
      </c>
      <c r="J6" s="24" t="s">
        <v>13</v>
      </c>
      <c r="K6" s="21">
        <v>718</v>
      </c>
      <c r="L6" s="21">
        <v>953</v>
      </c>
      <c r="M6" s="21">
        <v>989</v>
      </c>
      <c r="N6" s="19">
        <f>L6+M6</f>
        <v>1942</v>
      </c>
    </row>
    <row r="7" spans="1:15" ht="19.5" customHeight="1" x14ac:dyDescent="0.15">
      <c r="A7" s="20"/>
      <c r="B7" s="21">
        <v>4</v>
      </c>
      <c r="C7" s="22">
        <v>4</v>
      </c>
      <c r="D7" s="21">
        <v>188</v>
      </c>
      <c r="E7" s="21">
        <v>276</v>
      </c>
      <c r="F7" s="21">
        <v>301</v>
      </c>
      <c r="G7" s="16">
        <f t="shared" si="0"/>
        <v>577</v>
      </c>
      <c r="H7" s="23" t="s">
        <v>14</v>
      </c>
      <c r="I7" s="21">
        <v>58</v>
      </c>
      <c r="J7" s="24" t="s">
        <v>15</v>
      </c>
      <c r="K7" s="21">
        <v>519</v>
      </c>
      <c r="L7" s="21">
        <v>725</v>
      </c>
      <c r="M7" s="21">
        <v>685</v>
      </c>
      <c r="N7" s="19">
        <f>L7+M7</f>
        <v>1410</v>
      </c>
    </row>
    <row r="8" spans="1:15" ht="19.5" customHeight="1" x14ac:dyDescent="0.15">
      <c r="A8" s="20"/>
      <c r="B8" s="21">
        <v>5</v>
      </c>
      <c r="C8" s="22">
        <v>5</v>
      </c>
      <c r="D8" s="21">
        <v>446</v>
      </c>
      <c r="E8" s="21">
        <v>635</v>
      </c>
      <c r="F8" s="21">
        <v>632</v>
      </c>
      <c r="G8" s="16">
        <f t="shared" si="0"/>
        <v>1267</v>
      </c>
      <c r="H8" s="25"/>
      <c r="I8" s="21">
        <v>59</v>
      </c>
      <c r="J8" s="24" t="s">
        <v>16</v>
      </c>
      <c r="K8" s="21">
        <v>798</v>
      </c>
      <c r="L8" s="21">
        <v>1077</v>
      </c>
      <c r="M8" s="21">
        <v>1031</v>
      </c>
      <c r="N8" s="19">
        <f>L8+M8</f>
        <v>2108</v>
      </c>
    </row>
    <row r="9" spans="1:15" ht="19.5" customHeight="1" x14ac:dyDescent="0.15">
      <c r="A9" s="20"/>
      <c r="B9" s="21">
        <v>6</v>
      </c>
      <c r="C9" s="22">
        <v>6</v>
      </c>
      <c r="D9" s="21">
        <v>317</v>
      </c>
      <c r="E9" s="21">
        <v>407</v>
      </c>
      <c r="F9" s="21">
        <v>443</v>
      </c>
      <c r="G9" s="16">
        <f t="shared" si="0"/>
        <v>850</v>
      </c>
      <c r="H9" s="26" t="s">
        <v>6</v>
      </c>
      <c r="I9" s="27"/>
      <c r="J9" s="27"/>
      <c r="K9" s="28">
        <f>SUM(K4:K8)</f>
        <v>3132</v>
      </c>
      <c r="L9" s="28">
        <f>SUM(L4:L8)</f>
        <v>4223</v>
      </c>
      <c r="M9" s="28">
        <f>SUM(M4:M8)</f>
        <v>3921</v>
      </c>
      <c r="N9" s="29">
        <f>SUM(N4:N8)</f>
        <v>8144</v>
      </c>
    </row>
    <row r="10" spans="1:15" ht="19.5" customHeight="1" x14ac:dyDescent="0.15">
      <c r="A10" s="20" t="s">
        <v>17</v>
      </c>
      <c r="B10" s="21">
        <v>7</v>
      </c>
      <c r="C10" s="22">
        <v>7</v>
      </c>
      <c r="D10" s="21">
        <v>198</v>
      </c>
      <c r="E10" s="21">
        <v>275</v>
      </c>
      <c r="F10" s="21">
        <v>277</v>
      </c>
      <c r="G10" s="16">
        <f t="shared" si="0"/>
        <v>552</v>
      </c>
      <c r="H10" s="30"/>
      <c r="I10" s="21">
        <v>60</v>
      </c>
      <c r="J10" s="24" t="s">
        <v>18</v>
      </c>
      <c r="K10" s="21">
        <v>153</v>
      </c>
      <c r="L10" s="21">
        <v>296</v>
      </c>
      <c r="M10" s="21">
        <v>293</v>
      </c>
      <c r="N10" s="19">
        <f t="shared" ref="N10:N16" si="1">L10+M10</f>
        <v>589</v>
      </c>
    </row>
    <row r="11" spans="1:15" ht="19.5" customHeight="1" x14ac:dyDescent="0.15">
      <c r="A11" s="20"/>
      <c r="B11" s="21">
        <v>8</v>
      </c>
      <c r="C11" s="22">
        <v>8</v>
      </c>
      <c r="D11" s="21">
        <v>138</v>
      </c>
      <c r="E11" s="21">
        <v>181</v>
      </c>
      <c r="F11" s="21">
        <v>196</v>
      </c>
      <c r="G11" s="16">
        <f t="shared" si="0"/>
        <v>377</v>
      </c>
      <c r="H11" s="23" t="s">
        <v>19</v>
      </c>
      <c r="I11" s="21">
        <v>61</v>
      </c>
      <c r="J11" s="24" t="s">
        <v>20</v>
      </c>
      <c r="K11" s="21">
        <v>123</v>
      </c>
      <c r="L11" s="21">
        <v>213</v>
      </c>
      <c r="M11" s="21">
        <v>212</v>
      </c>
      <c r="N11" s="19">
        <f t="shared" si="1"/>
        <v>425</v>
      </c>
    </row>
    <row r="12" spans="1:15" ht="19.5" customHeight="1" x14ac:dyDescent="0.15">
      <c r="A12" s="20"/>
      <c r="B12" s="21">
        <v>9</v>
      </c>
      <c r="C12" s="24" t="s">
        <v>21</v>
      </c>
      <c r="D12" s="21">
        <v>1232</v>
      </c>
      <c r="E12" s="21">
        <v>1601</v>
      </c>
      <c r="F12" s="21">
        <v>1575</v>
      </c>
      <c r="G12" s="16">
        <f t="shared" si="0"/>
        <v>3176</v>
      </c>
      <c r="H12" s="23"/>
      <c r="I12" s="21">
        <v>62</v>
      </c>
      <c r="J12" s="24" t="s">
        <v>22</v>
      </c>
      <c r="K12" s="21">
        <v>285</v>
      </c>
      <c r="L12" s="21">
        <v>497</v>
      </c>
      <c r="M12" s="21">
        <v>535</v>
      </c>
      <c r="N12" s="19">
        <f t="shared" si="1"/>
        <v>1032</v>
      </c>
    </row>
    <row r="13" spans="1:15" ht="19.5" customHeight="1" x14ac:dyDescent="0.15">
      <c r="A13" s="31"/>
      <c r="B13" s="21">
        <v>13</v>
      </c>
      <c r="C13" s="7" t="s">
        <v>23</v>
      </c>
      <c r="D13" s="21">
        <v>200</v>
      </c>
      <c r="E13" s="21">
        <v>307</v>
      </c>
      <c r="F13" s="21">
        <v>322</v>
      </c>
      <c r="G13" s="16">
        <f t="shared" si="0"/>
        <v>629</v>
      </c>
      <c r="H13" s="23"/>
      <c r="I13" s="21">
        <v>63</v>
      </c>
      <c r="J13" s="24" t="s">
        <v>24</v>
      </c>
      <c r="K13" s="21">
        <v>388</v>
      </c>
      <c r="L13" s="21">
        <v>663</v>
      </c>
      <c r="M13" s="21">
        <v>667</v>
      </c>
      <c r="N13" s="19">
        <f t="shared" si="1"/>
        <v>1330</v>
      </c>
    </row>
    <row r="14" spans="1:15" ht="19.5" customHeight="1" x14ac:dyDescent="0.15">
      <c r="A14" s="32" t="s">
        <v>6</v>
      </c>
      <c r="B14" s="27"/>
      <c r="C14" s="27"/>
      <c r="D14" s="28">
        <f>SUM(D4:D13)</f>
        <v>3457</v>
      </c>
      <c r="E14" s="28">
        <f>SUM(E4:E13)</f>
        <v>4696</v>
      </c>
      <c r="F14" s="28">
        <f>SUM(F4:F13)</f>
        <v>4832</v>
      </c>
      <c r="G14" s="33">
        <f>SUM(G4:G13)</f>
        <v>9528</v>
      </c>
      <c r="H14" s="23" t="s">
        <v>25</v>
      </c>
      <c r="I14" s="21">
        <v>64</v>
      </c>
      <c r="J14" s="24" t="s">
        <v>26</v>
      </c>
      <c r="K14" s="21">
        <v>199</v>
      </c>
      <c r="L14" s="21">
        <v>409</v>
      </c>
      <c r="M14" s="21">
        <v>438</v>
      </c>
      <c r="N14" s="19">
        <f t="shared" si="1"/>
        <v>847</v>
      </c>
    </row>
    <row r="15" spans="1:15" ht="19.5" customHeight="1" x14ac:dyDescent="0.15">
      <c r="A15" s="34"/>
      <c r="B15" s="21">
        <v>20</v>
      </c>
      <c r="C15" s="24" t="s">
        <v>27</v>
      </c>
      <c r="D15" s="21">
        <v>101</v>
      </c>
      <c r="E15" s="21">
        <v>171</v>
      </c>
      <c r="F15" s="21">
        <v>162</v>
      </c>
      <c r="G15" s="16">
        <f t="shared" ref="G15:G26" si="2">E15+F15</f>
        <v>333</v>
      </c>
      <c r="H15" s="23"/>
      <c r="I15" s="21">
        <v>65</v>
      </c>
      <c r="J15" s="24" t="s">
        <v>28</v>
      </c>
      <c r="K15" s="21">
        <v>262</v>
      </c>
      <c r="L15" s="21">
        <v>479</v>
      </c>
      <c r="M15" s="21">
        <v>502</v>
      </c>
      <c r="N15" s="19">
        <f t="shared" si="1"/>
        <v>981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151</v>
      </c>
      <c r="E16" s="21">
        <v>283</v>
      </c>
      <c r="F16" s="21">
        <v>286</v>
      </c>
      <c r="G16" s="16">
        <f t="shared" si="2"/>
        <v>569</v>
      </c>
      <c r="H16" s="25"/>
      <c r="I16" s="21">
        <v>66</v>
      </c>
      <c r="J16" s="24" t="s">
        <v>30</v>
      </c>
      <c r="K16" s="21">
        <v>146</v>
      </c>
      <c r="L16" s="21">
        <v>235</v>
      </c>
      <c r="M16" s="21">
        <v>246</v>
      </c>
      <c r="N16" s="19">
        <f t="shared" si="1"/>
        <v>481</v>
      </c>
    </row>
    <row r="17" spans="1:14" ht="19.5" customHeight="1" x14ac:dyDescent="0.15">
      <c r="A17" s="20" t="s">
        <v>31</v>
      </c>
      <c r="B17" s="21">
        <v>22</v>
      </c>
      <c r="C17" s="24" t="s">
        <v>32</v>
      </c>
      <c r="D17" s="21">
        <v>71</v>
      </c>
      <c r="E17" s="21">
        <v>123</v>
      </c>
      <c r="F17" s="21">
        <v>128</v>
      </c>
      <c r="G17" s="16">
        <f t="shared" si="2"/>
        <v>251</v>
      </c>
      <c r="H17" s="26" t="s">
        <v>6</v>
      </c>
      <c r="I17" s="27"/>
      <c r="J17" s="27"/>
      <c r="K17" s="28">
        <f>SUM(K10:K16)</f>
        <v>1556</v>
      </c>
      <c r="L17" s="28">
        <f>SUM(L10:L16)</f>
        <v>2792</v>
      </c>
      <c r="M17" s="28">
        <f>SUM(M10:M16)</f>
        <v>2893</v>
      </c>
      <c r="N17" s="29">
        <f>SUM(N10:N16)</f>
        <v>5685</v>
      </c>
    </row>
    <row r="18" spans="1:14" ht="19.5" customHeight="1" x14ac:dyDescent="0.15">
      <c r="A18" s="20" t="s">
        <v>33</v>
      </c>
      <c r="B18" s="21">
        <v>23</v>
      </c>
      <c r="C18" s="24" t="s">
        <v>34</v>
      </c>
      <c r="D18" s="21">
        <v>275</v>
      </c>
      <c r="E18" s="21">
        <v>492</v>
      </c>
      <c r="F18" s="21">
        <v>489</v>
      </c>
      <c r="G18" s="16">
        <f t="shared" si="2"/>
        <v>981</v>
      </c>
      <c r="H18" s="30"/>
      <c r="I18" s="21">
        <v>70</v>
      </c>
      <c r="J18" s="24" t="s">
        <v>35</v>
      </c>
      <c r="K18" s="21">
        <v>580</v>
      </c>
      <c r="L18" s="21">
        <v>819</v>
      </c>
      <c r="M18" s="21">
        <v>847</v>
      </c>
      <c r="N18" s="19">
        <f t="shared" ref="N18:N27" si="3">L18+M18</f>
        <v>1666</v>
      </c>
    </row>
    <row r="19" spans="1:14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140</v>
      </c>
      <c r="F19" s="21">
        <v>138</v>
      </c>
      <c r="G19" s="16">
        <f t="shared" si="2"/>
        <v>278</v>
      </c>
      <c r="H19" s="23"/>
      <c r="I19" s="21">
        <v>71</v>
      </c>
      <c r="J19" s="24" t="s">
        <v>37</v>
      </c>
      <c r="K19" s="21">
        <v>37</v>
      </c>
      <c r="L19" s="21">
        <v>51</v>
      </c>
      <c r="M19" s="21">
        <v>50</v>
      </c>
      <c r="N19" s="19">
        <f t="shared" si="3"/>
        <v>101</v>
      </c>
    </row>
    <row r="20" spans="1:14" ht="19.5" customHeight="1" x14ac:dyDescent="0.15">
      <c r="A20" s="20" t="s">
        <v>38</v>
      </c>
      <c r="B20" s="21">
        <v>25</v>
      </c>
      <c r="C20" s="24" t="s">
        <v>39</v>
      </c>
      <c r="D20" s="21">
        <v>180</v>
      </c>
      <c r="E20" s="21">
        <v>303</v>
      </c>
      <c r="F20" s="21">
        <v>335</v>
      </c>
      <c r="G20" s="16">
        <f t="shared" si="2"/>
        <v>638</v>
      </c>
      <c r="H20" s="23" t="s">
        <v>31</v>
      </c>
      <c r="I20" s="21">
        <v>72</v>
      </c>
      <c r="J20" s="24" t="s">
        <v>40</v>
      </c>
      <c r="K20" s="21">
        <v>275</v>
      </c>
      <c r="L20" s="21">
        <v>440</v>
      </c>
      <c r="M20" s="21">
        <v>459</v>
      </c>
      <c r="N20" s="19">
        <f t="shared" si="3"/>
        <v>899</v>
      </c>
    </row>
    <row r="21" spans="1:14" ht="19.5" customHeight="1" x14ac:dyDescent="0.15">
      <c r="A21" s="20" t="s">
        <v>31</v>
      </c>
      <c r="B21" s="21">
        <v>26</v>
      </c>
      <c r="C21" s="24" t="s">
        <v>41</v>
      </c>
      <c r="D21" s="21">
        <v>255</v>
      </c>
      <c r="E21" s="21">
        <v>407</v>
      </c>
      <c r="F21" s="21">
        <v>444</v>
      </c>
      <c r="G21" s="16">
        <f t="shared" si="2"/>
        <v>851</v>
      </c>
      <c r="H21" s="23" t="s">
        <v>42</v>
      </c>
      <c r="I21" s="21">
        <v>73</v>
      </c>
      <c r="J21" s="24" t="s">
        <v>43</v>
      </c>
      <c r="K21" s="21">
        <v>217</v>
      </c>
      <c r="L21" s="21">
        <v>334</v>
      </c>
      <c r="M21" s="21">
        <v>370</v>
      </c>
      <c r="N21" s="19">
        <f t="shared" si="3"/>
        <v>704</v>
      </c>
    </row>
    <row r="22" spans="1:14" ht="19.5" customHeight="1" x14ac:dyDescent="0.15">
      <c r="A22" s="20" t="s">
        <v>44</v>
      </c>
      <c r="B22" s="21">
        <v>27</v>
      </c>
      <c r="C22" s="24" t="s">
        <v>45</v>
      </c>
      <c r="D22" s="21">
        <v>138</v>
      </c>
      <c r="E22" s="21">
        <v>240</v>
      </c>
      <c r="F22" s="21">
        <v>247</v>
      </c>
      <c r="G22" s="16">
        <f t="shared" si="2"/>
        <v>487</v>
      </c>
      <c r="H22" s="23"/>
      <c r="I22" s="21">
        <v>74</v>
      </c>
      <c r="J22" s="24" t="s">
        <v>46</v>
      </c>
      <c r="K22" s="21">
        <v>287</v>
      </c>
      <c r="L22" s="21">
        <v>467</v>
      </c>
      <c r="M22" s="21">
        <v>517</v>
      </c>
      <c r="N22" s="19">
        <f t="shared" si="3"/>
        <v>984</v>
      </c>
    </row>
    <row r="23" spans="1:14" ht="19.5" customHeight="1" x14ac:dyDescent="0.15">
      <c r="A23" s="20"/>
      <c r="B23" s="21">
        <v>28</v>
      </c>
      <c r="C23" s="24" t="s">
        <v>47</v>
      </c>
      <c r="D23" s="21">
        <v>164</v>
      </c>
      <c r="E23" s="21">
        <v>319</v>
      </c>
      <c r="F23" s="21">
        <v>301</v>
      </c>
      <c r="G23" s="16">
        <f t="shared" si="2"/>
        <v>620</v>
      </c>
      <c r="H23" s="23" t="s">
        <v>31</v>
      </c>
      <c r="I23" s="21">
        <v>75</v>
      </c>
      <c r="J23" s="24" t="s">
        <v>48</v>
      </c>
      <c r="K23" s="21">
        <v>139</v>
      </c>
      <c r="L23" s="21">
        <v>242</v>
      </c>
      <c r="M23" s="21">
        <v>265</v>
      </c>
      <c r="N23" s="19">
        <f t="shared" si="3"/>
        <v>507</v>
      </c>
    </row>
    <row r="24" spans="1:14" ht="19.5" customHeight="1" x14ac:dyDescent="0.15">
      <c r="A24" s="20"/>
      <c r="B24" s="21">
        <v>29</v>
      </c>
      <c r="C24" s="24" t="s">
        <v>49</v>
      </c>
      <c r="D24" s="21">
        <v>687</v>
      </c>
      <c r="E24" s="21">
        <v>1077</v>
      </c>
      <c r="F24" s="21">
        <v>1160</v>
      </c>
      <c r="G24" s="16">
        <f t="shared" si="2"/>
        <v>2237</v>
      </c>
      <c r="H24" s="23" t="s">
        <v>50</v>
      </c>
      <c r="I24" s="21">
        <v>76</v>
      </c>
      <c r="J24" s="24" t="s">
        <v>51</v>
      </c>
      <c r="K24" s="21">
        <v>156</v>
      </c>
      <c r="L24" s="21">
        <v>248</v>
      </c>
      <c r="M24" s="21">
        <v>276</v>
      </c>
      <c r="N24" s="19">
        <f t="shared" si="3"/>
        <v>524</v>
      </c>
    </row>
    <row r="25" spans="1:14" ht="19.5" customHeight="1" x14ac:dyDescent="0.15">
      <c r="A25" s="20"/>
      <c r="B25" s="21">
        <v>30</v>
      </c>
      <c r="C25" s="24" t="s">
        <v>52</v>
      </c>
      <c r="D25" s="21">
        <v>100</v>
      </c>
      <c r="E25" s="21">
        <v>90</v>
      </c>
      <c r="F25" s="21">
        <v>116</v>
      </c>
      <c r="G25" s="16">
        <f t="shared" si="2"/>
        <v>206</v>
      </c>
      <c r="H25" s="23"/>
      <c r="I25" s="21">
        <v>77</v>
      </c>
      <c r="J25" s="24" t="s">
        <v>53</v>
      </c>
      <c r="K25" s="21">
        <v>57</v>
      </c>
      <c r="L25" s="21">
        <v>102</v>
      </c>
      <c r="M25" s="21">
        <v>97</v>
      </c>
      <c r="N25" s="19">
        <f t="shared" si="3"/>
        <v>199</v>
      </c>
    </row>
    <row r="26" spans="1:14" ht="19.5" customHeight="1" x14ac:dyDescent="0.15">
      <c r="A26" s="20"/>
      <c r="B26" s="21">
        <v>31</v>
      </c>
      <c r="C26" s="24" t="s">
        <v>54</v>
      </c>
      <c r="D26" s="21">
        <v>120</v>
      </c>
      <c r="E26" s="21">
        <v>173</v>
      </c>
      <c r="F26" s="21">
        <v>184</v>
      </c>
      <c r="G26" s="16">
        <f t="shared" si="2"/>
        <v>357</v>
      </c>
      <c r="H26" s="23"/>
      <c r="I26" s="21">
        <v>78</v>
      </c>
      <c r="J26" s="24" t="s">
        <v>55</v>
      </c>
      <c r="K26" s="21">
        <v>74</v>
      </c>
      <c r="L26" s="21">
        <v>75</v>
      </c>
      <c r="M26" s="21">
        <v>78</v>
      </c>
      <c r="N26" s="19">
        <f t="shared" si="3"/>
        <v>153</v>
      </c>
    </row>
    <row r="27" spans="1:14" ht="19.5" customHeight="1" x14ac:dyDescent="0.15">
      <c r="A27" s="31"/>
      <c r="B27" s="21"/>
      <c r="C27" s="24"/>
      <c r="D27" s="21"/>
      <c r="E27" s="21"/>
      <c r="F27" s="21"/>
      <c r="G27" s="35"/>
      <c r="H27" s="36"/>
      <c r="I27" s="21">
        <v>79</v>
      </c>
      <c r="J27" s="24" t="s">
        <v>56</v>
      </c>
      <c r="K27" s="21">
        <v>179</v>
      </c>
      <c r="L27" s="21">
        <v>281</v>
      </c>
      <c r="M27" s="21">
        <v>259</v>
      </c>
      <c r="N27" s="19">
        <f t="shared" si="3"/>
        <v>540</v>
      </c>
    </row>
    <row r="28" spans="1:14" ht="19.5" customHeight="1" x14ac:dyDescent="0.15">
      <c r="A28" s="32" t="s">
        <v>6</v>
      </c>
      <c r="B28" s="27"/>
      <c r="C28" s="27"/>
      <c r="D28" s="28">
        <f>SUM(D15:D27)</f>
        <v>2312</v>
      </c>
      <c r="E28" s="28">
        <f>SUM(E15:E27)</f>
        <v>3818</v>
      </c>
      <c r="F28" s="28">
        <f>SUM(F15:F27)</f>
        <v>3990</v>
      </c>
      <c r="G28" s="33">
        <f>SUM(G15:G27)</f>
        <v>7808</v>
      </c>
      <c r="H28" s="26" t="s">
        <v>6</v>
      </c>
      <c r="I28" s="27"/>
      <c r="J28" s="27"/>
      <c r="K28" s="28">
        <f>SUM(K18:K27)</f>
        <v>2001</v>
      </c>
      <c r="L28" s="28">
        <f>SUM(L18:L27)</f>
        <v>3059</v>
      </c>
      <c r="M28" s="28">
        <f>SUM(M18:M27)</f>
        <v>3218</v>
      </c>
      <c r="N28" s="29">
        <f>SUM(N18:N27)</f>
        <v>6277</v>
      </c>
    </row>
    <row r="29" spans="1:14" ht="19.5" customHeight="1" x14ac:dyDescent="0.15">
      <c r="A29" s="34"/>
      <c r="B29" s="21">
        <v>40</v>
      </c>
      <c r="C29" s="24" t="s">
        <v>57</v>
      </c>
      <c r="D29" s="21">
        <v>421</v>
      </c>
      <c r="E29" s="21">
        <v>683</v>
      </c>
      <c r="F29" s="21">
        <v>742</v>
      </c>
      <c r="G29" s="16">
        <f t="shared" ref="G29:G34" si="4">E29+F29</f>
        <v>1425</v>
      </c>
      <c r="H29" s="30"/>
      <c r="I29" s="21">
        <v>80</v>
      </c>
      <c r="J29" s="24" t="s">
        <v>58</v>
      </c>
      <c r="K29" s="21">
        <v>144</v>
      </c>
      <c r="L29" s="21">
        <v>246</v>
      </c>
      <c r="M29" s="21">
        <v>286</v>
      </c>
      <c r="N29" s="19">
        <f>L29+M29</f>
        <v>532</v>
      </c>
    </row>
    <row r="30" spans="1:14" ht="19.5" customHeight="1" x14ac:dyDescent="0.15">
      <c r="A30" s="20" t="s">
        <v>59</v>
      </c>
      <c r="B30" s="21">
        <v>41</v>
      </c>
      <c r="C30" s="24" t="s">
        <v>60</v>
      </c>
      <c r="D30" s="21">
        <v>439</v>
      </c>
      <c r="E30" s="21">
        <v>739</v>
      </c>
      <c r="F30" s="21">
        <v>796</v>
      </c>
      <c r="G30" s="16">
        <f t="shared" si="4"/>
        <v>1535</v>
      </c>
      <c r="H30" s="23" t="s">
        <v>61</v>
      </c>
      <c r="I30" s="21">
        <v>81</v>
      </c>
      <c r="J30" s="24" t="s">
        <v>62</v>
      </c>
      <c r="K30" s="21">
        <v>76</v>
      </c>
      <c r="L30" s="21">
        <v>138</v>
      </c>
      <c r="M30" s="21">
        <v>123</v>
      </c>
      <c r="N30" s="19">
        <f>L30+M30</f>
        <v>261</v>
      </c>
    </row>
    <row r="31" spans="1:14" ht="19.5" customHeight="1" x14ac:dyDescent="0.15">
      <c r="A31" s="20"/>
      <c r="B31" s="21">
        <v>42</v>
      </c>
      <c r="C31" s="24" t="s">
        <v>63</v>
      </c>
      <c r="D31" s="21">
        <v>188</v>
      </c>
      <c r="E31" s="21">
        <v>343</v>
      </c>
      <c r="F31" s="21">
        <v>353</v>
      </c>
      <c r="G31" s="16">
        <f t="shared" si="4"/>
        <v>696</v>
      </c>
      <c r="H31" s="23" t="s">
        <v>64</v>
      </c>
      <c r="I31" s="21">
        <v>82</v>
      </c>
      <c r="J31" s="24" t="s">
        <v>65</v>
      </c>
      <c r="K31" s="21">
        <v>216</v>
      </c>
      <c r="L31" s="21">
        <v>343</v>
      </c>
      <c r="M31" s="21">
        <v>365</v>
      </c>
      <c r="N31" s="19">
        <f>L31+M31</f>
        <v>708</v>
      </c>
    </row>
    <row r="32" spans="1:14" ht="19.5" customHeight="1" x14ac:dyDescent="0.15">
      <c r="A32" s="20" t="s">
        <v>66</v>
      </c>
      <c r="B32" s="21">
        <v>43</v>
      </c>
      <c r="C32" s="24" t="s">
        <v>158</v>
      </c>
      <c r="D32" s="21">
        <v>33</v>
      </c>
      <c r="E32" s="21">
        <v>51</v>
      </c>
      <c r="F32" s="21">
        <v>58</v>
      </c>
      <c r="G32" s="16">
        <f t="shared" si="4"/>
        <v>109</v>
      </c>
      <c r="H32" s="23" t="s">
        <v>67</v>
      </c>
      <c r="I32" s="21">
        <v>83</v>
      </c>
      <c r="J32" s="24" t="s">
        <v>68</v>
      </c>
      <c r="K32" s="21">
        <v>123</v>
      </c>
      <c r="L32" s="21">
        <v>216</v>
      </c>
      <c r="M32" s="21">
        <v>199</v>
      </c>
      <c r="N32" s="19">
        <f>L32+M32</f>
        <v>415</v>
      </c>
    </row>
    <row r="33" spans="1:14" ht="19.5" customHeight="1" x14ac:dyDescent="0.15">
      <c r="A33" s="20"/>
      <c r="B33" s="21">
        <v>44</v>
      </c>
      <c r="C33" s="24" t="s">
        <v>69</v>
      </c>
      <c r="D33" s="21">
        <v>88</v>
      </c>
      <c r="E33" s="21">
        <v>98</v>
      </c>
      <c r="F33" s="21">
        <v>103</v>
      </c>
      <c r="G33" s="16">
        <f t="shared" si="4"/>
        <v>201</v>
      </c>
      <c r="H33" s="25"/>
      <c r="I33" s="21">
        <v>84</v>
      </c>
      <c r="J33" s="24" t="s">
        <v>70</v>
      </c>
      <c r="K33" s="21">
        <v>152</v>
      </c>
      <c r="L33" s="21">
        <v>232</v>
      </c>
      <c r="M33" s="21">
        <v>232</v>
      </c>
      <c r="N33" s="19">
        <f>L33+M33</f>
        <v>464</v>
      </c>
    </row>
    <row r="34" spans="1:14" ht="19.5" customHeight="1" x14ac:dyDescent="0.15">
      <c r="A34" s="31"/>
      <c r="B34" s="21">
        <v>45</v>
      </c>
      <c r="C34" s="24" t="s">
        <v>71</v>
      </c>
      <c r="D34" s="21">
        <v>141</v>
      </c>
      <c r="E34" s="21">
        <v>248</v>
      </c>
      <c r="F34" s="21">
        <v>239</v>
      </c>
      <c r="G34" s="16">
        <f t="shared" si="4"/>
        <v>487</v>
      </c>
      <c r="H34" s="37" t="s">
        <v>6</v>
      </c>
      <c r="I34" s="38"/>
      <c r="J34" s="38"/>
      <c r="K34" s="39">
        <f>SUM(K29:K33)</f>
        <v>711</v>
      </c>
      <c r="L34" s="39">
        <f>SUM(L29:L33)</f>
        <v>1175</v>
      </c>
      <c r="M34" s="39">
        <f>SUM(M29:M33)</f>
        <v>1205</v>
      </c>
      <c r="N34" s="40">
        <f>SUM(N29:N33)</f>
        <v>2380</v>
      </c>
    </row>
    <row r="35" spans="1:14" ht="19.5" customHeight="1" x14ac:dyDescent="0.15">
      <c r="A35" s="32" t="s">
        <v>6</v>
      </c>
      <c r="B35" s="27"/>
      <c r="C35" s="27"/>
      <c r="D35" s="28">
        <f>SUM(D29:D34)</f>
        <v>1310</v>
      </c>
      <c r="E35" s="28">
        <f>SUM(E29:E34)</f>
        <v>2162</v>
      </c>
      <c r="F35" s="28">
        <f>SUM(F29:F34)</f>
        <v>2291</v>
      </c>
      <c r="G35" s="33">
        <f>SUM(G29:G34)</f>
        <v>4453</v>
      </c>
      <c r="H35" s="560" t="s">
        <v>72</v>
      </c>
      <c r="I35" s="561"/>
      <c r="J35" s="562"/>
      <c r="K35" s="41">
        <f>+D14+D28+D35+D41+K9+K17+K28+K34</f>
        <v>21328</v>
      </c>
      <c r="L35" s="41">
        <f>+E14+E28+E35+E41+L9+L17+L28+L34</f>
        <v>31358</v>
      </c>
      <c r="M35" s="41">
        <f>+F14+F28+F35+F41+M9+M17+M28+M34</f>
        <v>31626</v>
      </c>
      <c r="N35" s="42">
        <f>+G14+G28+G35+G41+N9+N17+N28+N34</f>
        <v>62984</v>
      </c>
    </row>
    <row r="36" spans="1:14" ht="19.5" customHeight="1" x14ac:dyDescent="0.15">
      <c r="A36" s="34"/>
      <c r="B36" s="21">
        <v>50</v>
      </c>
      <c r="C36" s="24" t="s">
        <v>73</v>
      </c>
      <c r="D36" s="21">
        <v>1563</v>
      </c>
      <c r="E36" s="21">
        <v>2046</v>
      </c>
      <c r="F36" s="21">
        <v>2039</v>
      </c>
      <c r="G36" s="16">
        <f>E36+F36</f>
        <v>4085</v>
      </c>
      <c r="H36" s="587" t="s">
        <v>74</v>
      </c>
      <c r="I36" s="588"/>
      <c r="J36" s="589"/>
      <c r="K36" s="43">
        <v>21329</v>
      </c>
      <c r="L36" s="43">
        <v>31337</v>
      </c>
      <c r="M36" s="43">
        <v>31584</v>
      </c>
      <c r="N36" s="44">
        <v>62921</v>
      </c>
    </row>
    <row r="37" spans="1:14" ht="19.5" customHeight="1" thickBot="1" x14ac:dyDescent="0.2">
      <c r="A37" s="20" t="s">
        <v>75</v>
      </c>
      <c r="B37" s="21">
        <v>51</v>
      </c>
      <c r="C37" s="24" t="s">
        <v>76</v>
      </c>
      <c r="D37" s="21">
        <v>741</v>
      </c>
      <c r="E37" s="21">
        <v>1150</v>
      </c>
      <c r="F37" s="21">
        <v>1163</v>
      </c>
      <c r="G37" s="16">
        <f>E37+F37</f>
        <v>2313</v>
      </c>
      <c r="H37" s="600" t="s">
        <v>77</v>
      </c>
      <c r="I37" s="601"/>
      <c r="J37" s="602"/>
      <c r="K37" s="45">
        <f>+K35-K36</f>
        <v>-1</v>
      </c>
      <c r="L37" s="45">
        <f>+L35-L36</f>
        <v>21</v>
      </c>
      <c r="M37" s="45">
        <f>+M35-M36</f>
        <v>42</v>
      </c>
      <c r="N37" s="46">
        <f>+N35-N36</f>
        <v>63</v>
      </c>
    </row>
    <row r="38" spans="1:14" ht="19.5" customHeight="1" x14ac:dyDescent="0.15">
      <c r="A38" s="20"/>
      <c r="B38" s="21">
        <v>52</v>
      </c>
      <c r="C38" s="24" t="s">
        <v>78</v>
      </c>
      <c r="D38" s="21">
        <v>613</v>
      </c>
      <c r="E38" s="21">
        <v>786</v>
      </c>
      <c r="F38" s="21">
        <v>858</v>
      </c>
      <c r="G38" s="16">
        <f>E38+F38</f>
        <v>1644</v>
      </c>
      <c r="H38" s="47"/>
      <c r="I38" s="48"/>
      <c r="J38" s="48"/>
      <c r="K38" s="48"/>
      <c r="L38" s="48"/>
      <c r="M38" s="48"/>
      <c r="N38" s="48"/>
    </row>
    <row r="39" spans="1:14" ht="19.5" customHeight="1" x14ac:dyDescent="0.15">
      <c r="A39" s="20" t="s">
        <v>66</v>
      </c>
      <c r="B39" s="21">
        <v>53</v>
      </c>
      <c r="C39" s="24" t="s">
        <v>79</v>
      </c>
      <c r="D39" s="21">
        <v>2351</v>
      </c>
      <c r="E39" s="21">
        <v>3272</v>
      </c>
      <c r="F39" s="21">
        <v>3104</v>
      </c>
      <c r="G39" s="16">
        <f>E39+F39</f>
        <v>6376</v>
      </c>
      <c r="H39" s="49"/>
      <c r="I39" s="13"/>
      <c r="J39" s="13"/>
      <c r="K39" s="13"/>
      <c r="L39" s="13"/>
      <c r="M39" s="13"/>
      <c r="N39" s="13"/>
    </row>
    <row r="40" spans="1:14" ht="19.5" customHeight="1" x14ac:dyDescent="0.15">
      <c r="A40" s="31"/>
      <c r="B40" s="21">
        <v>54</v>
      </c>
      <c r="C40" s="24" t="s">
        <v>80</v>
      </c>
      <c r="D40" s="21">
        <v>1581</v>
      </c>
      <c r="E40" s="21">
        <v>2179</v>
      </c>
      <c r="F40" s="21">
        <v>2112</v>
      </c>
      <c r="G40" s="16">
        <f>E40+F40</f>
        <v>4291</v>
      </c>
      <c r="H40" s="49"/>
      <c r="I40" s="13"/>
      <c r="J40" s="13"/>
      <c r="K40" s="13"/>
      <c r="L40" s="13"/>
      <c r="M40" s="13"/>
      <c r="N40" s="13"/>
    </row>
    <row r="41" spans="1:14" ht="19.5" customHeight="1" thickBot="1" x14ac:dyDescent="0.2">
      <c r="A41" s="50" t="s">
        <v>6</v>
      </c>
      <c r="B41" s="51"/>
      <c r="C41" s="51"/>
      <c r="D41" s="52">
        <f>SUM(D36:D40)</f>
        <v>6849</v>
      </c>
      <c r="E41" s="52">
        <f>SUM(E36:E40)</f>
        <v>9433</v>
      </c>
      <c r="F41" s="52">
        <f>SUM(F36:F40)</f>
        <v>9276</v>
      </c>
      <c r="G41" s="53">
        <f>SUM(G36:G40)</f>
        <v>18709</v>
      </c>
      <c r="H41" s="49"/>
      <c r="I41" s="13"/>
      <c r="J41" s="13"/>
      <c r="K41" s="13"/>
      <c r="L41" s="13"/>
      <c r="M41" s="13"/>
      <c r="N41" s="13"/>
    </row>
    <row r="54" spans="1:3" x14ac:dyDescent="0.15">
      <c r="A54" s="13"/>
    </row>
    <row r="55" spans="1:3" x14ac:dyDescent="0.15">
      <c r="A55" s="13"/>
    </row>
    <row r="56" spans="1:3" x14ac:dyDescent="0.15">
      <c r="A56" s="13"/>
      <c r="C56" s="9" t="s">
        <v>31</v>
      </c>
    </row>
    <row r="57" spans="1:3" x14ac:dyDescent="0.15">
      <c r="A57" s="13"/>
    </row>
    <row r="58" spans="1:3" x14ac:dyDescent="0.15">
      <c r="A58" s="13"/>
    </row>
    <row r="59" spans="1:3" x14ac:dyDescent="0.15">
      <c r="A59" s="13"/>
    </row>
    <row r="60" spans="1:3" x14ac:dyDescent="0.15">
      <c r="A60" s="13"/>
    </row>
    <row r="61" spans="1:3" x14ac:dyDescent="0.15">
      <c r="A61" s="13"/>
    </row>
    <row r="62" spans="1:3" x14ac:dyDescent="0.15">
      <c r="A62" s="13"/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</sheetData>
  <mergeCells count="4">
    <mergeCell ref="A1:N1"/>
    <mergeCell ref="H35:J35"/>
    <mergeCell ref="H36:J36"/>
    <mergeCell ref="H37:J37"/>
  </mergeCells>
  <phoneticPr fontId="4"/>
  <pageMargins left="0.75" right="0.32" top="1" bottom="1" header="0.51200000000000001" footer="0.51200000000000001"/>
  <pageSetup paperSize="9" scale="90" orientation="portrait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F658F-0FDA-40E1-9ED6-8F1875DB402E}">
  <sheetPr codeName="Sheet58"/>
  <dimension ref="A1:O75"/>
  <sheetViews>
    <sheetView topLeftCell="B14" zoomScaleNormal="100" workbookViewId="0">
      <selection activeCell="C32" sqref="C32"/>
    </sheetView>
  </sheetViews>
  <sheetFormatPr defaultRowHeight="13.5" x14ac:dyDescent="0.15"/>
  <cols>
    <col min="1" max="2" width="3.625" style="9" customWidth="1"/>
    <col min="3" max="3" width="9.625" style="9" customWidth="1"/>
    <col min="4" max="7" width="7.625" style="9" customWidth="1"/>
    <col min="8" max="8" width="3.5" style="9" customWidth="1"/>
    <col min="9" max="9" width="3.625" style="9" customWidth="1"/>
    <col min="10" max="10" width="9.625" style="9" customWidth="1"/>
    <col min="11" max="12" width="7.625" style="9" customWidth="1"/>
    <col min="13" max="13" width="8" style="9" customWidth="1"/>
    <col min="14" max="14" width="7.625" style="9" customWidth="1"/>
    <col min="15" max="16384" width="9" style="9"/>
  </cols>
  <sheetData>
    <row r="1" spans="1:15" ht="30" customHeight="1" x14ac:dyDescent="0.15">
      <c r="A1" s="502" t="s">
        <v>0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</row>
    <row r="2" spans="1:15" ht="20.25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2"/>
      <c r="L2" s="3"/>
      <c r="M2" s="4">
        <v>36982</v>
      </c>
      <c r="N2" s="2"/>
    </row>
    <row r="3" spans="1:15" ht="21" customHeight="1" x14ac:dyDescent="0.15">
      <c r="A3" s="5" t="s">
        <v>1</v>
      </c>
      <c r="B3" s="6" t="s">
        <v>2</v>
      </c>
      <c r="C3" s="10" t="s">
        <v>81</v>
      </c>
      <c r="D3" s="10" t="s">
        <v>3</v>
      </c>
      <c r="E3" s="10" t="s">
        <v>4</v>
      </c>
      <c r="F3" s="10" t="s">
        <v>5</v>
      </c>
      <c r="G3" s="11" t="s">
        <v>6</v>
      </c>
      <c r="H3" s="8" t="s">
        <v>1</v>
      </c>
      <c r="I3" s="6" t="s">
        <v>2</v>
      </c>
      <c r="J3" s="10" t="s">
        <v>81</v>
      </c>
      <c r="K3" s="10" t="s">
        <v>3</v>
      </c>
      <c r="L3" s="10" t="s">
        <v>4</v>
      </c>
      <c r="M3" s="10" t="s">
        <v>5</v>
      </c>
      <c r="N3" s="12" t="s">
        <v>6</v>
      </c>
      <c r="O3" s="13"/>
    </row>
    <row r="4" spans="1:15" ht="19.5" customHeight="1" x14ac:dyDescent="0.15">
      <c r="A4" s="14" t="s">
        <v>7</v>
      </c>
      <c r="B4" s="15">
        <v>1</v>
      </c>
      <c r="C4" s="15" t="s">
        <v>8</v>
      </c>
      <c r="D4" s="15">
        <v>134</v>
      </c>
      <c r="E4" s="15">
        <v>163</v>
      </c>
      <c r="F4" s="15">
        <v>183</v>
      </c>
      <c r="G4" s="16">
        <f t="shared" ref="G4:G13" si="0">E4+F4</f>
        <v>346</v>
      </c>
      <c r="H4" s="17"/>
      <c r="I4" s="15">
        <v>55</v>
      </c>
      <c r="J4" s="18" t="s">
        <v>9</v>
      </c>
      <c r="K4" s="15">
        <v>646</v>
      </c>
      <c r="L4" s="15">
        <v>864</v>
      </c>
      <c r="M4" s="15">
        <v>590</v>
      </c>
      <c r="N4" s="19">
        <f>L4+M4</f>
        <v>1454</v>
      </c>
    </row>
    <row r="5" spans="1:15" ht="19.5" customHeight="1" x14ac:dyDescent="0.15">
      <c r="A5" s="20"/>
      <c r="B5" s="21">
        <v>2</v>
      </c>
      <c r="C5" s="22">
        <v>2</v>
      </c>
      <c r="D5" s="21">
        <v>281</v>
      </c>
      <c r="E5" s="21">
        <v>403</v>
      </c>
      <c r="F5" s="21">
        <v>421</v>
      </c>
      <c r="G5" s="16">
        <f t="shared" si="0"/>
        <v>824</v>
      </c>
      <c r="H5" s="23" t="s">
        <v>10</v>
      </c>
      <c r="I5" s="21">
        <v>56</v>
      </c>
      <c r="J5" s="24" t="s">
        <v>11</v>
      </c>
      <c r="K5" s="21">
        <v>465</v>
      </c>
      <c r="L5" s="21">
        <v>605</v>
      </c>
      <c r="M5" s="21">
        <v>608</v>
      </c>
      <c r="N5" s="19">
        <f>L5+M5</f>
        <v>1213</v>
      </c>
    </row>
    <row r="6" spans="1:15" ht="19.5" customHeight="1" x14ac:dyDescent="0.15">
      <c r="A6" s="20" t="s">
        <v>12</v>
      </c>
      <c r="B6" s="21">
        <v>3</v>
      </c>
      <c r="C6" s="22">
        <v>3</v>
      </c>
      <c r="D6" s="21">
        <v>334</v>
      </c>
      <c r="E6" s="21">
        <v>456</v>
      </c>
      <c r="F6" s="21">
        <v>476</v>
      </c>
      <c r="G6" s="16">
        <f t="shared" si="0"/>
        <v>932</v>
      </c>
      <c r="H6" s="23"/>
      <c r="I6" s="21">
        <v>57</v>
      </c>
      <c r="J6" s="24" t="s">
        <v>13</v>
      </c>
      <c r="K6" s="21">
        <v>730</v>
      </c>
      <c r="L6" s="21">
        <v>974</v>
      </c>
      <c r="M6" s="21">
        <v>1004</v>
      </c>
      <c r="N6" s="19">
        <f>L6+M6</f>
        <v>1978</v>
      </c>
    </row>
    <row r="7" spans="1:15" ht="19.5" customHeight="1" x14ac:dyDescent="0.15">
      <c r="A7" s="20"/>
      <c r="B7" s="21">
        <v>4</v>
      </c>
      <c r="C7" s="22">
        <v>4</v>
      </c>
      <c r="D7" s="21">
        <v>194</v>
      </c>
      <c r="E7" s="21">
        <v>276</v>
      </c>
      <c r="F7" s="21">
        <v>303</v>
      </c>
      <c r="G7" s="16">
        <f t="shared" si="0"/>
        <v>579</v>
      </c>
      <c r="H7" s="23" t="s">
        <v>14</v>
      </c>
      <c r="I7" s="21">
        <v>58</v>
      </c>
      <c r="J7" s="24" t="s">
        <v>15</v>
      </c>
      <c r="K7" s="21">
        <v>506</v>
      </c>
      <c r="L7" s="21">
        <v>725</v>
      </c>
      <c r="M7" s="21">
        <v>673</v>
      </c>
      <c r="N7" s="19">
        <f>L7+M7</f>
        <v>1398</v>
      </c>
    </row>
    <row r="8" spans="1:15" ht="19.5" customHeight="1" x14ac:dyDescent="0.15">
      <c r="A8" s="20"/>
      <c r="B8" s="21">
        <v>5</v>
      </c>
      <c r="C8" s="22">
        <v>5</v>
      </c>
      <c r="D8" s="21">
        <v>441</v>
      </c>
      <c r="E8" s="21">
        <v>633</v>
      </c>
      <c r="F8" s="21">
        <v>632</v>
      </c>
      <c r="G8" s="16">
        <f t="shared" si="0"/>
        <v>1265</v>
      </c>
      <c r="H8" s="25"/>
      <c r="I8" s="21">
        <v>59</v>
      </c>
      <c r="J8" s="24" t="s">
        <v>16</v>
      </c>
      <c r="K8" s="21">
        <v>774</v>
      </c>
      <c r="L8" s="21">
        <v>1048</v>
      </c>
      <c r="M8" s="21">
        <v>1005</v>
      </c>
      <c r="N8" s="19">
        <f>L8+M8</f>
        <v>2053</v>
      </c>
    </row>
    <row r="9" spans="1:15" ht="19.5" customHeight="1" x14ac:dyDescent="0.15">
      <c r="A9" s="20"/>
      <c r="B9" s="21">
        <v>6</v>
      </c>
      <c r="C9" s="22">
        <v>6</v>
      </c>
      <c r="D9" s="21">
        <v>309</v>
      </c>
      <c r="E9" s="21">
        <v>406</v>
      </c>
      <c r="F9" s="21">
        <v>445</v>
      </c>
      <c r="G9" s="16">
        <f t="shared" si="0"/>
        <v>851</v>
      </c>
      <c r="H9" s="26" t="s">
        <v>6</v>
      </c>
      <c r="I9" s="27"/>
      <c r="J9" s="27"/>
      <c r="K9" s="28">
        <f>SUM(K4:K8)</f>
        <v>3121</v>
      </c>
      <c r="L9" s="28">
        <f>SUM(L4:L8)</f>
        <v>4216</v>
      </c>
      <c r="M9" s="28">
        <f>SUM(M4:M8)</f>
        <v>3880</v>
      </c>
      <c r="N9" s="29">
        <f>SUM(N4:N8)</f>
        <v>8096</v>
      </c>
    </row>
    <row r="10" spans="1:15" ht="19.5" customHeight="1" x14ac:dyDescent="0.15">
      <c r="A10" s="20" t="s">
        <v>17</v>
      </c>
      <c r="B10" s="21">
        <v>7</v>
      </c>
      <c r="C10" s="22">
        <v>7</v>
      </c>
      <c r="D10" s="21">
        <v>194</v>
      </c>
      <c r="E10" s="21">
        <v>275</v>
      </c>
      <c r="F10" s="21">
        <v>277</v>
      </c>
      <c r="G10" s="16">
        <f t="shared" si="0"/>
        <v>552</v>
      </c>
      <c r="H10" s="30"/>
      <c r="I10" s="21">
        <v>60</v>
      </c>
      <c r="J10" s="24" t="s">
        <v>18</v>
      </c>
      <c r="K10" s="21">
        <v>153</v>
      </c>
      <c r="L10" s="21">
        <v>291</v>
      </c>
      <c r="M10" s="21">
        <v>294</v>
      </c>
      <c r="N10" s="19">
        <f t="shared" ref="N10:N16" si="1">L10+M10</f>
        <v>585</v>
      </c>
    </row>
    <row r="11" spans="1:15" ht="19.5" customHeight="1" x14ac:dyDescent="0.15">
      <c r="A11" s="20"/>
      <c r="B11" s="21">
        <v>8</v>
      </c>
      <c r="C11" s="22">
        <v>8</v>
      </c>
      <c r="D11" s="21">
        <v>136</v>
      </c>
      <c r="E11" s="21">
        <v>179</v>
      </c>
      <c r="F11" s="21">
        <v>198</v>
      </c>
      <c r="G11" s="16">
        <f t="shared" si="0"/>
        <v>377</v>
      </c>
      <c r="H11" s="23" t="s">
        <v>19</v>
      </c>
      <c r="I11" s="21">
        <v>61</v>
      </c>
      <c r="J11" s="24" t="s">
        <v>20</v>
      </c>
      <c r="K11" s="21">
        <v>123</v>
      </c>
      <c r="L11" s="21">
        <v>218</v>
      </c>
      <c r="M11" s="21">
        <v>219</v>
      </c>
      <c r="N11" s="19">
        <f t="shared" si="1"/>
        <v>437</v>
      </c>
    </row>
    <row r="12" spans="1:15" ht="19.5" customHeight="1" x14ac:dyDescent="0.15">
      <c r="A12" s="20"/>
      <c r="B12" s="21">
        <v>9</v>
      </c>
      <c r="C12" s="24" t="s">
        <v>21</v>
      </c>
      <c r="D12" s="21">
        <v>1179</v>
      </c>
      <c r="E12" s="21">
        <v>1566</v>
      </c>
      <c r="F12" s="21">
        <v>1538</v>
      </c>
      <c r="G12" s="16">
        <f t="shared" si="0"/>
        <v>3104</v>
      </c>
      <c r="H12" s="23"/>
      <c r="I12" s="21">
        <v>62</v>
      </c>
      <c r="J12" s="24" t="s">
        <v>22</v>
      </c>
      <c r="K12" s="21">
        <v>283</v>
      </c>
      <c r="L12" s="21">
        <v>496</v>
      </c>
      <c r="M12" s="21">
        <v>529</v>
      </c>
      <c r="N12" s="19">
        <f t="shared" si="1"/>
        <v>1025</v>
      </c>
    </row>
    <row r="13" spans="1:15" ht="19.5" customHeight="1" x14ac:dyDescent="0.15">
      <c r="A13" s="31"/>
      <c r="B13" s="21">
        <v>13</v>
      </c>
      <c r="C13" s="7" t="s">
        <v>23</v>
      </c>
      <c r="D13" s="21">
        <v>200</v>
      </c>
      <c r="E13" s="21">
        <v>312</v>
      </c>
      <c r="F13" s="21">
        <v>327</v>
      </c>
      <c r="G13" s="16">
        <f t="shared" si="0"/>
        <v>639</v>
      </c>
      <c r="H13" s="23"/>
      <c r="I13" s="21">
        <v>63</v>
      </c>
      <c r="J13" s="24" t="s">
        <v>24</v>
      </c>
      <c r="K13" s="21">
        <v>379</v>
      </c>
      <c r="L13" s="21">
        <v>655</v>
      </c>
      <c r="M13" s="21">
        <v>658</v>
      </c>
      <c r="N13" s="19">
        <f t="shared" si="1"/>
        <v>1313</v>
      </c>
    </row>
    <row r="14" spans="1:15" ht="19.5" customHeight="1" x14ac:dyDescent="0.15">
      <c r="A14" s="32" t="s">
        <v>6</v>
      </c>
      <c r="B14" s="27"/>
      <c r="C14" s="27"/>
      <c r="D14" s="28">
        <f>SUM(D4:D13)</f>
        <v>3402</v>
      </c>
      <c r="E14" s="28">
        <f>SUM(E4:E13)</f>
        <v>4669</v>
      </c>
      <c r="F14" s="28">
        <f>SUM(F4:F13)</f>
        <v>4800</v>
      </c>
      <c r="G14" s="33">
        <f>SUM(G4:G13)</f>
        <v>9469</v>
      </c>
      <c r="H14" s="23" t="s">
        <v>25</v>
      </c>
      <c r="I14" s="21">
        <v>64</v>
      </c>
      <c r="J14" s="24" t="s">
        <v>26</v>
      </c>
      <c r="K14" s="21">
        <v>199</v>
      </c>
      <c r="L14" s="21">
        <v>409</v>
      </c>
      <c r="M14" s="21">
        <v>439</v>
      </c>
      <c r="N14" s="19">
        <f t="shared" si="1"/>
        <v>848</v>
      </c>
    </row>
    <row r="15" spans="1:15" ht="19.5" customHeight="1" x14ac:dyDescent="0.15">
      <c r="A15" s="34"/>
      <c r="B15" s="21">
        <v>20</v>
      </c>
      <c r="C15" s="24" t="s">
        <v>27</v>
      </c>
      <c r="D15" s="21">
        <v>101</v>
      </c>
      <c r="E15" s="21">
        <v>172</v>
      </c>
      <c r="F15" s="21">
        <v>161</v>
      </c>
      <c r="G15" s="16">
        <f t="shared" ref="G15:G26" si="2">E15+F15</f>
        <v>333</v>
      </c>
      <c r="H15" s="23"/>
      <c r="I15" s="21">
        <v>65</v>
      </c>
      <c r="J15" s="24" t="s">
        <v>28</v>
      </c>
      <c r="K15" s="21">
        <v>258</v>
      </c>
      <c r="L15" s="21">
        <v>479</v>
      </c>
      <c r="M15" s="21">
        <v>500</v>
      </c>
      <c r="N15" s="19">
        <f t="shared" si="1"/>
        <v>979</v>
      </c>
    </row>
    <row r="16" spans="1:15" ht="19.5" customHeight="1" x14ac:dyDescent="0.15">
      <c r="A16" s="20"/>
      <c r="B16" s="21">
        <v>21</v>
      </c>
      <c r="C16" s="24" t="s">
        <v>29</v>
      </c>
      <c r="D16" s="21">
        <v>151</v>
      </c>
      <c r="E16" s="21">
        <v>287</v>
      </c>
      <c r="F16" s="21">
        <v>291</v>
      </c>
      <c r="G16" s="16">
        <f t="shared" si="2"/>
        <v>578</v>
      </c>
      <c r="H16" s="25"/>
      <c r="I16" s="21">
        <v>66</v>
      </c>
      <c r="J16" s="24" t="s">
        <v>30</v>
      </c>
      <c r="K16" s="21">
        <v>146</v>
      </c>
      <c r="L16" s="21">
        <v>240</v>
      </c>
      <c r="M16" s="21">
        <v>246</v>
      </c>
      <c r="N16" s="19">
        <f t="shared" si="1"/>
        <v>486</v>
      </c>
    </row>
    <row r="17" spans="1:14" ht="19.5" customHeight="1" x14ac:dyDescent="0.15">
      <c r="A17" s="20" t="s">
        <v>31</v>
      </c>
      <c r="B17" s="21">
        <v>22</v>
      </c>
      <c r="C17" s="24" t="s">
        <v>32</v>
      </c>
      <c r="D17" s="21">
        <v>70</v>
      </c>
      <c r="E17" s="21">
        <v>120</v>
      </c>
      <c r="F17" s="21">
        <v>128</v>
      </c>
      <c r="G17" s="16">
        <f t="shared" si="2"/>
        <v>248</v>
      </c>
      <c r="H17" s="26" t="s">
        <v>6</v>
      </c>
      <c r="I17" s="27"/>
      <c r="J17" s="27"/>
      <c r="K17" s="28">
        <f>SUM(K10:K16)</f>
        <v>1541</v>
      </c>
      <c r="L17" s="28">
        <f>SUM(L10:L16)</f>
        <v>2788</v>
      </c>
      <c r="M17" s="28">
        <f>SUM(M10:M16)</f>
        <v>2885</v>
      </c>
      <c r="N17" s="29">
        <f>SUM(N10:N16)</f>
        <v>5673</v>
      </c>
    </row>
    <row r="18" spans="1:14" ht="19.5" customHeight="1" x14ac:dyDescent="0.15">
      <c r="A18" s="20" t="s">
        <v>33</v>
      </c>
      <c r="B18" s="21">
        <v>23</v>
      </c>
      <c r="C18" s="24" t="s">
        <v>34</v>
      </c>
      <c r="D18" s="21">
        <v>225</v>
      </c>
      <c r="E18" s="21">
        <v>415</v>
      </c>
      <c r="F18" s="21">
        <v>409</v>
      </c>
      <c r="G18" s="16">
        <f t="shared" si="2"/>
        <v>824</v>
      </c>
      <c r="H18" s="30"/>
      <c r="I18" s="21">
        <v>70</v>
      </c>
      <c r="J18" s="24" t="s">
        <v>35</v>
      </c>
      <c r="K18" s="21">
        <v>561</v>
      </c>
      <c r="L18" s="21">
        <v>806</v>
      </c>
      <c r="M18" s="21">
        <v>835</v>
      </c>
      <c r="N18" s="19">
        <f t="shared" ref="N18:N27" si="3">L18+M18</f>
        <v>1641</v>
      </c>
    </row>
    <row r="19" spans="1:14" ht="19.5" customHeight="1" x14ac:dyDescent="0.15">
      <c r="A19" s="20" t="s">
        <v>31</v>
      </c>
      <c r="B19" s="21">
        <v>24</v>
      </c>
      <c r="C19" s="24" t="s">
        <v>36</v>
      </c>
      <c r="D19" s="21">
        <v>70</v>
      </c>
      <c r="E19" s="21">
        <v>139</v>
      </c>
      <c r="F19" s="21">
        <v>143</v>
      </c>
      <c r="G19" s="16">
        <f t="shared" si="2"/>
        <v>282</v>
      </c>
      <c r="H19" s="23"/>
      <c r="I19" s="21">
        <v>71</v>
      </c>
      <c r="J19" s="24" t="s">
        <v>37</v>
      </c>
      <c r="K19" s="21">
        <v>36</v>
      </c>
      <c r="L19" s="21">
        <v>48</v>
      </c>
      <c r="M19" s="21">
        <v>50</v>
      </c>
      <c r="N19" s="19">
        <f t="shared" si="3"/>
        <v>98</v>
      </c>
    </row>
    <row r="20" spans="1:14" ht="19.5" customHeight="1" x14ac:dyDescent="0.15">
      <c r="A20" s="20" t="s">
        <v>38</v>
      </c>
      <c r="B20" s="21">
        <v>25</v>
      </c>
      <c r="C20" s="24" t="s">
        <v>39</v>
      </c>
      <c r="D20" s="21">
        <v>183</v>
      </c>
      <c r="E20" s="21">
        <v>305</v>
      </c>
      <c r="F20" s="21">
        <v>344</v>
      </c>
      <c r="G20" s="16">
        <f t="shared" si="2"/>
        <v>649</v>
      </c>
      <c r="H20" s="23" t="s">
        <v>31</v>
      </c>
      <c r="I20" s="21">
        <v>72</v>
      </c>
      <c r="J20" s="24" t="s">
        <v>40</v>
      </c>
      <c r="K20" s="21">
        <v>270</v>
      </c>
      <c r="L20" s="21">
        <v>444</v>
      </c>
      <c r="M20" s="21">
        <v>461</v>
      </c>
      <c r="N20" s="19">
        <f t="shared" si="3"/>
        <v>905</v>
      </c>
    </row>
    <row r="21" spans="1:14" ht="19.5" customHeight="1" x14ac:dyDescent="0.15">
      <c r="A21" s="20" t="s">
        <v>31</v>
      </c>
      <c r="B21" s="21">
        <v>26</v>
      </c>
      <c r="C21" s="24" t="s">
        <v>41</v>
      </c>
      <c r="D21" s="21">
        <v>254</v>
      </c>
      <c r="E21" s="21">
        <v>412</v>
      </c>
      <c r="F21" s="21">
        <v>447</v>
      </c>
      <c r="G21" s="16">
        <f t="shared" si="2"/>
        <v>859</v>
      </c>
      <c r="H21" s="23" t="s">
        <v>42</v>
      </c>
      <c r="I21" s="21">
        <v>73</v>
      </c>
      <c r="J21" s="24" t="s">
        <v>43</v>
      </c>
      <c r="K21" s="21">
        <v>215</v>
      </c>
      <c r="L21" s="21">
        <v>339</v>
      </c>
      <c r="M21" s="21">
        <v>374</v>
      </c>
      <c r="N21" s="19">
        <f t="shared" si="3"/>
        <v>713</v>
      </c>
    </row>
    <row r="22" spans="1:14" ht="19.5" customHeight="1" x14ac:dyDescent="0.15">
      <c r="A22" s="20" t="s">
        <v>44</v>
      </c>
      <c r="B22" s="21">
        <v>27</v>
      </c>
      <c r="C22" s="24" t="s">
        <v>45</v>
      </c>
      <c r="D22" s="21">
        <v>139</v>
      </c>
      <c r="E22" s="21">
        <v>236</v>
      </c>
      <c r="F22" s="21">
        <v>246</v>
      </c>
      <c r="G22" s="16">
        <f t="shared" si="2"/>
        <v>482</v>
      </c>
      <c r="H22" s="23"/>
      <c r="I22" s="21">
        <v>74</v>
      </c>
      <c r="J22" s="24" t="s">
        <v>46</v>
      </c>
      <c r="K22" s="21">
        <v>289</v>
      </c>
      <c r="L22" s="21">
        <v>477</v>
      </c>
      <c r="M22" s="21">
        <v>519</v>
      </c>
      <c r="N22" s="19">
        <f t="shared" si="3"/>
        <v>996</v>
      </c>
    </row>
    <row r="23" spans="1:14" ht="19.5" customHeight="1" x14ac:dyDescent="0.15">
      <c r="A23" s="20"/>
      <c r="B23" s="21">
        <v>28</v>
      </c>
      <c r="C23" s="24" t="s">
        <v>47</v>
      </c>
      <c r="D23" s="21">
        <v>161</v>
      </c>
      <c r="E23" s="21">
        <v>311</v>
      </c>
      <c r="F23" s="21">
        <v>296</v>
      </c>
      <c r="G23" s="16">
        <f t="shared" si="2"/>
        <v>607</v>
      </c>
      <c r="H23" s="23" t="s">
        <v>31</v>
      </c>
      <c r="I23" s="21">
        <v>75</v>
      </c>
      <c r="J23" s="24" t="s">
        <v>48</v>
      </c>
      <c r="K23" s="21">
        <v>137</v>
      </c>
      <c r="L23" s="21">
        <v>246</v>
      </c>
      <c r="M23" s="21">
        <v>267</v>
      </c>
      <c r="N23" s="19">
        <f t="shared" si="3"/>
        <v>513</v>
      </c>
    </row>
    <row r="24" spans="1:14" ht="19.5" customHeight="1" x14ac:dyDescent="0.15">
      <c r="A24" s="20"/>
      <c r="B24" s="21">
        <v>29</v>
      </c>
      <c r="C24" s="24" t="s">
        <v>49</v>
      </c>
      <c r="D24" s="21">
        <v>694</v>
      </c>
      <c r="E24" s="21">
        <v>1091</v>
      </c>
      <c r="F24" s="21">
        <v>1175</v>
      </c>
      <c r="G24" s="16">
        <f t="shared" si="2"/>
        <v>2266</v>
      </c>
      <c r="H24" s="23" t="s">
        <v>50</v>
      </c>
      <c r="I24" s="21">
        <v>76</v>
      </c>
      <c r="J24" s="24" t="s">
        <v>51</v>
      </c>
      <c r="K24" s="21">
        <v>156</v>
      </c>
      <c r="L24" s="21">
        <v>248</v>
      </c>
      <c r="M24" s="21">
        <v>282</v>
      </c>
      <c r="N24" s="19">
        <f t="shared" si="3"/>
        <v>530</v>
      </c>
    </row>
    <row r="25" spans="1:14" ht="19.5" customHeight="1" x14ac:dyDescent="0.15">
      <c r="A25" s="20"/>
      <c r="B25" s="21">
        <v>30</v>
      </c>
      <c r="C25" s="24" t="s">
        <v>52</v>
      </c>
      <c r="D25" s="21">
        <v>104</v>
      </c>
      <c r="E25" s="21">
        <v>105</v>
      </c>
      <c r="F25" s="21">
        <v>132</v>
      </c>
      <c r="G25" s="16">
        <f t="shared" si="2"/>
        <v>237</v>
      </c>
      <c r="H25" s="23"/>
      <c r="I25" s="21">
        <v>77</v>
      </c>
      <c r="J25" s="24" t="s">
        <v>53</v>
      </c>
      <c r="K25" s="21">
        <v>57</v>
      </c>
      <c r="L25" s="21">
        <v>104</v>
      </c>
      <c r="M25" s="21">
        <v>97</v>
      </c>
      <c r="N25" s="19">
        <f t="shared" si="3"/>
        <v>201</v>
      </c>
    </row>
    <row r="26" spans="1:14" ht="19.5" customHeight="1" x14ac:dyDescent="0.15">
      <c r="A26" s="20"/>
      <c r="B26" s="21">
        <v>31</v>
      </c>
      <c r="C26" s="24" t="s">
        <v>54</v>
      </c>
      <c r="D26" s="21">
        <v>116</v>
      </c>
      <c r="E26" s="21">
        <v>169</v>
      </c>
      <c r="F26" s="21">
        <v>181</v>
      </c>
      <c r="G26" s="16">
        <f t="shared" si="2"/>
        <v>350</v>
      </c>
      <c r="H26" s="23"/>
      <c r="I26" s="21">
        <v>78</v>
      </c>
      <c r="J26" s="24" t="s">
        <v>55</v>
      </c>
      <c r="K26" s="21">
        <v>72</v>
      </c>
      <c r="L26" s="21">
        <v>72</v>
      </c>
      <c r="M26" s="21">
        <v>74</v>
      </c>
      <c r="N26" s="19">
        <f t="shared" si="3"/>
        <v>146</v>
      </c>
    </row>
    <row r="27" spans="1:14" ht="19.5" customHeight="1" x14ac:dyDescent="0.15">
      <c r="A27" s="31"/>
      <c r="B27" s="21"/>
      <c r="C27" s="24"/>
      <c r="D27" s="21"/>
      <c r="E27" s="21"/>
      <c r="F27" s="21"/>
      <c r="G27" s="35"/>
      <c r="H27" s="36"/>
      <c r="I27" s="21">
        <v>79</v>
      </c>
      <c r="J27" s="24" t="s">
        <v>56</v>
      </c>
      <c r="K27" s="21">
        <v>184</v>
      </c>
      <c r="L27" s="21">
        <v>289</v>
      </c>
      <c r="M27" s="21">
        <v>259</v>
      </c>
      <c r="N27" s="19">
        <f t="shared" si="3"/>
        <v>548</v>
      </c>
    </row>
    <row r="28" spans="1:14" ht="19.5" customHeight="1" x14ac:dyDescent="0.15">
      <c r="A28" s="32" t="s">
        <v>6</v>
      </c>
      <c r="B28" s="27"/>
      <c r="C28" s="27"/>
      <c r="D28" s="28">
        <f>SUM(D15:D27)</f>
        <v>2268</v>
      </c>
      <c r="E28" s="28">
        <f>SUM(E15:E27)</f>
        <v>3762</v>
      </c>
      <c r="F28" s="28">
        <f>SUM(F15:F27)</f>
        <v>3953</v>
      </c>
      <c r="G28" s="33">
        <f>SUM(G15:G27)</f>
        <v>7715</v>
      </c>
      <c r="H28" s="26" t="s">
        <v>6</v>
      </c>
      <c r="I28" s="27"/>
      <c r="J28" s="27"/>
      <c r="K28" s="28">
        <f>SUM(K18:K27)</f>
        <v>1977</v>
      </c>
      <c r="L28" s="28">
        <f>SUM(L18:L27)</f>
        <v>3073</v>
      </c>
      <c r="M28" s="28">
        <f>SUM(M18:M27)</f>
        <v>3218</v>
      </c>
      <c r="N28" s="29">
        <f>SUM(N18:N27)</f>
        <v>6291</v>
      </c>
    </row>
    <row r="29" spans="1:14" ht="19.5" customHeight="1" x14ac:dyDescent="0.15">
      <c r="A29" s="34"/>
      <c r="B29" s="21">
        <v>40</v>
      </c>
      <c r="C29" s="24" t="s">
        <v>57</v>
      </c>
      <c r="D29" s="21">
        <v>422</v>
      </c>
      <c r="E29" s="21">
        <v>693</v>
      </c>
      <c r="F29" s="21">
        <v>744</v>
      </c>
      <c r="G29" s="16">
        <f t="shared" ref="G29:G34" si="4">E29+F29</f>
        <v>1437</v>
      </c>
      <c r="H29" s="30"/>
      <c r="I29" s="21">
        <v>80</v>
      </c>
      <c r="J29" s="24" t="s">
        <v>58</v>
      </c>
      <c r="K29" s="21">
        <v>144</v>
      </c>
      <c r="L29" s="21">
        <v>245</v>
      </c>
      <c r="M29" s="21">
        <v>286</v>
      </c>
      <c r="N29" s="19">
        <f>L29+M29</f>
        <v>531</v>
      </c>
    </row>
    <row r="30" spans="1:14" ht="19.5" customHeight="1" x14ac:dyDescent="0.15">
      <c r="A30" s="20" t="s">
        <v>59</v>
      </c>
      <c r="B30" s="21">
        <v>41</v>
      </c>
      <c r="C30" s="24" t="s">
        <v>60</v>
      </c>
      <c r="D30" s="21">
        <v>436</v>
      </c>
      <c r="E30" s="21">
        <v>739</v>
      </c>
      <c r="F30" s="21">
        <v>789</v>
      </c>
      <c r="G30" s="16">
        <f t="shared" si="4"/>
        <v>1528</v>
      </c>
      <c r="H30" s="23" t="s">
        <v>61</v>
      </c>
      <c r="I30" s="21">
        <v>81</v>
      </c>
      <c r="J30" s="24" t="s">
        <v>62</v>
      </c>
      <c r="K30" s="21">
        <v>79</v>
      </c>
      <c r="L30" s="21">
        <v>143</v>
      </c>
      <c r="M30" s="21">
        <v>130</v>
      </c>
      <c r="N30" s="19">
        <f>L30+M30</f>
        <v>273</v>
      </c>
    </row>
    <row r="31" spans="1:14" ht="19.5" customHeight="1" x14ac:dyDescent="0.15">
      <c r="A31" s="20"/>
      <c r="B31" s="21">
        <v>42</v>
      </c>
      <c r="C31" s="24" t="s">
        <v>63</v>
      </c>
      <c r="D31" s="21">
        <v>187</v>
      </c>
      <c r="E31" s="21">
        <v>343</v>
      </c>
      <c r="F31" s="21">
        <v>350</v>
      </c>
      <c r="G31" s="16">
        <f t="shared" si="4"/>
        <v>693</v>
      </c>
      <c r="H31" s="23" t="s">
        <v>64</v>
      </c>
      <c r="I31" s="21">
        <v>82</v>
      </c>
      <c r="J31" s="24" t="s">
        <v>65</v>
      </c>
      <c r="K31" s="21">
        <v>217</v>
      </c>
      <c r="L31" s="21">
        <v>348</v>
      </c>
      <c r="M31" s="21">
        <v>370</v>
      </c>
      <c r="N31" s="19">
        <f>L31+M31</f>
        <v>718</v>
      </c>
    </row>
    <row r="32" spans="1:14" ht="19.5" customHeight="1" x14ac:dyDescent="0.15">
      <c r="A32" s="20" t="s">
        <v>66</v>
      </c>
      <c r="B32" s="21">
        <v>43</v>
      </c>
      <c r="C32" s="24" t="s">
        <v>158</v>
      </c>
      <c r="D32" s="21">
        <v>33</v>
      </c>
      <c r="E32" s="21">
        <v>51</v>
      </c>
      <c r="F32" s="21">
        <v>59</v>
      </c>
      <c r="G32" s="16">
        <f t="shared" si="4"/>
        <v>110</v>
      </c>
      <c r="H32" s="23" t="s">
        <v>67</v>
      </c>
      <c r="I32" s="21">
        <v>83</v>
      </c>
      <c r="J32" s="24" t="s">
        <v>68</v>
      </c>
      <c r="K32" s="21">
        <v>122</v>
      </c>
      <c r="L32" s="21">
        <v>214</v>
      </c>
      <c r="M32" s="21">
        <v>197</v>
      </c>
      <c r="N32" s="19">
        <f>L32+M32</f>
        <v>411</v>
      </c>
    </row>
    <row r="33" spans="1:14" ht="19.5" customHeight="1" x14ac:dyDescent="0.15">
      <c r="A33" s="20"/>
      <c r="B33" s="21">
        <v>44</v>
      </c>
      <c r="C33" s="24" t="s">
        <v>69</v>
      </c>
      <c r="D33" s="21">
        <v>90</v>
      </c>
      <c r="E33" s="21">
        <v>102</v>
      </c>
      <c r="F33" s="21">
        <v>103</v>
      </c>
      <c r="G33" s="16">
        <f t="shared" si="4"/>
        <v>205</v>
      </c>
      <c r="H33" s="25"/>
      <c r="I33" s="21">
        <v>84</v>
      </c>
      <c r="J33" s="24" t="s">
        <v>70</v>
      </c>
      <c r="K33" s="21">
        <v>151</v>
      </c>
      <c r="L33" s="21">
        <v>235</v>
      </c>
      <c r="M33" s="21">
        <v>235</v>
      </c>
      <c r="N33" s="19">
        <f>L33+M33</f>
        <v>470</v>
      </c>
    </row>
    <row r="34" spans="1:14" ht="19.5" customHeight="1" x14ac:dyDescent="0.15">
      <c r="A34" s="31"/>
      <c r="B34" s="21">
        <v>45</v>
      </c>
      <c r="C34" s="24" t="s">
        <v>71</v>
      </c>
      <c r="D34" s="21">
        <v>138</v>
      </c>
      <c r="E34" s="21">
        <v>240</v>
      </c>
      <c r="F34" s="21">
        <v>231</v>
      </c>
      <c r="G34" s="16">
        <f t="shared" si="4"/>
        <v>471</v>
      </c>
      <c r="H34" s="37" t="s">
        <v>6</v>
      </c>
      <c r="I34" s="38"/>
      <c r="J34" s="38"/>
      <c r="K34" s="39">
        <f>SUM(K29:K33)</f>
        <v>713</v>
      </c>
      <c r="L34" s="39">
        <f>SUM(L29:L33)</f>
        <v>1185</v>
      </c>
      <c r="M34" s="39">
        <f>SUM(M29:M33)</f>
        <v>1218</v>
      </c>
      <c r="N34" s="40">
        <f>SUM(N29:N33)</f>
        <v>2403</v>
      </c>
    </row>
    <row r="35" spans="1:14" ht="19.5" customHeight="1" x14ac:dyDescent="0.15">
      <c r="A35" s="32" t="s">
        <v>6</v>
      </c>
      <c r="B35" s="27"/>
      <c r="C35" s="27"/>
      <c r="D35" s="28">
        <f>SUM(D29:D34)</f>
        <v>1306</v>
      </c>
      <c r="E35" s="28">
        <f>SUM(E29:E34)</f>
        <v>2168</v>
      </c>
      <c r="F35" s="28">
        <f>SUM(F29:F34)</f>
        <v>2276</v>
      </c>
      <c r="G35" s="33">
        <f>SUM(G29:G34)</f>
        <v>4444</v>
      </c>
      <c r="H35" s="560" t="s">
        <v>72</v>
      </c>
      <c r="I35" s="561"/>
      <c r="J35" s="562"/>
      <c r="K35" s="41">
        <f>+D14+D28+D35+D41+K9+K17+K28+K34</f>
        <v>21031</v>
      </c>
      <c r="L35" s="41">
        <f>+E14+E28+E35+E41+L9+L17+L28+L34</f>
        <v>31147</v>
      </c>
      <c r="M35" s="41">
        <f>+F14+F28+F35+F41+M9+M17+M28+M34</f>
        <v>31373</v>
      </c>
      <c r="N35" s="42">
        <f>+G14+G28+G35+G41+N9+N17+N28+N34</f>
        <v>62520</v>
      </c>
    </row>
    <row r="36" spans="1:14" ht="19.5" customHeight="1" x14ac:dyDescent="0.15">
      <c r="A36" s="34"/>
      <c r="B36" s="21">
        <v>50</v>
      </c>
      <c r="C36" s="24" t="s">
        <v>73</v>
      </c>
      <c r="D36" s="21">
        <v>1550</v>
      </c>
      <c r="E36" s="21">
        <v>2034</v>
      </c>
      <c r="F36" s="21">
        <v>2043</v>
      </c>
      <c r="G36" s="16">
        <f>E36+F36</f>
        <v>4077</v>
      </c>
      <c r="H36" s="587" t="s">
        <v>74</v>
      </c>
      <c r="I36" s="588"/>
      <c r="J36" s="589"/>
      <c r="K36" s="43">
        <v>20981</v>
      </c>
      <c r="L36" s="43">
        <v>31129</v>
      </c>
      <c r="M36" s="43">
        <v>31379</v>
      </c>
      <c r="N36" s="44">
        <v>62508</v>
      </c>
    </row>
    <row r="37" spans="1:14" ht="19.5" customHeight="1" thickBot="1" x14ac:dyDescent="0.2">
      <c r="A37" s="20" t="s">
        <v>75</v>
      </c>
      <c r="B37" s="21">
        <v>51</v>
      </c>
      <c r="C37" s="24" t="s">
        <v>76</v>
      </c>
      <c r="D37" s="21">
        <v>732</v>
      </c>
      <c r="E37" s="21">
        <v>1141</v>
      </c>
      <c r="F37" s="21">
        <v>1148</v>
      </c>
      <c r="G37" s="16">
        <f>E37+F37</f>
        <v>2289</v>
      </c>
      <c r="H37" s="600" t="s">
        <v>77</v>
      </c>
      <c r="I37" s="601"/>
      <c r="J37" s="602"/>
      <c r="K37" s="45">
        <f>+K35-K36</f>
        <v>50</v>
      </c>
      <c r="L37" s="45">
        <f>+L35-L36</f>
        <v>18</v>
      </c>
      <c r="M37" s="45">
        <f>+M35-M36</f>
        <v>-6</v>
      </c>
      <c r="N37" s="46">
        <f>+N35-N36</f>
        <v>12</v>
      </c>
    </row>
    <row r="38" spans="1:14" ht="19.5" customHeight="1" x14ac:dyDescent="0.15">
      <c r="A38" s="20"/>
      <c r="B38" s="21">
        <v>52</v>
      </c>
      <c r="C38" s="24" t="s">
        <v>78</v>
      </c>
      <c r="D38" s="21">
        <v>609</v>
      </c>
      <c r="E38" s="21">
        <v>784</v>
      </c>
      <c r="F38" s="21">
        <v>860</v>
      </c>
      <c r="G38" s="16">
        <f>E38+F38</f>
        <v>1644</v>
      </c>
      <c r="H38" s="47"/>
      <c r="I38" s="48"/>
      <c r="J38" s="48"/>
      <c r="K38" s="48"/>
      <c r="L38" s="48"/>
      <c r="M38" s="48"/>
      <c r="N38" s="48"/>
    </row>
    <row r="39" spans="1:14" ht="19.5" customHeight="1" x14ac:dyDescent="0.15">
      <c r="A39" s="20" t="s">
        <v>66</v>
      </c>
      <c r="B39" s="21">
        <v>53</v>
      </c>
      <c r="C39" s="24" t="s">
        <v>79</v>
      </c>
      <c r="D39" s="21">
        <v>2289</v>
      </c>
      <c r="E39" s="21">
        <v>3197</v>
      </c>
      <c r="F39" s="21">
        <v>3049</v>
      </c>
      <c r="G39" s="16">
        <f>E39+F39</f>
        <v>6246</v>
      </c>
      <c r="H39" s="49"/>
      <c r="I39" s="13"/>
      <c r="J39" s="13"/>
      <c r="K39" s="13"/>
      <c r="L39" s="13"/>
      <c r="M39" s="13"/>
      <c r="N39" s="13"/>
    </row>
    <row r="40" spans="1:14" ht="19.5" customHeight="1" x14ac:dyDescent="0.15">
      <c r="A40" s="31"/>
      <c r="B40" s="21">
        <v>54</v>
      </c>
      <c r="C40" s="24" t="s">
        <v>80</v>
      </c>
      <c r="D40" s="21">
        <v>1523</v>
      </c>
      <c r="E40" s="21">
        <v>2130</v>
      </c>
      <c r="F40" s="21">
        <v>2043</v>
      </c>
      <c r="G40" s="16">
        <f>E40+F40</f>
        <v>4173</v>
      </c>
      <c r="H40" s="49"/>
      <c r="I40" s="13"/>
      <c r="J40" s="13"/>
      <c r="K40" s="13"/>
      <c r="L40" s="13"/>
      <c r="M40" s="13"/>
      <c r="N40" s="13"/>
    </row>
    <row r="41" spans="1:14" ht="19.5" customHeight="1" thickBot="1" x14ac:dyDescent="0.2">
      <c r="A41" s="50" t="s">
        <v>6</v>
      </c>
      <c r="B41" s="51"/>
      <c r="C41" s="51"/>
      <c r="D41" s="52">
        <f>SUM(D36:D40)</f>
        <v>6703</v>
      </c>
      <c r="E41" s="52">
        <f>SUM(E36:E40)</f>
        <v>9286</v>
      </c>
      <c r="F41" s="52">
        <f>SUM(F36:F40)</f>
        <v>9143</v>
      </c>
      <c r="G41" s="53">
        <f>SUM(G36:G40)</f>
        <v>18429</v>
      </c>
      <c r="H41" s="49"/>
      <c r="I41" s="13"/>
      <c r="J41" s="13"/>
      <c r="K41" s="13"/>
      <c r="L41" s="13"/>
      <c r="M41" s="13"/>
      <c r="N41" s="13"/>
    </row>
    <row r="54" spans="1:3" x14ac:dyDescent="0.15">
      <c r="A54" s="13"/>
    </row>
    <row r="55" spans="1:3" x14ac:dyDescent="0.15">
      <c r="A55" s="13"/>
    </row>
    <row r="56" spans="1:3" x14ac:dyDescent="0.15">
      <c r="A56" s="13"/>
      <c r="C56" s="9" t="s">
        <v>31</v>
      </c>
    </row>
    <row r="57" spans="1:3" x14ac:dyDescent="0.15">
      <c r="A57" s="13"/>
    </row>
    <row r="58" spans="1:3" x14ac:dyDescent="0.15">
      <c r="A58" s="13"/>
    </row>
    <row r="59" spans="1:3" x14ac:dyDescent="0.15">
      <c r="A59" s="13"/>
    </row>
    <row r="60" spans="1:3" x14ac:dyDescent="0.15">
      <c r="A60" s="13"/>
    </row>
    <row r="61" spans="1:3" x14ac:dyDescent="0.15">
      <c r="A61" s="13"/>
    </row>
    <row r="62" spans="1:3" x14ac:dyDescent="0.15">
      <c r="A62" s="13"/>
    </row>
    <row r="63" spans="1:3" x14ac:dyDescent="0.15">
      <c r="A63" s="13"/>
    </row>
    <row r="64" spans="1:3" x14ac:dyDescent="0.15">
      <c r="A64" s="13"/>
    </row>
    <row r="65" spans="1:1" x14ac:dyDescent="0.15">
      <c r="A65" s="13"/>
    </row>
    <row r="66" spans="1:1" x14ac:dyDescent="0.15">
      <c r="A66" s="13"/>
    </row>
    <row r="67" spans="1:1" x14ac:dyDescent="0.15">
      <c r="A67" s="13"/>
    </row>
    <row r="68" spans="1:1" x14ac:dyDescent="0.15">
      <c r="A68" s="13"/>
    </row>
    <row r="69" spans="1:1" x14ac:dyDescent="0.15">
      <c r="A69" s="13"/>
    </row>
    <row r="70" spans="1:1" x14ac:dyDescent="0.15">
      <c r="A70" s="13"/>
    </row>
    <row r="71" spans="1:1" x14ac:dyDescent="0.15">
      <c r="A71" s="13"/>
    </row>
    <row r="72" spans="1:1" x14ac:dyDescent="0.15">
      <c r="A72" s="13"/>
    </row>
    <row r="73" spans="1:1" x14ac:dyDescent="0.15">
      <c r="A73" s="13"/>
    </row>
    <row r="74" spans="1:1" x14ac:dyDescent="0.15">
      <c r="A74" s="13"/>
    </row>
    <row r="75" spans="1:1" x14ac:dyDescent="0.15">
      <c r="A75" s="13"/>
    </row>
  </sheetData>
  <mergeCells count="4">
    <mergeCell ref="A1:N1"/>
    <mergeCell ref="H35:J35"/>
    <mergeCell ref="H36:J36"/>
    <mergeCell ref="H37:J37"/>
  </mergeCells>
  <phoneticPr fontId="4"/>
  <pageMargins left="0.75" right="0.32" top="1" bottom="1" header="0.51200000000000001" footer="0.51200000000000001"/>
  <pageSetup paperSize="9" scale="90" orientation="portrait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3F4B-183E-40F8-B61F-FADD54D4C01B}">
  <sheetPr codeName="Sheet59"/>
  <dimension ref="A1"/>
  <sheetViews>
    <sheetView workbookViewId="0">
      <selection activeCell="K44" sqref="K44:N44"/>
    </sheetView>
  </sheetViews>
  <sheetFormatPr defaultRowHeight="13.5" x14ac:dyDescent="0.15"/>
  <sheetData/>
  <phoneticPr fontId="4"/>
  <pageMargins left="0.75" right="0.75" top="1" bottom="1" header="0.51200000000000001" footer="0.51200000000000001"/>
  <pageSetup paperSize="9" orientation="portrait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2C190-CB64-4B4B-A431-C4F71A6DB44D}">
  <sheetPr codeName="Sheet60"/>
  <dimension ref="A1"/>
  <sheetViews>
    <sheetView workbookViewId="0">
      <selection activeCell="K44" sqref="K44:N44"/>
    </sheetView>
  </sheetViews>
  <sheetFormatPr defaultRowHeight="13.5" x14ac:dyDescent="0.15"/>
  <sheetData/>
  <phoneticPr fontId="4"/>
  <pageMargins left="0.75" right="0.75" top="1" bottom="1" header="0.51200000000000001" footer="0.51200000000000001"/>
  <pageSetup paperSize="9" orientation="portrait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B6989-EFCC-44F9-A97F-E23250DC16F6}">
  <dimension ref="A1"/>
  <sheetViews>
    <sheetView workbookViewId="0"/>
  </sheetViews>
  <sheetFormatPr defaultRowHeight="13.5" x14ac:dyDescent="0.15"/>
  <sheetData/>
  <phoneticPr fontId="4"/>
  <pageMargins left="0.7" right="0.7" top="0.75" bottom="0.75" header="0.3" footer="0.3"/>
  <pageSetup paperSize="9" orientation="portrait" r:id="rId1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CA597-285B-43A3-B434-37025CD07A5D}">
  <dimension ref="A1"/>
  <sheetViews>
    <sheetView workbookViewId="0"/>
  </sheetViews>
  <sheetFormatPr defaultRowHeight="13.5" x14ac:dyDescent="0.15"/>
  <sheetData/>
  <phoneticPr fontId="4"/>
  <pageMargins left="0.7" right="0.7" top="0.75" bottom="0.75" header="0.3" footer="0.3"/>
  <pageSetup paperSize="9" orientation="portrait" r:id="rId1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9F143-14CA-41BB-9506-2F6C7F4E3ED1}">
  <dimension ref="A1"/>
  <sheetViews>
    <sheetView workbookViewId="0"/>
  </sheetViews>
  <sheetFormatPr defaultRowHeight="13.5" x14ac:dyDescent="0.15"/>
  <sheetData/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261</vt:i4>
      </vt:variant>
      <vt:variant>
        <vt:lpstr>名前付き一覧</vt:lpstr>
      </vt:variant>
      <vt:variant>
        <vt:i4>250</vt:i4>
      </vt:variant>
    </vt:vector>
  </HeadingPairs>
  <TitlesOfParts>
    <vt:vector size="511" baseType="lpstr">
      <vt:lpstr>R8.9</vt:lpstr>
      <vt:lpstr>R8.8</vt:lpstr>
      <vt:lpstr>R8.7</vt:lpstr>
      <vt:lpstr>R8.6</vt:lpstr>
      <vt:lpstr>R8.5</vt:lpstr>
      <vt:lpstr>R8.4</vt:lpstr>
      <vt:lpstr>R8.3</vt:lpstr>
      <vt:lpstr>R8.2</vt:lpstr>
      <vt:lpstr>R8.1</vt:lpstr>
      <vt:lpstr>R7.12</vt:lpstr>
      <vt:lpstr>R7.11</vt:lpstr>
      <vt:lpstr>R7.10</vt:lpstr>
      <vt:lpstr>R7.9</vt:lpstr>
      <vt:lpstr>R7.8</vt:lpstr>
      <vt:lpstr>R7.7</vt:lpstr>
      <vt:lpstr>R7.6</vt:lpstr>
      <vt:lpstr>R7.5</vt:lpstr>
      <vt:lpstr>R7.4</vt:lpstr>
      <vt:lpstr>R7.3</vt:lpstr>
      <vt:lpstr>R7.2</vt:lpstr>
      <vt:lpstr>R7.1</vt:lpstr>
      <vt:lpstr>R6.12</vt:lpstr>
      <vt:lpstr>R6.11</vt:lpstr>
      <vt:lpstr>R6.10</vt:lpstr>
      <vt:lpstr>R6.9</vt:lpstr>
      <vt:lpstr>R6.8</vt:lpstr>
      <vt:lpstr>R6.7</vt:lpstr>
      <vt:lpstr>R6.6</vt:lpstr>
      <vt:lpstr>R6.5</vt:lpstr>
      <vt:lpstr>R6.4</vt:lpstr>
      <vt:lpstr>R6.3</vt:lpstr>
      <vt:lpstr>R6.2</vt:lpstr>
      <vt:lpstr>R6.1</vt:lpstr>
      <vt:lpstr>R5.12</vt:lpstr>
      <vt:lpstr>R5.11</vt:lpstr>
      <vt:lpstr>R5.10</vt:lpstr>
      <vt:lpstr>R5.9</vt:lpstr>
      <vt:lpstr>R5.8</vt:lpstr>
      <vt:lpstr>R5.7</vt:lpstr>
      <vt:lpstr>R5.6</vt:lpstr>
      <vt:lpstr>R5.5</vt:lpstr>
      <vt:lpstr>R5.4</vt:lpstr>
      <vt:lpstr>R5.3</vt:lpstr>
      <vt:lpstr>R5.2</vt:lpstr>
      <vt:lpstr>R5.1</vt:lpstr>
      <vt:lpstr>R4.12</vt:lpstr>
      <vt:lpstr>R4.11</vt:lpstr>
      <vt:lpstr>R4.10</vt:lpstr>
      <vt:lpstr>R4.9</vt:lpstr>
      <vt:lpstr>R4.8</vt:lpstr>
      <vt:lpstr>R4.7</vt:lpstr>
      <vt:lpstr>R4.6</vt:lpstr>
      <vt:lpstr>R4.5</vt:lpstr>
      <vt:lpstr>R4.4</vt:lpstr>
      <vt:lpstr>R4.3</vt:lpstr>
      <vt:lpstr>R4.2</vt:lpstr>
      <vt:lpstr>R4.1</vt:lpstr>
      <vt:lpstr>R3.12</vt:lpstr>
      <vt:lpstr>R3.11</vt:lpstr>
      <vt:lpstr>R3.10</vt:lpstr>
      <vt:lpstr>R3.9</vt:lpstr>
      <vt:lpstr>R3.8</vt:lpstr>
      <vt:lpstr>R3.7</vt:lpstr>
      <vt:lpstr>R3.6</vt:lpstr>
      <vt:lpstr>R3.5</vt:lpstr>
      <vt:lpstr>R3.4 </vt:lpstr>
      <vt:lpstr>R3.3</vt:lpstr>
      <vt:lpstr>R3.2</vt:lpstr>
      <vt:lpstr>R3.1</vt:lpstr>
      <vt:lpstr>R2.12</vt:lpstr>
      <vt:lpstr>R2.11</vt:lpstr>
      <vt:lpstr>R2.10</vt:lpstr>
      <vt:lpstr>R2.9</vt:lpstr>
      <vt:lpstr>R2.8</vt:lpstr>
      <vt:lpstr>R2.7 </vt:lpstr>
      <vt:lpstr>R2.6</vt:lpstr>
      <vt:lpstr>R2.5 </vt:lpstr>
      <vt:lpstr>R2.4</vt:lpstr>
      <vt:lpstr>R2.3</vt:lpstr>
      <vt:lpstr>R2.2</vt:lpstr>
      <vt:lpstr>R2.1</vt:lpstr>
      <vt:lpstr>R1.12月</vt:lpstr>
      <vt:lpstr>R1.11月</vt:lpstr>
      <vt:lpstr>R1.10月</vt:lpstr>
      <vt:lpstr>R1.9月</vt:lpstr>
      <vt:lpstr>R1.8月</vt:lpstr>
      <vt:lpstr>R1.7月</vt:lpstr>
      <vt:lpstr>R1.6月</vt:lpstr>
      <vt:lpstr>R1.5月</vt:lpstr>
      <vt:lpstr>H31.4月</vt:lpstr>
      <vt:lpstr>H31.3月</vt:lpstr>
      <vt:lpstr>H31.2月</vt:lpstr>
      <vt:lpstr>H31.1月</vt:lpstr>
      <vt:lpstr>H30.12月</vt:lpstr>
      <vt:lpstr>H30.11月 </vt:lpstr>
      <vt:lpstr>H30.10月</vt:lpstr>
      <vt:lpstr>H30.9月</vt:lpstr>
      <vt:lpstr>H30.8月 </vt:lpstr>
      <vt:lpstr>H30.7月</vt:lpstr>
      <vt:lpstr>H30.6月 </vt:lpstr>
      <vt:lpstr>H30.5月</vt:lpstr>
      <vt:lpstr>H30.4月</vt:lpstr>
      <vt:lpstr>H30.3月</vt:lpstr>
      <vt:lpstr>H30.2月</vt:lpstr>
      <vt:lpstr>H30.1月 </vt:lpstr>
      <vt:lpstr>H29.12月</vt:lpstr>
      <vt:lpstr>H29.11月</vt:lpstr>
      <vt:lpstr>H29.10月 </vt:lpstr>
      <vt:lpstr>H29.9月</vt:lpstr>
      <vt:lpstr>H29.8月</vt:lpstr>
      <vt:lpstr>H29.7月</vt:lpstr>
      <vt:lpstr>H29.6月</vt:lpstr>
      <vt:lpstr>H29.5月</vt:lpstr>
      <vt:lpstr>H29.4月</vt:lpstr>
      <vt:lpstr>H29.3月</vt:lpstr>
      <vt:lpstr>H29.2月</vt:lpstr>
      <vt:lpstr>H29.1月</vt:lpstr>
      <vt:lpstr>H28.12月</vt:lpstr>
      <vt:lpstr>H28.11月</vt:lpstr>
      <vt:lpstr>H28.10月</vt:lpstr>
      <vt:lpstr>H28.9月</vt:lpstr>
      <vt:lpstr>H28.8月</vt:lpstr>
      <vt:lpstr>H28.7月</vt:lpstr>
      <vt:lpstr>H28.6月</vt:lpstr>
      <vt:lpstr>H28.5月</vt:lpstr>
      <vt:lpstr>H28.4月</vt:lpstr>
      <vt:lpstr>H28.3月</vt:lpstr>
      <vt:lpstr>H28.2月</vt:lpstr>
      <vt:lpstr>H28.1月</vt:lpstr>
      <vt:lpstr>H27.12月</vt:lpstr>
      <vt:lpstr>H27.11月</vt:lpstr>
      <vt:lpstr>H27.10月</vt:lpstr>
      <vt:lpstr>H27.9月</vt:lpstr>
      <vt:lpstr>H27.8月</vt:lpstr>
      <vt:lpstr>H27.7月</vt:lpstr>
      <vt:lpstr>H27.6月</vt:lpstr>
      <vt:lpstr>H27.5月</vt:lpstr>
      <vt:lpstr>H27.4月</vt:lpstr>
      <vt:lpstr>H27.3月</vt:lpstr>
      <vt:lpstr>H27.2月</vt:lpstr>
      <vt:lpstr>H27.1月</vt:lpstr>
      <vt:lpstr>H26.12月</vt:lpstr>
      <vt:lpstr>H26.11月</vt:lpstr>
      <vt:lpstr>H26.10月</vt:lpstr>
      <vt:lpstr>H26.9月</vt:lpstr>
      <vt:lpstr>H26.8月</vt:lpstr>
      <vt:lpstr>H26.7月</vt:lpstr>
      <vt:lpstr>H26.6月</vt:lpstr>
      <vt:lpstr>H26.5月</vt:lpstr>
      <vt:lpstr>H26.4月</vt:lpstr>
      <vt:lpstr>H26.3月</vt:lpstr>
      <vt:lpstr>H26.2月</vt:lpstr>
      <vt:lpstr>H26.1月</vt:lpstr>
      <vt:lpstr>H2512月</vt:lpstr>
      <vt:lpstr>H2511月</vt:lpstr>
      <vt:lpstr>H2510月</vt:lpstr>
      <vt:lpstr>H25.9月</vt:lpstr>
      <vt:lpstr>H25.8月</vt:lpstr>
      <vt:lpstr>H25.7月 </vt:lpstr>
      <vt:lpstr>H25.6月 </vt:lpstr>
      <vt:lpstr>H25.5月 </vt:lpstr>
      <vt:lpstr>H25.4月</vt:lpstr>
      <vt:lpstr>H25.3月 </vt:lpstr>
      <vt:lpstr>H25.2月</vt:lpstr>
      <vt:lpstr>H25.1月</vt:lpstr>
      <vt:lpstr>H24.12月</vt:lpstr>
      <vt:lpstr>H24.11月</vt:lpstr>
      <vt:lpstr>H24.10月 </vt:lpstr>
      <vt:lpstr>H24.9月</vt:lpstr>
      <vt:lpstr>H24.8月 </vt:lpstr>
      <vt:lpstr>H24.7月</vt:lpstr>
      <vt:lpstr>H24.6月</vt:lpstr>
      <vt:lpstr> Ｈ24.5月</vt:lpstr>
      <vt:lpstr> Ｈ24.4月</vt:lpstr>
      <vt:lpstr> Ｈ24.3月</vt:lpstr>
      <vt:lpstr> Ｈ24.2月</vt:lpstr>
      <vt:lpstr> Ｈ24.1月</vt:lpstr>
      <vt:lpstr> Ｈ23.12月</vt:lpstr>
      <vt:lpstr> Ｈ23.11月</vt:lpstr>
      <vt:lpstr> Ｈ23.10月</vt:lpstr>
      <vt:lpstr> Ｈ23.9月</vt:lpstr>
      <vt:lpstr> Ｈ23.8月</vt:lpstr>
      <vt:lpstr> Ｈ23.7月</vt:lpstr>
      <vt:lpstr> Ｈ23.6月</vt:lpstr>
      <vt:lpstr> Ｈ23.5月</vt:lpstr>
      <vt:lpstr> Ｈ23.4月</vt:lpstr>
      <vt:lpstr> Ｈ23.3月</vt:lpstr>
      <vt:lpstr> Ｈ23.2月</vt:lpstr>
      <vt:lpstr> Ｈ23.1月</vt:lpstr>
      <vt:lpstr> Ｈ22.12月</vt:lpstr>
      <vt:lpstr> Ｈ22.11月</vt:lpstr>
      <vt:lpstr> Ｈ22.10月</vt:lpstr>
      <vt:lpstr> Ｈ22.9月 </vt:lpstr>
      <vt:lpstr> Ｈ22.8月</vt:lpstr>
      <vt:lpstr> Ｈ22.7月</vt:lpstr>
      <vt:lpstr> Ｈ22.6月</vt:lpstr>
      <vt:lpstr> Ｈ22.5月 </vt:lpstr>
      <vt:lpstr> Ｈ22.4月 </vt:lpstr>
      <vt:lpstr> Ｈ22.3月 </vt:lpstr>
      <vt:lpstr> Ｈ22.2月 </vt:lpstr>
      <vt:lpstr> Ｈ22.1月 </vt:lpstr>
      <vt:lpstr> Ｈ21.12月 </vt:lpstr>
      <vt:lpstr> Ｈ21.11月  </vt:lpstr>
      <vt:lpstr> Ｈ21.10月  </vt:lpstr>
      <vt:lpstr> Ｈ21.9月  </vt:lpstr>
      <vt:lpstr> Ｈ21.8月  </vt:lpstr>
      <vt:lpstr> Ｈ21.7月  </vt:lpstr>
      <vt:lpstr> Ｈ21.6月  </vt:lpstr>
      <vt:lpstr> Ｈ21.5月  </vt:lpstr>
      <vt:lpstr> Ｈ21.4月  </vt:lpstr>
      <vt:lpstr> Ｈ21.3月   </vt:lpstr>
      <vt:lpstr> Ｈ21.2月   </vt:lpstr>
      <vt:lpstr> Ｈ21.1月    </vt:lpstr>
      <vt:lpstr> Ｈ20.12月    </vt:lpstr>
      <vt:lpstr> Ｈ20.11月    </vt:lpstr>
      <vt:lpstr> Ｈ20.10月    </vt:lpstr>
      <vt:lpstr> Ｈ20.9月   </vt:lpstr>
      <vt:lpstr> Ｈ20.8月   </vt:lpstr>
      <vt:lpstr> Ｈ20.7月  </vt:lpstr>
      <vt:lpstr> Ｈ20.6月  </vt:lpstr>
      <vt:lpstr> Ｈ20.5月  </vt:lpstr>
      <vt:lpstr> Ｈ20.4月 </vt:lpstr>
      <vt:lpstr> Ｈ20.3月 </vt:lpstr>
      <vt:lpstr> Ｈ20.2月 </vt:lpstr>
      <vt:lpstr> Ｈ20.1月 </vt:lpstr>
      <vt:lpstr> Ｈ19.12月 </vt:lpstr>
      <vt:lpstr> Ｈ19.11月 </vt:lpstr>
      <vt:lpstr> Ｈ19.10月 </vt:lpstr>
      <vt:lpstr> Ｈ19.9月 </vt:lpstr>
      <vt:lpstr> Ｈ19.8月 </vt:lpstr>
      <vt:lpstr> Ｈ19.7月 </vt:lpstr>
      <vt:lpstr> Ｈ19.6月 </vt:lpstr>
      <vt:lpstr> Ｈ19.5月</vt:lpstr>
      <vt:lpstr> Ｈ19.4月</vt:lpstr>
      <vt:lpstr> Ｈ19.3月 </vt:lpstr>
      <vt:lpstr> Ｈ19.2月</vt:lpstr>
      <vt:lpstr> Ｈ19.1月</vt:lpstr>
      <vt:lpstr> Ｈ18.12月</vt:lpstr>
      <vt:lpstr> Ｈ18.11月</vt:lpstr>
      <vt:lpstr> Ｈ18.10月 </vt:lpstr>
      <vt:lpstr> Ｈ18.9月 </vt:lpstr>
      <vt:lpstr> Ｈ18.8月 </vt:lpstr>
      <vt:lpstr> Ｈ18.7月</vt:lpstr>
      <vt:lpstr> Ｈ18.6月</vt:lpstr>
      <vt:lpstr> Ｈ18.5月 </vt:lpstr>
      <vt:lpstr> Ｈ18.4月 </vt:lpstr>
      <vt:lpstr> Ｈ17.10月 </vt:lpstr>
      <vt:lpstr> Ｈ17.4月</vt:lpstr>
      <vt:lpstr> Ｈ16.10月</vt:lpstr>
      <vt:lpstr> Ｈ16.4月</vt:lpstr>
      <vt:lpstr> Ｈ15.10月</vt:lpstr>
      <vt:lpstr> Ｈ15.4月</vt:lpstr>
      <vt:lpstr> Ｈ14.10月</vt:lpstr>
      <vt:lpstr> Ｈ14.4月</vt:lpstr>
      <vt:lpstr> Ｈ13.10月</vt:lpstr>
      <vt:lpstr> Ｈ13.4月</vt:lpstr>
      <vt:lpstr>Sheet2</vt:lpstr>
      <vt:lpstr>Sheet3</vt:lpstr>
      <vt:lpstr>Sheet1</vt:lpstr>
      <vt:lpstr>Sheet4</vt:lpstr>
      <vt:lpstr>Sheet5</vt:lpstr>
      <vt:lpstr>' Ｈ13.10月'!Print_Area</vt:lpstr>
      <vt:lpstr>' Ｈ13.4月'!Print_Area</vt:lpstr>
      <vt:lpstr>' Ｈ14.10月'!Print_Area</vt:lpstr>
      <vt:lpstr>' Ｈ14.4月'!Print_Area</vt:lpstr>
      <vt:lpstr>' Ｈ15.10月'!Print_Area</vt:lpstr>
      <vt:lpstr>' Ｈ15.4月'!Print_Area</vt:lpstr>
      <vt:lpstr>' Ｈ16.10月'!Print_Area</vt:lpstr>
      <vt:lpstr>' Ｈ16.4月'!Print_Area</vt:lpstr>
      <vt:lpstr>' Ｈ17.10月 '!Print_Area</vt:lpstr>
      <vt:lpstr>' Ｈ17.4月'!Print_Area</vt:lpstr>
      <vt:lpstr>' Ｈ18.10月 '!Print_Area</vt:lpstr>
      <vt:lpstr>' Ｈ18.11月'!Print_Area</vt:lpstr>
      <vt:lpstr>' Ｈ18.12月'!Print_Area</vt:lpstr>
      <vt:lpstr>' Ｈ18.4月 '!Print_Area</vt:lpstr>
      <vt:lpstr>' Ｈ18.5月 '!Print_Area</vt:lpstr>
      <vt:lpstr>' Ｈ18.6月'!Print_Area</vt:lpstr>
      <vt:lpstr>' Ｈ18.7月'!Print_Area</vt:lpstr>
      <vt:lpstr>' Ｈ18.8月 '!Print_Area</vt:lpstr>
      <vt:lpstr>' Ｈ18.9月 '!Print_Area</vt:lpstr>
      <vt:lpstr>' Ｈ19.10月 '!Print_Area</vt:lpstr>
      <vt:lpstr>' Ｈ19.11月 '!Print_Area</vt:lpstr>
      <vt:lpstr>' Ｈ19.12月 '!Print_Area</vt:lpstr>
      <vt:lpstr>' Ｈ19.1月'!Print_Area</vt:lpstr>
      <vt:lpstr>' Ｈ19.2月'!Print_Area</vt:lpstr>
      <vt:lpstr>' Ｈ19.3月 '!Print_Area</vt:lpstr>
      <vt:lpstr>' Ｈ19.4月'!Print_Area</vt:lpstr>
      <vt:lpstr>' Ｈ19.5月'!Print_Area</vt:lpstr>
      <vt:lpstr>' Ｈ19.6月 '!Print_Area</vt:lpstr>
      <vt:lpstr>' Ｈ19.7月 '!Print_Area</vt:lpstr>
      <vt:lpstr>' Ｈ19.8月 '!Print_Area</vt:lpstr>
      <vt:lpstr>' Ｈ19.9月 '!Print_Area</vt:lpstr>
      <vt:lpstr>' Ｈ20.10月    '!Print_Area</vt:lpstr>
      <vt:lpstr>' Ｈ20.11月    '!Print_Area</vt:lpstr>
      <vt:lpstr>' Ｈ20.12月    '!Print_Area</vt:lpstr>
      <vt:lpstr>' Ｈ20.1月 '!Print_Area</vt:lpstr>
      <vt:lpstr>' Ｈ20.2月 '!Print_Area</vt:lpstr>
      <vt:lpstr>' Ｈ20.3月 '!Print_Area</vt:lpstr>
      <vt:lpstr>' Ｈ20.4月 '!Print_Area</vt:lpstr>
      <vt:lpstr>' Ｈ20.5月  '!Print_Area</vt:lpstr>
      <vt:lpstr>' Ｈ20.6月  '!Print_Area</vt:lpstr>
      <vt:lpstr>' Ｈ20.7月  '!Print_Area</vt:lpstr>
      <vt:lpstr>' Ｈ20.8月   '!Print_Area</vt:lpstr>
      <vt:lpstr>' Ｈ20.9月   '!Print_Area</vt:lpstr>
      <vt:lpstr>' Ｈ21.10月  '!Print_Area</vt:lpstr>
      <vt:lpstr>' Ｈ21.11月  '!Print_Area</vt:lpstr>
      <vt:lpstr>' Ｈ21.12月 '!Print_Area</vt:lpstr>
      <vt:lpstr>' Ｈ21.1月    '!Print_Area</vt:lpstr>
      <vt:lpstr>' Ｈ21.2月   '!Print_Area</vt:lpstr>
      <vt:lpstr>' Ｈ21.3月   '!Print_Area</vt:lpstr>
      <vt:lpstr>' Ｈ21.4月  '!Print_Area</vt:lpstr>
      <vt:lpstr>' Ｈ21.5月  '!Print_Area</vt:lpstr>
      <vt:lpstr>' Ｈ21.6月  '!Print_Area</vt:lpstr>
      <vt:lpstr>' Ｈ21.7月  '!Print_Area</vt:lpstr>
      <vt:lpstr>' Ｈ21.8月  '!Print_Area</vt:lpstr>
      <vt:lpstr>' Ｈ21.9月  '!Print_Area</vt:lpstr>
      <vt:lpstr>' Ｈ22.10月'!Print_Area</vt:lpstr>
      <vt:lpstr>' Ｈ22.11月'!Print_Area</vt:lpstr>
      <vt:lpstr>' Ｈ22.12月'!Print_Area</vt:lpstr>
      <vt:lpstr>' Ｈ22.1月 '!Print_Area</vt:lpstr>
      <vt:lpstr>' Ｈ22.2月 '!Print_Area</vt:lpstr>
      <vt:lpstr>' Ｈ22.3月 '!Print_Area</vt:lpstr>
      <vt:lpstr>' Ｈ22.4月 '!Print_Area</vt:lpstr>
      <vt:lpstr>' Ｈ22.5月 '!Print_Area</vt:lpstr>
      <vt:lpstr>' Ｈ22.6月'!Print_Area</vt:lpstr>
      <vt:lpstr>' Ｈ22.7月'!Print_Area</vt:lpstr>
      <vt:lpstr>' Ｈ22.8月'!Print_Area</vt:lpstr>
      <vt:lpstr>' Ｈ22.9月 '!Print_Area</vt:lpstr>
      <vt:lpstr>' Ｈ23.10月'!Print_Area</vt:lpstr>
      <vt:lpstr>' Ｈ23.11月'!Print_Area</vt:lpstr>
      <vt:lpstr>' Ｈ23.12月'!Print_Area</vt:lpstr>
      <vt:lpstr>' Ｈ23.1月'!Print_Area</vt:lpstr>
      <vt:lpstr>' Ｈ23.2月'!Print_Area</vt:lpstr>
      <vt:lpstr>' Ｈ23.3月'!Print_Area</vt:lpstr>
      <vt:lpstr>' Ｈ23.4月'!Print_Area</vt:lpstr>
      <vt:lpstr>' Ｈ23.5月'!Print_Area</vt:lpstr>
      <vt:lpstr>' Ｈ23.6月'!Print_Area</vt:lpstr>
      <vt:lpstr>' Ｈ23.7月'!Print_Area</vt:lpstr>
      <vt:lpstr>' Ｈ23.8月'!Print_Area</vt:lpstr>
      <vt:lpstr>' Ｈ23.9月'!Print_Area</vt:lpstr>
      <vt:lpstr>' Ｈ24.1月'!Print_Area</vt:lpstr>
      <vt:lpstr>' Ｈ24.2月'!Print_Area</vt:lpstr>
      <vt:lpstr>' Ｈ24.3月'!Print_Area</vt:lpstr>
      <vt:lpstr>' Ｈ24.4月'!Print_Area</vt:lpstr>
      <vt:lpstr>' Ｈ24.5月'!Print_Area</vt:lpstr>
      <vt:lpstr>'H24.10月 '!Print_Area</vt:lpstr>
      <vt:lpstr>H24.11月!Print_Area</vt:lpstr>
      <vt:lpstr>H24.12月!Print_Area</vt:lpstr>
      <vt:lpstr>H24.6月!Print_Area</vt:lpstr>
      <vt:lpstr>H24.7月!Print_Area</vt:lpstr>
      <vt:lpstr>'H24.8月 '!Print_Area</vt:lpstr>
      <vt:lpstr>H24.9月!Print_Area</vt:lpstr>
      <vt:lpstr>H25.1月!Print_Area</vt:lpstr>
      <vt:lpstr>H25.2月!Print_Area</vt:lpstr>
      <vt:lpstr>'H25.3月 '!Print_Area</vt:lpstr>
      <vt:lpstr>H25.4月!Print_Area</vt:lpstr>
      <vt:lpstr>'H25.5月 '!Print_Area</vt:lpstr>
      <vt:lpstr>'H25.6月 '!Print_Area</vt:lpstr>
      <vt:lpstr>'H25.7月 '!Print_Area</vt:lpstr>
      <vt:lpstr>H25.8月!Print_Area</vt:lpstr>
      <vt:lpstr>H25.9月!Print_Area</vt:lpstr>
      <vt:lpstr>H2510月!Print_Area</vt:lpstr>
      <vt:lpstr>H2511月!Print_Area</vt:lpstr>
      <vt:lpstr>H2512月!Print_Area</vt:lpstr>
      <vt:lpstr>H26.10月!Print_Area</vt:lpstr>
      <vt:lpstr>H26.11月!Print_Area</vt:lpstr>
      <vt:lpstr>H26.12月!Print_Area</vt:lpstr>
      <vt:lpstr>H26.1月!Print_Area</vt:lpstr>
      <vt:lpstr>H26.2月!Print_Area</vt:lpstr>
      <vt:lpstr>H26.3月!Print_Area</vt:lpstr>
      <vt:lpstr>H26.4月!Print_Area</vt:lpstr>
      <vt:lpstr>H26.5月!Print_Area</vt:lpstr>
      <vt:lpstr>H26.6月!Print_Area</vt:lpstr>
      <vt:lpstr>H26.7月!Print_Area</vt:lpstr>
      <vt:lpstr>H26.8月!Print_Area</vt:lpstr>
      <vt:lpstr>H26.9月!Print_Area</vt:lpstr>
      <vt:lpstr>H27.10月!Print_Area</vt:lpstr>
      <vt:lpstr>H27.11月!Print_Area</vt:lpstr>
      <vt:lpstr>H27.12月!Print_Area</vt:lpstr>
      <vt:lpstr>H27.1月!Print_Area</vt:lpstr>
      <vt:lpstr>H27.2月!Print_Area</vt:lpstr>
      <vt:lpstr>H27.3月!Print_Area</vt:lpstr>
      <vt:lpstr>H27.4月!Print_Area</vt:lpstr>
      <vt:lpstr>H27.5月!Print_Area</vt:lpstr>
      <vt:lpstr>H27.6月!Print_Area</vt:lpstr>
      <vt:lpstr>H27.7月!Print_Area</vt:lpstr>
      <vt:lpstr>H27.8月!Print_Area</vt:lpstr>
      <vt:lpstr>H27.9月!Print_Area</vt:lpstr>
      <vt:lpstr>H28.10月!Print_Area</vt:lpstr>
      <vt:lpstr>H28.11月!Print_Area</vt:lpstr>
      <vt:lpstr>H28.12月!Print_Area</vt:lpstr>
      <vt:lpstr>H28.1月!Print_Area</vt:lpstr>
      <vt:lpstr>H28.2月!Print_Area</vt:lpstr>
      <vt:lpstr>H28.3月!Print_Area</vt:lpstr>
      <vt:lpstr>H28.4月!Print_Area</vt:lpstr>
      <vt:lpstr>H28.5月!Print_Area</vt:lpstr>
      <vt:lpstr>H28.6月!Print_Area</vt:lpstr>
      <vt:lpstr>H28.7月!Print_Area</vt:lpstr>
      <vt:lpstr>H28.8月!Print_Area</vt:lpstr>
      <vt:lpstr>H28.9月!Print_Area</vt:lpstr>
      <vt:lpstr>'H29.10月 '!Print_Area</vt:lpstr>
      <vt:lpstr>H29.11月!Print_Area</vt:lpstr>
      <vt:lpstr>H29.12月!Print_Area</vt:lpstr>
      <vt:lpstr>H29.1月!Print_Area</vt:lpstr>
      <vt:lpstr>H29.2月!Print_Area</vt:lpstr>
      <vt:lpstr>H29.3月!Print_Area</vt:lpstr>
      <vt:lpstr>H29.4月!Print_Area</vt:lpstr>
      <vt:lpstr>H29.5月!Print_Area</vt:lpstr>
      <vt:lpstr>H29.6月!Print_Area</vt:lpstr>
      <vt:lpstr>H29.7月!Print_Area</vt:lpstr>
      <vt:lpstr>H29.8月!Print_Area</vt:lpstr>
      <vt:lpstr>H29.9月!Print_Area</vt:lpstr>
      <vt:lpstr>H30.10月!Print_Area</vt:lpstr>
      <vt:lpstr>'H30.11月 '!Print_Area</vt:lpstr>
      <vt:lpstr>H30.12月!Print_Area</vt:lpstr>
      <vt:lpstr>'H30.1月 '!Print_Area</vt:lpstr>
      <vt:lpstr>H30.2月!Print_Area</vt:lpstr>
      <vt:lpstr>H30.3月!Print_Area</vt:lpstr>
      <vt:lpstr>H30.4月!Print_Area</vt:lpstr>
      <vt:lpstr>H30.5月!Print_Area</vt:lpstr>
      <vt:lpstr>'H30.6月 '!Print_Area</vt:lpstr>
      <vt:lpstr>H30.7月!Print_Area</vt:lpstr>
      <vt:lpstr>'H30.8月 '!Print_Area</vt:lpstr>
      <vt:lpstr>H30.9月!Print_Area</vt:lpstr>
      <vt:lpstr>H31.1月!Print_Area</vt:lpstr>
      <vt:lpstr>H31.2月!Print_Area</vt:lpstr>
      <vt:lpstr>H31.3月!Print_Area</vt:lpstr>
      <vt:lpstr>H31.4月!Print_Area</vt:lpstr>
      <vt:lpstr>R1.10月!Print_Area</vt:lpstr>
      <vt:lpstr>R1.11月!Print_Area</vt:lpstr>
      <vt:lpstr>R1.12月!Print_Area</vt:lpstr>
      <vt:lpstr>R1.5月!Print_Area</vt:lpstr>
      <vt:lpstr>R1.6月!Print_Area</vt:lpstr>
      <vt:lpstr>R1.7月!Print_Area</vt:lpstr>
      <vt:lpstr>R1.8月!Print_Area</vt:lpstr>
      <vt:lpstr>R1.9月!Print_Area</vt:lpstr>
      <vt:lpstr>R2.1!Print_Area</vt:lpstr>
      <vt:lpstr>R2.10!Print_Area</vt:lpstr>
      <vt:lpstr>R2.11!Print_Area</vt:lpstr>
      <vt:lpstr>R2.12!Print_Area</vt:lpstr>
      <vt:lpstr>R2.2!Print_Area</vt:lpstr>
      <vt:lpstr>R2.3!Print_Area</vt:lpstr>
      <vt:lpstr>R2.4!Print_Area</vt:lpstr>
      <vt:lpstr>'R2.5 '!Print_Area</vt:lpstr>
      <vt:lpstr>R2.6!Print_Area</vt:lpstr>
      <vt:lpstr>'R2.7 '!Print_Area</vt:lpstr>
      <vt:lpstr>R2.8!Print_Area</vt:lpstr>
      <vt:lpstr>R2.9!Print_Area</vt:lpstr>
      <vt:lpstr>R3.1!Print_Area</vt:lpstr>
      <vt:lpstr>R3.10!Print_Area</vt:lpstr>
      <vt:lpstr>R3.11!Print_Area</vt:lpstr>
      <vt:lpstr>R3.12!Print_Area</vt:lpstr>
      <vt:lpstr>R3.2!Print_Area</vt:lpstr>
      <vt:lpstr>R3.3!Print_Area</vt:lpstr>
      <vt:lpstr>'R3.4 '!Print_Area</vt:lpstr>
      <vt:lpstr>R3.5!Print_Area</vt:lpstr>
      <vt:lpstr>R3.6!Print_Area</vt:lpstr>
      <vt:lpstr>R3.7!Print_Area</vt:lpstr>
      <vt:lpstr>R3.8!Print_Area</vt:lpstr>
      <vt:lpstr>R3.9!Print_Area</vt:lpstr>
      <vt:lpstr>R4.1!Print_Area</vt:lpstr>
      <vt:lpstr>R4.10!Print_Area</vt:lpstr>
      <vt:lpstr>R4.11!Print_Area</vt:lpstr>
      <vt:lpstr>R4.12!Print_Area</vt:lpstr>
      <vt:lpstr>R4.2!Print_Area</vt:lpstr>
      <vt:lpstr>R4.3!Print_Area</vt:lpstr>
      <vt:lpstr>R4.4!Print_Area</vt:lpstr>
      <vt:lpstr>R4.5!Print_Area</vt:lpstr>
      <vt:lpstr>R4.6!Print_Area</vt:lpstr>
      <vt:lpstr>R4.7!Print_Area</vt:lpstr>
      <vt:lpstr>R4.8!Print_Area</vt:lpstr>
      <vt:lpstr>R4.9!Print_Area</vt:lpstr>
      <vt:lpstr>R5.1!Print_Area</vt:lpstr>
      <vt:lpstr>R5.10!Print_Area</vt:lpstr>
      <vt:lpstr>R5.11!Print_Area</vt:lpstr>
      <vt:lpstr>R5.12!Print_Area</vt:lpstr>
      <vt:lpstr>R5.2!Print_Area</vt:lpstr>
      <vt:lpstr>R5.3!Print_Area</vt:lpstr>
      <vt:lpstr>R5.4!Print_Area</vt:lpstr>
      <vt:lpstr>R5.5!Print_Area</vt:lpstr>
      <vt:lpstr>R5.6!Print_Area</vt:lpstr>
      <vt:lpstr>R5.7!Print_Area</vt:lpstr>
      <vt:lpstr>R5.8!Print_Area</vt:lpstr>
      <vt:lpstr>R5.9!Print_Area</vt:lpstr>
      <vt:lpstr>R6.1!Print_Area</vt:lpstr>
      <vt:lpstr>R6.2!Print_Area</vt:lpstr>
      <vt:lpstr>R6.3!Print_Area</vt:lpstr>
      <vt:lpstr>R6.4!Print_Area</vt:lpstr>
      <vt:lpstr>R6.5!Print_Area</vt:lpstr>
      <vt:lpstr>R6.6!Print_Area</vt:lpstr>
      <vt:lpstr>R6.7!Print_Area</vt:lpstr>
      <vt:lpstr>R6.8!Print_Area</vt:lpstr>
      <vt:lpstr>R6.9!Print_Area</vt:lpstr>
      <vt:lpstr>R7.10!Print_Area</vt:lpstr>
      <vt:lpstr>R7.11!Print_Area</vt:lpstr>
      <vt:lpstr>R7.12!Print_Area</vt:lpstr>
      <vt:lpstr>R7.3!Print_Area</vt:lpstr>
      <vt:lpstr>R7.4!Print_Area</vt:lpstr>
      <vt:lpstr>R7.5!Print_Area</vt:lpstr>
      <vt:lpstr>R7.7!Print_Area</vt:lpstr>
      <vt:lpstr>R7.8!Print_Area</vt:lpstr>
      <vt:lpstr>R7.9!Print_Area</vt:lpstr>
      <vt:lpstr>R8.1!Print_Area</vt:lpstr>
      <vt:lpstr>R8.2!Print_Area</vt:lpstr>
      <vt:lpstr>R8.3!Print_Area</vt:lpstr>
      <vt:lpstr>R8.4!Print_Area</vt:lpstr>
      <vt:lpstr>R8.5!Print_Area</vt:lpstr>
      <vt:lpstr>R8.6!Print_Area</vt:lpstr>
      <vt:lpstr>R8.7!Print_Area</vt:lpstr>
      <vt:lpstr>R8.8!Print_Area</vt:lpstr>
      <vt:lpstr>R8.9!Print_Area</vt:lpstr>
    </vt:vector>
  </TitlesOfParts>
  <Company>塩尻市役所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Takasuna</dc:creator>
  <cp:lastModifiedBy>mt9389@city.shiojiri.lg.jp</cp:lastModifiedBy>
  <cp:lastPrinted>2025-09-01T06:34:56Z</cp:lastPrinted>
  <dcterms:created xsi:type="dcterms:W3CDTF">2001-09-03T02:31:26Z</dcterms:created>
  <dcterms:modified xsi:type="dcterms:W3CDTF">2026-09-01T02:38:51Z</dcterms:modified>
</cp:coreProperties>
</file>