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0.142\1606社会教育スポーツ課\0002 スポーツ推進係\06 総合体育館運営関係\10_指定管理業務\00_協定関係（R08-13）\R07 指定管理者選定\01　募集要項・仕様書等\03_様式集\"/>
    </mc:Choice>
  </mc:AlternateContent>
  <bookViews>
    <workbookView xWindow="-105" yWindow="-105" windowWidth="19425" windowHeight="11025"/>
  </bookViews>
  <sheets>
    <sheet name="様式8-1" sheetId="3" r:id="rId1"/>
    <sheet name="様式8-2" sheetId="7" r:id="rId2"/>
    <sheet name="様式8-3" sheetId="1" r:id="rId3"/>
    <sheet name="様式8-4" sheetId="6" r:id="rId4"/>
  </sheets>
  <definedNames>
    <definedName name="_xlnm.Print_Area" localSheetId="0">'様式8-1'!$A$1:$G$35</definedName>
    <definedName name="_xlnm.Print_Area" localSheetId="2">'様式8-3'!$A$1:$Q$157</definedName>
    <definedName name="_xlnm.Print_Titles" localSheetId="1">'様式8-2'!$2:$2</definedName>
    <definedName name="_xlnm.Print_Titles" localSheetId="2">'様式8-3'!$2:$2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" i="7" l="1"/>
  <c r="P50" i="1" l="1"/>
  <c r="O50" i="1"/>
  <c r="N50" i="1"/>
  <c r="M50" i="1"/>
  <c r="L50" i="1"/>
  <c r="P137" i="1"/>
  <c r="O137" i="1"/>
  <c r="N137" i="1"/>
  <c r="M137" i="1"/>
  <c r="L137" i="1"/>
  <c r="K14" i="7" l="1"/>
  <c r="J14" i="7"/>
  <c r="I14" i="7"/>
  <c r="H14" i="7"/>
  <c r="G14" i="7"/>
  <c r="L14" i="7" s="1"/>
  <c r="L13" i="7"/>
  <c r="L12" i="7"/>
  <c r="L11" i="7"/>
  <c r="L10" i="7"/>
  <c r="L9" i="7"/>
  <c r="L8" i="7"/>
  <c r="L7" i="7"/>
  <c r="L6" i="7"/>
  <c r="L5" i="7"/>
  <c r="P155" i="1" l="1"/>
  <c r="O155" i="1"/>
  <c r="N155" i="1"/>
  <c r="M155" i="1"/>
  <c r="L155" i="1"/>
  <c r="P148" i="1"/>
  <c r="O148" i="1"/>
  <c r="N148" i="1"/>
  <c r="M148" i="1"/>
  <c r="L148" i="1"/>
  <c r="P68" i="1"/>
  <c r="O68" i="1"/>
  <c r="N68" i="1"/>
  <c r="M68" i="1"/>
  <c r="L68" i="1"/>
  <c r="Q71" i="1"/>
  <c r="Q72" i="1"/>
  <c r="Q69" i="1"/>
  <c r="Q70" i="1"/>
  <c r="L119" i="1" l="1"/>
  <c r="M153" i="1" l="1"/>
  <c r="N153" i="1"/>
  <c r="O153" i="1"/>
  <c r="P153" i="1"/>
  <c r="L153" i="1"/>
  <c r="Q45" i="1"/>
  <c r="L28" i="1"/>
  <c r="L9" i="1"/>
  <c r="Q3" i="1"/>
  <c r="P156" i="1" l="1"/>
  <c r="O156" i="1"/>
  <c r="N156" i="1"/>
  <c r="L156" i="1"/>
  <c r="Q154" i="1"/>
  <c r="Q153" i="1"/>
  <c r="Q143" i="1"/>
  <c r="M146" i="1"/>
  <c r="Q140" i="1"/>
  <c r="P141" i="1"/>
  <c r="O141" i="1"/>
  <c r="N141" i="1"/>
  <c r="M141" i="1"/>
  <c r="L141" i="1"/>
  <c r="P138" i="1"/>
  <c r="O138" i="1"/>
  <c r="N138" i="1"/>
  <c r="M138" i="1"/>
  <c r="L138" i="1"/>
  <c r="Q110" i="1"/>
  <c r="Q109" i="1"/>
  <c r="Q108" i="1"/>
  <c r="Q106" i="1"/>
  <c r="Q105" i="1"/>
  <c r="Q104" i="1"/>
  <c r="Q95" i="1"/>
  <c r="Q94" i="1"/>
  <c r="Q93" i="1"/>
  <c r="Q92" i="1"/>
  <c r="Q90" i="1"/>
  <c r="Q89" i="1"/>
  <c r="Q86" i="1"/>
  <c r="Q85" i="1"/>
  <c r="Q83" i="1"/>
  <c r="Q82" i="1"/>
  <c r="Q76" i="1"/>
  <c r="Q62" i="1"/>
  <c r="Q61" i="1"/>
  <c r="Q57" i="1"/>
  <c r="Q55" i="1"/>
  <c r="Q54" i="1"/>
  <c r="P53" i="1"/>
  <c r="O53" i="1"/>
  <c r="N53" i="1"/>
  <c r="M53" i="1"/>
  <c r="L53" i="1"/>
  <c r="P51" i="1"/>
  <c r="O51" i="1"/>
  <c r="N51" i="1"/>
  <c r="M51" i="1"/>
  <c r="L51" i="1"/>
  <c r="N49" i="1"/>
  <c r="Q42" i="1"/>
  <c r="P39" i="1"/>
  <c r="O39" i="1"/>
  <c r="N39" i="1"/>
  <c r="M39" i="1"/>
  <c r="L39" i="1"/>
  <c r="Q38" i="1"/>
  <c r="Q37" i="1"/>
  <c r="P32" i="1"/>
  <c r="M32" i="1"/>
  <c r="L32" i="1"/>
  <c r="Q30" i="1"/>
  <c r="Q29" i="1"/>
  <c r="N25" i="1"/>
  <c r="P21" i="1"/>
  <c r="O21" i="1"/>
  <c r="N21" i="1"/>
  <c r="M21" i="1"/>
  <c r="L21" i="1"/>
  <c r="Q18" i="1"/>
  <c r="Q17" i="1"/>
  <c r="Q14" i="1"/>
  <c r="Q12" i="1"/>
  <c r="Q11" i="1"/>
  <c r="Q10" i="1"/>
  <c r="M28" i="1" l="1"/>
  <c r="N47" i="1"/>
  <c r="N66" i="1"/>
  <c r="Q64" i="1"/>
  <c r="P119" i="1"/>
  <c r="Q75" i="1"/>
  <c r="Q79" i="1"/>
  <c r="Q87" i="1"/>
  <c r="Q102" i="1"/>
  <c r="Q112" i="1"/>
  <c r="Q121" i="1"/>
  <c r="Q122" i="1"/>
  <c r="Q125" i="1"/>
  <c r="Q126" i="1"/>
  <c r="Q129" i="1"/>
  <c r="L136" i="1"/>
  <c r="P136" i="1"/>
  <c r="P28" i="1"/>
  <c r="L47" i="1"/>
  <c r="O66" i="1"/>
  <c r="Q132" i="1"/>
  <c r="Q60" i="1"/>
  <c r="P16" i="1"/>
  <c r="Q80" i="1"/>
  <c r="Q134" i="1"/>
  <c r="Q77" i="1"/>
  <c r="Q114" i="1"/>
  <c r="Q118" i="1"/>
  <c r="L130" i="1"/>
  <c r="P130" i="1"/>
  <c r="Q123" i="1"/>
  <c r="Q124" i="1"/>
  <c r="Q127" i="1"/>
  <c r="Q128" i="1"/>
  <c r="L16" i="1"/>
  <c r="L19" i="1" s="1"/>
  <c r="O130" i="1"/>
  <c r="Q135" i="1"/>
  <c r="N28" i="1"/>
  <c r="N56" i="1" s="1"/>
  <c r="Q78" i="1"/>
  <c r="Q115" i="1"/>
  <c r="O136" i="1"/>
  <c r="Q133" i="1"/>
  <c r="Q139" i="1"/>
  <c r="Q96" i="1"/>
  <c r="M16" i="1"/>
  <c r="Q39" i="1"/>
  <c r="O47" i="1"/>
  <c r="Q68" i="1"/>
  <c r="Q81" i="1"/>
  <c r="Q88" i="1"/>
  <c r="Q103" i="1"/>
  <c r="Q111" i="1"/>
  <c r="Q144" i="1"/>
  <c r="Q24" i="1"/>
  <c r="O32" i="1"/>
  <c r="Q40" i="1"/>
  <c r="P47" i="1"/>
  <c r="Q44" i="1"/>
  <c r="Q53" i="1"/>
  <c r="Q58" i="1"/>
  <c r="P66" i="1"/>
  <c r="Q65" i="1"/>
  <c r="N119" i="1"/>
  <c r="Q73" i="1"/>
  <c r="Q91" i="1"/>
  <c r="Q98" i="1"/>
  <c r="M130" i="1"/>
  <c r="Q120" i="1"/>
  <c r="M136" i="1"/>
  <c r="Q131" i="1"/>
  <c r="O146" i="1"/>
  <c r="Q145" i="1"/>
  <c r="Q100" i="1"/>
  <c r="Q137" i="1"/>
  <c r="Q15" i="1"/>
  <c r="Q27" i="1"/>
  <c r="Q35" i="1"/>
  <c r="M119" i="1"/>
  <c r="Q84" i="1"/>
  <c r="Q97" i="1"/>
  <c r="Q116" i="1"/>
  <c r="N146" i="1"/>
  <c r="Q13" i="1"/>
  <c r="N16" i="1"/>
  <c r="O28" i="1"/>
  <c r="M47" i="1"/>
  <c r="Q41" i="1"/>
  <c r="Q46" i="1"/>
  <c r="M66" i="1"/>
  <c r="Q59" i="1"/>
  <c r="L66" i="1"/>
  <c r="O119" i="1"/>
  <c r="Q74" i="1"/>
  <c r="Q99" i="1"/>
  <c r="Q101" i="1"/>
  <c r="Q107" i="1"/>
  <c r="N130" i="1"/>
  <c r="N136" i="1"/>
  <c r="L146" i="1"/>
  <c r="P146" i="1"/>
  <c r="Q148" i="1"/>
  <c r="Q155" i="1"/>
  <c r="Q21" i="1"/>
  <c r="Q51" i="1"/>
  <c r="Q138" i="1"/>
  <c r="Q141" i="1"/>
  <c r="Q8" i="1"/>
  <c r="L36" i="1"/>
  <c r="O25" i="1"/>
  <c r="O56" i="1" s="1"/>
  <c r="N32" i="1"/>
  <c r="M36" i="1"/>
  <c r="O49" i="1"/>
  <c r="Q20" i="1"/>
  <c r="P25" i="1"/>
  <c r="P56" i="1" s="1"/>
  <c r="Q26" i="1"/>
  <c r="N36" i="1"/>
  <c r="Q43" i="1"/>
  <c r="P49" i="1"/>
  <c r="Q63" i="1"/>
  <c r="M156" i="1"/>
  <c r="Q156" i="1" s="1"/>
  <c r="O36" i="1"/>
  <c r="Q50" i="1"/>
  <c r="Q52" i="1"/>
  <c r="O16" i="1"/>
  <c r="Q33" i="1"/>
  <c r="P36" i="1"/>
  <c r="Q67" i="1"/>
  <c r="M25" i="1"/>
  <c r="M56" i="1" s="1"/>
  <c r="Q23" i="1"/>
  <c r="M49" i="1"/>
  <c r="Q142" i="1"/>
  <c r="Q32" i="1" l="1"/>
  <c r="Q47" i="1"/>
  <c r="Q31" i="1"/>
  <c r="O147" i="1"/>
  <c r="Q28" i="1"/>
  <c r="N147" i="1"/>
  <c r="L147" i="1"/>
  <c r="Q130" i="1"/>
  <c r="Q6" i="1"/>
  <c r="Q136" i="1"/>
  <c r="Q16" i="1"/>
  <c r="Q146" i="1"/>
  <c r="Q119" i="1"/>
  <c r="M147" i="1"/>
  <c r="Q66" i="1"/>
  <c r="M9" i="1"/>
  <c r="M19" i="1" s="1"/>
  <c r="P147" i="1"/>
  <c r="Q7" i="1"/>
  <c r="Q5" i="1"/>
  <c r="Q4" i="1"/>
  <c r="Q36" i="1"/>
  <c r="Q34" i="1"/>
  <c r="L49" i="1"/>
  <c r="Q49" i="1" s="1"/>
  <c r="Q48" i="1"/>
  <c r="N9" i="1"/>
  <c r="N19" i="1" s="1"/>
  <c r="Q22" i="1"/>
  <c r="L25" i="1"/>
  <c r="L56" i="1" l="1"/>
  <c r="N157" i="1"/>
  <c r="M157" i="1"/>
  <c r="Q147" i="1"/>
  <c r="Q25" i="1"/>
  <c r="P9" i="1"/>
  <c r="P19" i="1" s="1"/>
  <c r="P157" i="1" s="1"/>
  <c r="O9" i="1"/>
  <c r="O19" i="1" s="1"/>
  <c r="O157" i="1" s="1"/>
  <c r="Q56" i="1" l="1"/>
  <c r="L157" i="1"/>
  <c r="Q9" i="1"/>
  <c r="Q157" i="1" l="1"/>
  <c r="Q19" i="1"/>
</calcChain>
</file>

<file path=xl/sharedStrings.xml><?xml version="1.0" encoding="utf-8"?>
<sst xmlns="http://schemas.openxmlformats.org/spreadsheetml/2006/main" count="574" uniqueCount="306">
  <si>
    <t>大項目</t>
    <rPh sb="0" eb="3">
      <t>ダイコウモク</t>
    </rPh>
    <phoneticPr fontId="3"/>
  </si>
  <si>
    <t>中項目</t>
    <rPh sb="0" eb="1">
      <t>チュウ</t>
    </rPh>
    <rPh sb="1" eb="3">
      <t>コウモク</t>
    </rPh>
    <phoneticPr fontId="3"/>
  </si>
  <si>
    <t>小項目</t>
    <rPh sb="0" eb="3">
      <t>ショウコウモク</t>
    </rPh>
    <phoneticPr fontId="3"/>
  </si>
  <si>
    <t>細目</t>
    <rPh sb="0" eb="2">
      <t>サイモク</t>
    </rPh>
    <phoneticPr fontId="3"/>
  </si>
  <si>
    <t>細々目</t>
    <rPh sb="0" eb="2">
      <t>サイサイ</t>
    </rPh>
    <rPh sb="2" eb="3">
      <t>モク</t>
    </rPh>
    <phoneticPr fontId="3"/>
  </si>
  <si>
    <t>単価根拠等</t>
    <rPh sb="0" eb="2">
      <t>タンカ</t>
    </rPh>
    <rPh sb="2" eb="4">
      <t>コンキョ</t>
    </rPh>
    <rPh sb="4" eb="5">
      <t>トウ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</si>
  <si>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</si>
  <si>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</si>
  <si>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計</t>
    <rPh sb="0" eb="1">
      <t>ケイ</t>
    </rPh>
    <phoneticPr fontId="3"/>
  </si>
  <si>
    <t>人件費</t>
    <rPh sb="0" eb="3">
      <t>ジンケンヒ</t>
    </rPh>
    <phoneticPr fontId="3"/>
  </si>
  <si>
    <t>給与</t>
    <rPh sb="0" eb="2">
      <t>キュウヨ</t>
    </rPh>
    <phoneticPr fontId="3"/>
  </si>
  <si>
    <t>総括責任者</t>
    <rPh sb="0" eb="2">
      <t>ソウカツ</t>
    </rPh>
    <rPh sb="2" eb="5">
      <t>セキニンシャ</t>
    </rPh>
    <phoneticPr fontId="3"/>
  </si>
  <si>
    <t>人</t>
    <rPh sb="0" eb="1">
      <t>ニン</t>
    </rPh>
    <phoneticPr fontId="3"/>
  </si>
  <si>
    <t>副統括責任者</t>
    <rPh sb="0" eb="1">
      <t>フク</t>
    </rPh>
    <rPh sb="1" eb="3">
      <t>トウカツ</t>
    </rPh>
    <rPh sb="3" eb="6">
      <t>セキニンシャ</t>
    </rPh>
    <phoneticPr fontId="3"/>
  </si>
  <si>
    <t>事務員</t>
    <rPh sb="0" eb="2">
      <t>ジム</t>
    </rPh>
    <rPh sb="2" eb="3">
      <t>イン</t>
    </rPh>
    <phoneticPr fontId="3"/>
  </si>
  <si>
    <t>主任トレーナー</t>
    <rPh sb="0" eb="2">
      <t>シュニン</t>
    </rPh>
    <phoneticPr fontId="3"/>
  </si>
  <si>
    <t>トレーナ</t>
    <phoneticPr fontId="3"/>
  </si>
  <si>
    <t>給与計</t>
    <rPh sb="0" eb="2">
      <t>キュウヨ</t>
    </rPh>
    <rPh sb="2" eb="3">
      <t>ケイ</t>
    </rPh>
    <phoneticPr fontId="3"/>
  </si>
  <si>
    <t>年</t>
    <rPh sb="0" eb="1">
      <t>ネン</t>
    </rPh>
    <phoneticPr fontId="3"/>
  </si>
  <si>
    <t>トレーナ</t>
    <phoneticPr fontId="3"/>
  </si>
  <si>
    <t>交通費計</t>
    <rPh sb="0" eb="3">
      <t>コウツウヒ</t>
    </rPh>
    <rPh sb="3" eb="4">
      <t>ケイ</t>
    </rPh>
    <phoneticPr fontId="3"/>
  </si>
  <si>
    <t>交通費</t>
    <rPh sb="0" eb="3">
      <t>コウツウヒ</t>
    </rPh>
    <phoneticPr fontId="3"/>
  </si>
  <si>
    <t>月</t>
    <rPh sb="0" eb="1">
      <t>ツキ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</si>
  <si>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"/>
  </si>
  <si>
    <t>法定福利費計</t>
    <rPh sb="0" eb="2">
      <t>ホウテイ</t>
    </rPh>
    <rPh sb="2" eb="4">
      <t>フクリ</t>
    </rPh>
    <rPh sb="4" eb="5">
      <t>ヒ</t>
    </rPh>
    <rPh sb="5" eb="6">
      <t>ケイ</t>
    </rPh>
    <phoneticPr fontId="3"/>
  </si>
  <si>
    <t>人件費計</t>
    <rPh sb="0" eb="3">
      <t>ジンケンヒ</t>
    </rPh>
    <rPh sb="3" eb="4">
      <t>ケイ</t>
    </rPh>
    <phoneticPr fontId="3"/>
  </si>
  <si>
    <t>事務費</t>
    <rPh sb="0" eb="3">
      <t>ジムヒ</t>
    </rPh>
    <phoneticPr fontId="3"/>
  </si>
  <si>
    <t>消耗品</t>
    <rPh sb="0" eb="3">
      <t>ショウモウヒン</t>
    </rPh>
    <phoneticPr fontId="3"/>
  </si>
  <si>
    <t>消耗品計</t>
    <rPh sb="0" eb="3">
      <t>ショウモウヒン</t>
    </rPh>
    <rPh sb="3" eb="4">
      <t>ケイ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</si>
  <si>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</si>
  <si>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パンフレット印刷</t>
    <rPh sb="6" eb="8">
      <t>インサツ</t>
    </rPh>
    <phoneticPr fontId="3"/>
  </si>
  <si>
    <t>施設案内Ａ４版、巻き三つ折、４色カラー、デザイン料込　5,000部</t>
    <rPh sb="0" eb="2">
      <t>シセツ</t>
    </rPh>
    <rPh sb="2" eb="4">
      <t>アンナイ</t>
    </rPh>
    <rPh sb="6" eb="7">
      <t>バン</t>
    </rPh>
    <rPh sb="8" eb="9">
      <t>マ</t>
    </rPh>
    <rPh sb="10" eb="11">
      <t>サン</t>
    </rPh>
    <rPh sb="12" eb="13">
      <t>オリ</t>
    </rPh>
    <rPh sb="15" eb="16">
      <t>イロ</t>
    </rPh>
    <rPh sb="24" eb="25">
      <t>リョウ</t>
    </rPh>
    <rPh sb="25" eb="26">
      <t>コミ</t>
    </rPh>
    <rPh sb="32" eb="33">
      <t>ブ</t>
    </rPh>
    <phoneticPr fontId="3"/>
  </si>
  <si>
    <t>施設紹介Ａ３版、二つ折、両面４色カラー、デザイン料込　2,000部、１回/3年</t>
    <rPh sb="0" eb="2">
      <t>シセツ</t>
    </rPh>
    <rPh sb="2" eb="4">
      <t>ショウカイ</t>
    </rPh>
    <rPh sb="6" eb="7">
      <t>バン</t>
    </rPh>
    <rPh sb="8" eb="9">
      <t>フタ</t>
    </rPh>
    <rPh sb="10" eb="11">
      <t>オリ</t>
    </rPh>
    <rPh sb="12" eb="14">
      <t>リョウメン</t>
    </rPh>
    <rPh sb="15" eb="16">
      <t>イロ</t>
    </rPh>
    <rPh sb="24" eb="25">
      <t>リョウ</t>
    </rPh>
    <rPh sb="25" eb="26">
      <t>コミ</t>
    </rPh>
    <rPh sb="32" eb="33">
      <t>ブ</t>
    </rPh>
    <rPh sb="35" eb="36">
      <t>カイ</t>
    </rPh>
    <rPh sb="38" eb="39">
      <t>ネン</t>
    </rPh>
    <phoneticPr fontId="3"/>
  </si>
  <si>
    <t>利用承認他</t>
    <rPh sb="0" eb="2">
      <t>リヨウ</t>
    </rPh>
    <rPh sb="2" eb="4">
      <t>ショウニン</t>
    </rPh>
    <rPh sb="4" eb="5">
      <t>ホカ</t>
    </rPh>
    <phoneticPr fontId="3"/>
  </si>
  <si>
    <t>印刷製本費計</t>
    <rPh sb="0" eb="2">
      <t>インサツ</t>
    </rPh>
    <rPh sb="2" eb="4">
      <t>セイホン</t>
    </rPh>
    <rPh sb="4" eb="5">
      <t>ヒ</t>
    </rPh>
    <rPh sb="5" eb="6">
      <t>ケイ</t>
    </rPh>
    <phoneticPr fontId="3"/>
  </si>
  <si>
    <t>広告費</t>
    <rPh sb="0" eb="2">
      <t>コウコク</t>
    </rPh>
    <rPh sb="2" eb="3">
      <t>ヒ</t>
    </rPh>
    <phoneticPr fontId="3"/>
  </si>
  <si>
    <t>回</t>
    <rPh sb="0" eb="1">
      <t>カイ</t>
    </rPh>
    <phoneticPr fontId="3"/>
  </si>
  <si>
    <t>ホームページ更新費</t>
    <rPh sb="6" eb="8">
      <t>コウシン</t>
    </rPh>
    <rPh sb="8" eb="9">
      <t>ヒ</t>
    </rPh>
    <phoneticPr fontId="3"/>
  </si>
  <si>
    <t>広告費計</t>
    <rPh sb="0" eb="2">
      <t>コウコク</t>
    </rPh>
    <rPh sb="2" eb="3">
      <t>ヒ</t>
    </rPh>
    <rPh sb="3" eb="4">
      <t>ケイ</t>
    </rPh>
    <phoneticPr fontId="3"/>
  </si>
  <si>
    <t>通信費</t>
    <rPh sb="0" eb="3">
      <t>ツウシンヒ</t>
    </rPh>
    <phoneticPr fontId="3"/>
  </si>
  <si>
    <t>電話回線使用料</t>
    <rPh sb="0" eb="2">
      <t>デンワ</t>
    </rPh>
    <rPh sb="2" eb="4">
      <t>カイセン</t>
    </rPh>
    <rPh sb="4" eb="7">
      <t>シヨウリョウ</t>
    </rPh>
    <phoneticPr fontId="3"/>
  </si>
  <si>
    <t>インターネット回線使用料</t>
    <rPh sb="7" eb="9">
      <t>カイセン</t>
    </rPh>
    <rPh sb="9" eb="12">
      <t>シヨウリョウ</t>
    </rPh>
    <phoneticPr fontId="3"/>
  </si>
  <si>
    <t>郵便等</t>
    <rPh sb="0" eb="2">
      <t>ユウビン</t>
    </rPh>
    <rPh sb="2" eb="3">
      <t>トウ</t>
    </rPh>
    <phoneticPr fontId="3"/>
  </si>
  <si>
    <t>通信費計</t>
    <rPh sb="0" eb="3">
      <t>ツウシンヒ</t>
    </rPh>
    <rPh sb="3" eb="4">
      <t>ケイ</t>
    </rPh>
    <phoneticPr fontId="3"/>
  </si>
  <si>
    <t>手数料</t>
    <rPh sb="0" eb="3">
      <t>テスウリョウ</t>
    </rPh>
    <phoneticPr fontId="3"/>
  </si>
  <si>
    <t>口座振替手数料</t>
    <rPh sb="0" eb="2">
      <t>コウザ</t>
    </rPh>
    <rPh sb="2" eb="4">
      <t>フリカエ</t>
    </rPh>
    <rPh sb="4" eb="7">
      <t>テスウリョウ</t>
    </rPh>
    <phoneticPr fontId="3"/>
  </si>
  <si>
    <t>NHK受信料</t>
    <rPh sb="3" eb="6">
      <t>ジュシンリョウ</t>
    </rPh>
    <phoneticPr fontId="3"/>
  </si>
  <si>
    <t>2台（事務室、サイネージ）</t>
    <rPh sb="1" eb="2">
      <t>ダイ</t>
    </rPh>
    <rPh sb="3" eb="6">
      <t>ジムシツ</t>
    </rPh>
    <phoneticPr fontId="3"/>
  </si>
  <si>
    <t>音楽著作権使用料</t>
    <rPh sb="0" eb="2">
      <t>オンガク</t>
    </rPh>
    <rPh sb="2" eb="5">
      <t>チョサクケン</t>
    </rPh>
    <rPh sb="5" eb="8">
      <t>シヨウリョウ</t>
    </rPh>
    <phoneticPr fontId="3"/>
  </si>
  <si>
    <t>手数料計</t>
    <rPh sb="0" eb="3">
      <t>テスウリョウ</t>
    </rPh>
    <rPh sb="3" eb="4">
      <t>ケイ</t>
    </rPh>
    <phoneticPr fontId="3"/>
  </si>
  <si>
    <t>保険料</t>
    <rPh sb="0" eb="3">
      <t>ホケンリョウ</t>
    </rPh>
    <phoneticPr fontId="3"/>
  </si>
  <si>
    <t>損害賠償責任保険</t>
    <rPh sb="0" eb="2">
      <t>ソンガイ</t>
    </rPh>
    <rPh sb="2" eb="4">
      <t>バイショウ</t>
    </rPh>
    <rPh sb="4" eb="6">
      <t>セキニン</t>
    </rPh>
    <rPh sb="6" eb="8">
      <t>ホケン</t>
    </rPh>
    <phoneticPr fontId="3"/>
  </si>
  <si>
    <t>個人情報漏えい保険</t>
    <rPh sb="0" eb="2">
      <t>コジン</t>
    </rPh>
    <rPh sb="2" eb="4">
      <t>ジョウホウ</t>
    </rPh>
    <rPh sb="4" eb="5">
      <t>ロウ</t>
    </rPh>
    <rPh sb="7" eb="9">
      <t>ホケン</t>
    </rPh>
    <phoneticPr fontId="3"/>
  </si>
  <si>
    <t>保険料計</t>
    <rPh sb="0" eb="3">
      <t>ホケンリョウ</t>
    </rPh>
    <rPh sb="3" eb="4">
      <t>ケイ</t>
    </rPh>
    <phoneticPr fontId="3"/>
  </si>
  <si>
    <t>賃借料</t>
    <rPh sb="0" eb="3">
      <t>チンシャクリョウ</t>
    </rPh>
    <phoneticPr fontId="3"/>
  </si>
  <si>
    <t>デジタルサイネージ</t>
    <phoneticPr fontId="3"/>
  </si>
  <si>
    <t>券売機</t>
    <rPh sb="0" eb="3">
      <t>ケンバイキ</t>
    </rPh>
    <phoneticPr fontId="3"/>
  </si>
  <si>
    <t>ＦＡＸ複合機</t>
    <rPh sb="3" eb="6">
      <t>フクゴウキ</t>
    </rPh>
    <phoneticPr fontId="3"/>
  </si>
  <si>
    <t>モップリース</t>
    <phoneticPr fontId="3"/>
  </si>
  <si>
    <t>マットリース</t>
    <phoneticPr fontId="3"/>
  </si>
  <si>
    <t>車両リース</t>
    <rPh sb="0" eb="2">
      <t>シャリョウ</t>
    </rPh>
    <phoneticPr fontId="3"/>
  </si>
  <si>
    <t>軽貨物</t>
    <rPh sb="0" eb="1">
      <t>ケイ</t>
    </rPh>
    <rPh sb="1" eb="3">
      <t>カモツ</t>
    </rPh>
    <phoneticPr fontId="3"/>
  </si>
  <si>
    <t>賃借料計</t>
    <rPh sb="0" eb="3">
      <t>チンシャクリョウ</t>
    </rPh>
    <rPh sb="3" eb="4">
      <t>ケイ</t>
    </rPh>
    <phoneticPr fontId="3"/>
  </si>
  <si>
    <t>トレーニング機器賃借料</t>
    <rPh sb="6" eb="8">
      <t>キキ</t>
    </rPh>
    <rPh sb="8" eb="11">
      <t>チンシャクリョウ</t>
    </rPh>
    <phoneticPr fontId="3"/>
  </si>
  <si>
    <t>トレーニング機器</t>
    <rPh sb="6" eb="8">
      <t>キキ</t>
    </rPh>
    <phoneticPr fontId="3"/>
  </si>
  <si>
    <t>５年リース</t>
    <rPh sb="1" eb="2">
      <t>ネン</t>
    </rPh>
    <phoneticPr fontId="3"/>
  </si>
  <si>
    <t>トレーニングル機器賃借料計</t>
    <rPh sb="7" eb="9">
      <t>キキ</t>
    </rPh>
    <rPh sb="9" eb="12">
      <t>チンシャクリョウ</t>
    </rPh>
    <rPh sb="12" eb="13">
      <t>ケイ</t>
    </rPh>
    <phoneticPr fontId="3"/>
  </si>
  <si>
    <t>備品購入費</t>
    <rPh sb="0" eb="2">
      <t>ビヒン</t>
    </rPh>
    <rPh sb="2" eb="5">
      <t>コウニュウヒ</t>
    </rPh>
    <phoneticPr fontId="3"/>
  </si>
  <si>
    <t>備品購入費計</t>
    <rPh sb="0" eb="2">
      <t>ビヒン</t>
    </rPh>
    <rPh sb="2" eb="5">
      <t>コウニュウヒ</t>
    </rPh>
    <rPh sb="5" eb="6">
      <t>ケイ</t>
    </rPh>
    <phoneticPr fontId="3"/>
  </si>
  <si>
    <t>被服費</t>
    <rPh sb="0" eb="3">
      <t>ヒフクヒ</t>
    </rPh>
    <phoneticPr fontId="3"/>
  </si>
  <si>
    <t>ユニフォーム</t>
    <phoneticPr fontId="3"/>
  </si>
  <si>
    <t>セット</t>
    <phoneticPr fontId="3"/>
  </si>
  <si>
    <t>被服費計</t>
    <rPh sb="0" eb="3">
      <t>ヒフクヒ</t>
    </rPh>
    <rPh sb="3" eb="4">
      <t>ケイ</t>
    </rPh>
    <phoneticPr fontId="3"/>
  </si>
  <si>
    <t>その他経費</t>
    <rPh sb="2" eb="3">
      <t>ホカ</t>
    </rPh>
    <rPh sb="3" eb="5">
      <t>ケイヒ</t>
    </rPh>
    <phoneticPr fontId="3"/>
  </si>
  <si>
    <t>本社管理費</t>
    <rPh sb="0" eb="2">
      <t>ホンシャ</t>
    </rPh>
    <rPh sb="2" eb="5">
      <t>カンリヒ</t>
    </rPh>
    <phoneticPr fontId="3"/>
  </si>
  <si>
    <t>事務費計</t>
    <rPh sb="0" eb="3">
      <t>ジムヒ</t>
    </rPh>
    <rPh sb="3" eb="4">
      <t>ケイ</t>
    </rPh>
    <phoneticPr fontId="3"/>
  </si>
  <si>
    <t>施設管理費</t>
    <rPh sb="0" eb="2">
      <t>シセツ</t>
    </rPh>
    <rPh sb="2" eb="5">
      <t>カンリヒ</t>
    </rPh>
    <phoneticPr fontId="3"/>
  </si>
  <si>
    <t>建築物保守管理費</t>
    <rPh sb="0" eb="2">
      <t>ケンチク</t>
    </rPh>
    <rPh sb="2" eb="3">
      <t>ブツ</t>
    </rPh>
    <rPh sb="3" eb="5">
      <t>ホシュ</t>
    </rPh>
    <rPh sb="5" eb="7">
      <t>カンリ</t>
    </rPh>
    <rPh sb="7" eb="8">
      <t>ヒ</t>
    </rPh>
    <phoneticPr fontId="3"/>
  </si>
  <si>
    <t>定期点検及び保守</t>
    <rPh sb="0" eb="2">
      <t>テイキ</t>
    </rPh>
    <rPh sb="2" eb="4">
      <t>テンケン</t>
    </rPh>
    <rPh sb="4" eb="5">
      <t>オヨ</t>
    </rPh>
    <rPh sb="6" eb="8">
      <t>ホシュ</t>
    </rPh>
    <phoneticPr fontId="3"/>
  </si>
  <si>
    <t>建築</t>
    <rPh sb="0" eb="2">
      <t>ケンチク</t>
    </rPh>
    <phoneticPr fontId="3"/>
  </si>
  <si>
    <t>外部・内部</t>
    <rPh sb="0" eb="2">
      <t>ガイブ</t>
    </rPh>
    <rPh sb="3" eb="5">
      <t>ナイブ</t>
    </rPh>
    <phoneticPr fontId="3"/>
  </si>
  <si>
    <t>１Ｙ</t>
    <phoneticPr fontId="3"/>
  </si>
  <si>
    <t>自動ドア（３台）</t>
    <rPh sb="0" eb="2">
      <t>ジドウ</t>
    </rPh>
    <rPh sb="6" eb="7">
      <t>ダイ</t>
    </rPh>
    <phoneticPr fontId="3"/>
  </si>
  <si>
    <t>スタンダードプラン</t>
    <phoneticPr fontId="3"/>
  </si>
  <si>
    <t>６Ｍ</t>
    <phoneticPr fontId="3"/>
  </si>
  <si>
    <t>電動カーテン</t>
    <rPh sb="0" eb="2">
      <t>デンドウ</t>
    </rPh>
    <phoneticPr fontId="3"/>
  </si>
  <si>
    <t>吊バトン</t>
    <rPh sb="0" eb="1">
      <t>ツリ</t>
    </rPh>
    <phoneticPr fontId="3"/>
  </si>
  <si>
    <t>建築物定期検査</t>
    <rPh sb="0" eb="2">
      <t>ケンチク</t>
    </rPh>
    <rPh sb="2" eb="3">
      <t>ブツ</t>
    </rPh>
    <rPh sb="3" eb="5">
      <t>テイキ</t>
    </rPh>
    <rPh sb="5" eb="7">
      <t>ケンサ</t>
    </rPh>
    <phoneticPr fontId="3"/>
  </si>
  <si>
    <t>３Ｙ</t>
    <phoneticPr fontId="3"/>
  </si>
  <si>
    <t>（12条点検）</t>
    <rPh sb="3" eb="4">
      <t>ジョウ</t>
    </rPh>
    <rPh sb="4" eb="6">
      <t>テンケン</t>
    </rPh>
    <phoneticPr fontId="3"/>
  </si>
  <si>
    <t>フルメンテ保守に含む</t>
    <rPh sb="5" eb="7">
      <t>ホシュ</t>
    </rPh>
    <rPh sb="8" eb="9">
      <t>フク</t>
    </rPh>
    <phoneticPr fontId="3"/>
  </si>
  <si>
    <t>１Ｙ</t>
    <phoneticPr fontId="3"/>
  </si>
  <si>
    <t>総合点検</t>
    <rPh sb="0" eb="2">
      <t>ソウゴウ</t>
    </rPh>
    <rPh sb="2" eb="4">
      <t>テンケン</t>
    </rPh>
    <phoneticPr fontId="3"/>
  </si>
  <si>
    <t>６Ｍ</t>
    <phoneticPr fontId="3"/>
  </si>
  <si>
    <t>建築物保守管理費計</t>
    <rPh sb="0" eb="3">
      <t>ケンチクブツ</t>
    </rPh>
    <rPh sb="3" eb="5">
      <t>ホシュ</t>
    </rPh>
    <rPh sb="5" eb="7">
      <t>カンリ</t>
    </rPh>
    <rPh sb="7" eb="8">
      <t>ヒ</t>
    </rPh>
    <rPh sb="8" eb="9">
      <t>ケイ</t>
    </rPh>
    <phoneticPr fontId="3"/>
  </si>
  <si>
    <t>設備保守管理費</t>
    <rPh sb="0" eb="2">
      <t>セツビ</t>
    </rPh>
    <rPh sb="2" eb="4">
      <t>ホシュ</t>
    </rPh>
    <rPh sb="4" eb="6">
      <t>カンリ</t>
    </rPh>
    <rPh sb="6" eb="7">
      <t>ヒ</t>
    </rPh>
    <phoneticPr fontId="3"/>
  </si>
  <si>
    <t>運転・監視及び日常点検・保守</t>
    <rPh sb="0" eb="2">
      <t>ウンテン</t>
    </rPh>
    <rPh sb="3" eb="5">
      <t>カンシ</t>
    </rPh>
    <rPh sb="5" eb="6">
      <t>オヨ</t>
    </rPh>
    <rPh sb="7" eb="9">
      <t>ニチジョウ</t>
    </rPh>
    <rPh sb="9" eb="11">
      <t>テンケン</t>
    </rPh>
    <rPh sb="12" eb="14">
      <t>ホシュ</t>
    </rPh>
    <phoneticPr fontId="3"/>
  </si>
  <si>
    <t>随時</t>
    <rPh sb="0" eb="2">
      <t>ズイジ</t>
    </rPh>
    <phoneticPr fontId="3"/>
  </si>
  <si>
    <t>電気設備</t>
    <rPh sb="0" eb="2">
      <t>デンキ</t>
    </rPh>
    <rPh sb="2" eb="4">
      <t>セツビ</t>
    </rPh>
    <phoneticPr fontId="3"/>
  </si>
  <si>
    <t>自家用電気工作物保守点検</t>
    <rPh sb="0" eb="3">
      <t>ジカヨウ</t>
    </rPh>
    <rPh sb="3" eb="5">
      <t>デンキ</t>
    </rPh>
    <rPh sb="5" eb="8">
      <t>コウサクブツ</t>
    </rPh>
    <rPh sb="8" eb="10">
      <t>ホシュ</t>
    </rPh>
    <rPh sb="10" eb="12">
      <t>テンケン</t>
    </rPh>
    <phoneticPr fontId="3"/>
  </si>
  <si>
    <t>年次点検含む</t>
    <rPh sb="0" eb="2">
      <t>ネンジ</t>
    </rPh>
    <rPh sb="2" eb="4">
      <t>テンケン</t>
    </rPh>
    <rPh sb="4" eb="5">
      <t>フク</t>
    </rPh>
    <phoneticPr fontId="3"/>
  </si>
  <si>
    <t>電灯設備・動力設備</t>
    <rPh sb="0" eb="2">
      <t>デントウ</t>
    </rPh>
    <rPh sb="2" eb="4">
      <t>セツビ</t>
    </rPh>
    <rPh sb="5" eb="7">
      <t>ドウリョク</t>
    </rPh>
    <rPh sb="7" eb="9">
      <t>セツビ</t>
    </rPh>
    <phoneticPr fontId="3"/>
  </si>
  <si>
    <t>受変電設備</t>
    <rPh sb="0" eb="3">
      <t>ジュヘンデン</t>
    </rPh>
    <rPh sb="3" eb="5">
      <t>セツビ</t>
    </rPh>
    <phoneticPr fontId="3"/>
  </si>
  <si>
    <t>通信・情報設備</t>
    <rPh sb="0" eb="2">
      <t>ツウシン</t>
    </rPh>
    <rPh sb="3" eb="5">
      <t>ジョウホウ</t>
    </rPh>
    <rPh sb="5" eb="7">
      <t>セツビ</t>
    </rPh>
    <phoneticPr fontId="3"/>
  </si>
  <si>
    <t>構内情報通信網装置</t>
    <rPh sb="0" eb="2">
      <t>コウナイ</t>
    </rPh>
    <rPh sb="2" eb="4">
      <t>ジョウホウ</t>
    </rPh>
    <rPh sb="4" eb="6">
      <t>ツウシン</t>
    </rPh>
    <rPh sb="6" eb="7">
      <t>モウ</t>
    </rPh>
    <rPh sb="7" eb="9">
      <t>ソウチ</t>
    </rPh>
    <phoneticPr fontId="3"/>
  </si>
  <si>
    <t>構内交換装置</t>
    <rPh sb="0" eb="2">
      <t>コウナイ</t>
    </rPh>
    <rPh sb="2" eb="4">
      <t>コウカン</t>
    </rPh>
    <rPh sb="4" eb="6">
      <t>ソウチ</t>
    </rPh>
    <phoneticPr fontId="3"/>
  </si>
  <si>
    <t>拡声装置</t>
    <rPh sb="0" eb="2">
      <t>カクセイ</t>
    </rPh>
    <rPh sb="2" eb="4">
      <t>ソウチ</t>
    </rPh>
    <phoneticPr fontId="3"/>
  </si>
  <si>
    <t>誘導支援装置</t>
    <rPh sb="0" eb="2">
      <t>ユウドウ</t>
    </rPh>
    <rPh sb="2" eb="4">
      <t>シエン</t>
    </rPh>
    <rPh sb="4" eb="6">
      <t>ソウチ</t>
    </rPh>
    <phoneticPr fontId="3"/>
  </si>
  <si>
    <t>映像・音響装置</t>
    <rPh sb="0" eb="2">
      <t>エイゾウ</t>
    </rPh>
    <rPh sb="3" eb="5">
      <t>オンキョウ</t>
    </rPh>
    <rPh sb="5" eb="7">
      <t>ソウチ</t>
    </rPh>
    <phoneticPr fontId="3"/>
  </si>
  <si>
    <t>時刻表示装置</t>
    <rPh sb="0" eb="2">
      <t>ジコク</t>
    </rPh>
    <rPh sb="2" eb="4">
      <t>ヒョウジ</t>
    </rPh>
    <rPh sb="4" eb="6">
      <t>ソウチ</t>
    </rPh>
    <phoneticPr fontId="3"/>
  </si>
  <si>
    <t>テレビ共同受信装置</t>
    <rPh sb="3" eb="5">
      <t>キョウドウ</t>
    </rPh>
    <rPh sb="5" eb="7">
      <t>ジュシン</t>
    </rPh>
    <rPh sb="7" eb="9">
      <t>ソウチ</t>
    </rPh>
    <phoneticPr fontId="3"/>
  </si>
  <si>
    <t>監視カメラ装置</t>
    <rPh sb="0" eb="2">
      <t>カンシ</t>
    </rPh>
    <rPh sb="5" eb="7">
      <t>ソウチ</t>
    </rPh>
    <phoneticPr fontId="3"/>
  </si>
  <si>
    <t>難聴者設備装置</t>
    <rPh sb="0" eb="3">
      <t>ナンチョウシャ</t>
    </rPh>
    <rPh sb="3" eb="5">
      <t>セツビ</t>
    </rPh>
    <rPh sb="5" eb="7">
      <t>ソウチ</t>
    </rPh>
    <phoneticPr fontId="3"/>
  </si>
  <si>
    <t>外灯</t>
    <rPh sb="0" eb="2">
      <t>ガイトウ</t>
    </rPh>
    <phoneticPr fontId="3"/>
  </si>
  <si>
    <t>構内配電線路・構内通信線路</t>
    <rPh sb="0" eb="2">
      <t>コウナイ</t>
    </rPh>
    <rPh sb="2" eb="4">
      <t>ハイデン</t>
    </rPh>
    <rPh sb="4" eb="6">
      <t>センロ</t>
    </rPh>
    <rPh sb="7" eb="9">
      <t>コウナイ</t>
    </rPh>
    <rPh sb="9" eb="11">
      <t>ツウシン</t>
    </rPh>
    <rPh sb="11" eb="13">
      <t>センロ</t>
    </rPh>
    <phoneticPr fontId="3"/>
  </si>
  <si>
    <t>各設備に含む</t>
    <rPh sb="0" eb="1">
      <t>カク</t>
    </rPh>
    <rPh sb="1" eb="3">
      <t>セツビ</t>
    </rPh>
    <rPh sb="4" eb="5">
      <t>フク</t>
    </rPh>
    <phoneticPr fontId="3"/>
  </si>
  <si>
    <t>機械設備</t>
    <rPh sb="0" eb="2">
      <t>キカイ</t>
    </rPh>
    <rPh sb="2" eb="4">
      <t>セツビ</t>
    </rPh>
    <phoneticPr fontId="3"/>
  </si>
  <si>
    <t>冷熱源設備</t>
    <rPh sb="0" eb="1">
      <t>ツメ</t>
    </rPh>
    <rPh sb="1" eb="3">
      <t>ネツゲン</t>
    </rPh>
    <rPh sb="3" eb="5">
      <t>セツビ</t>
    </rPh>
    <phoneticPr fontId="3"/>
  </si>
  <si>
    <t>イン点検</t>
    <rPh sb="2" eb="4">
      <t>テンケン</t>
    </rPh>
    <phoneticPr fontId="3"/>
  </si>
  <si>
    <t>２/Ｙ</t>
    <phoneticPr fontId="3"/>
  </si>
  <si>
    <t>オン点検</t>
    <rPh sb="2" eb="4">
      <t>テンケン</t>
    </rPh>
    <phoneticPr fontId="3"/>
  </si>
  <si>
    <t>２/Ｙ</t>
    <phoneticPr fontId="3"/>
  </si>
  <si>
    <t>オフ点検</t>
    <rPh sb="2" eb="4">
      <t>テンケン</t>
    </rPh>
    <phoneticPr fontId="3"/>
  </si>
  <si>
    <t>排ガス濃度測定</t>
    <rPh sb="0" eb="1">
      <t>ハイ</t>
    </rPh>
    <rPh sb="3" eb="5">
      <t>ノウド</t>
    </rPh>
    <rPh sb="5" eb="7">
      <t>ソクテイ</t>
    </rPh>
    <phoneticPr fontId="3"/>
  </si>
  <si>
    <t>パケージ型空気調和器</t>
    <rPh sb="4" eb="5">
      <t>ガタ</t>
    </rPh>
    <rPh sb="5" eb="7">
      <t>クウキ</t>
    </rPh>
    <rPh sb="7" eb="9">
      <t>チョウワ</t>
    </rPh>
    <rPh sb="9" eb="10">
      <t>キ</t>
    </rPh>
    <phoneticPr fontId="3"/>
  </si>
  <si>
    <t>フロン排出法に基づく簡易点検</t>
    <rPh sb="3" eb="5">
      <t>ハイシュツ</t>
    </rPh>
    <rPh sb="5" eb="6">
      <t>ホウ</t>
    </rPh>
    <rPh sb="7" eb="8">
      <t>モト</t>
    </rPh>
    <rPh sb="10" eb="12">
      <t>カンイ</t>
    </rPh>
    <rPh sb="12" eb="14">
      <t>テンケン</t>
    </rPh>
    <phoneticPr fontId="3"/>
  </si>
  <si>
    <t>３Ｍ</t>
    <phoneticPr fontId="3"/>
  </si>
  <si>
    <t>フロン排出法に基づく定期点検</t>
    <rPh sb="3" eb="5">
      <t>ハイシュツ</t>
    </rPh>
    <rPh sb="5" eb="6">
      <t>ホウ</t>
    </rPh>
    <rPh sb="7" eb="8">
      <t>モト</t>
    </rPh>
    <rPh sb="10" eb="12">
      <t>テイキ</t>
    </rPh>
    <rPh sb="12" eb="14">
      <t>テンケン</t>
    </rPh>
    <phoneticPr fontId="3"/>
  </si>
  <si>
    <t>３Ｙ</t>
    <phoneticPr fontId="3"/>
  </si>
  <si>
    <t>空気調和等関連機器</t>
    <rPh sb="0" eb="2">
      <t>クウキ</t>
    </rPh>
    <rPh sb="2" eb="4">
      <t>チョウワ</t>
    </rPh>
    <rPh sb="4" eb="5">
      <t>トウ</t>
    </rPh>
    <rPh sb="5" eb="7">
      <t>カンレン</t>
    </rPh>
    <rPh sb="7" eb="9">
      <t>キキ</t>
    </rPh>
    <phoneticPr fontId="3"/>
  </si>
  <si>
    <t>オイルタンク</t>
    <phoneticPr fontId="3"/>
  </si>
  <si>
    <t>地下埋設配管</t>
    <rPh sb="0" eb="2">
      <t>チカ</t>
    </rPh>
    <rPh sb="2" eb="4">
      <t>マイセツ</t>
    </rPh>
    <rPh sb="4" eb="6">
      <t>ハイカン</t>
    </rPh>
    <phoneticPr fontId="3"/>
  </si>
  <si>
    <t>オイルサービスタンク</t>
    <phoneticPr fontId="3"/>
  </si>
  <si>
    <t>ユニット型空気調和器</t>
    <rPh sb="4" eb="5">
      <t>ガタ</t>
    </rPh>
    <rPh sb="5" eb="7">
      <t>クウキ</t>
    </rPh>
    <rPh sb="7" eb="9">
      <t>チョウワ</t>
    </rPh>
    <rPh sb="9" eb="10">
      <t>キ</t>
    </rPh>
    <phoneticPr fontId="3"/>
  </si>
  <si>
    <t>全熱交換器</t>
    <rPh sb="0" eb="1">
      <t>ゼン</t>
    </rPh>
    <rPh sb="1" eb="2">
      <t>ネツ</t>
    </rPh>
    <rPh sb="2" eb="5">
      <t>コウカンキ</t>
    </rPh>
    <phoneticPr fontId="3"/>
  </si>
  <si>
    <t>膨張タンク</t>
    <rPh sb="0" eb="2">
      <t>ボウチョウ</t>
    </rPh>
    <phoneticPr fontId="3"/>
  </si>
  <si>
    <t>換気扇点検・清掃</t>
    <rPh sb="0" eb="3">
      <t>カンキセン</t>
    </rPh>
    <rPh sb="3" eb="5">
      <t>テンケン</t>
    </rPh>
    <rPh sb="6" eb="8">
      <t>セイソウ</t>
    </rPh>
    <phoneticPr fontId="3"/>
  </si>
  <si>
    <t>シロッコファン、換気扇</t>
    <rPh sb="8" eb="11">
      <t>カンキセン</t>
    </rPh>
    <phoneticPr fontId="3"/>
  </si>
  <si>
    <t>給排水衛生機器</t>
    <rPh sb="0" eb="3">
      <t>キュウハイスイ</t>
    </rPh>
    <rPh sb="3" eb="5">
      <t>エイセイ</t>
    </rPh>
    <rPh sb="5" eb="7">
      <t>キキ</t>
    </rPh>
    <phoneticPr fontId="3"/>
  </si>
  <si>
    <t>受水槽点検清掃</t>
    <rPh sb="0" eb="2">
      <t>ジュスイ</t>
    </rPh>
    <rPh sb="2" eb="3">
      <t>ソウ</t>
    </rPh>
    <rPh sb="3" eb="5">
      <t>テンケン</t>
    </rPh>
    <rPh sb="5" eb="7">
      <t>セイソウ</t>
    </rPh>
    <phoneticPr fontId="3"/>
  </si>
  <si>
    <t>簡易専用水道検査</t>
    <rPh sb="0" eb="2">
      <t>カンイ</t>
    </rPh>
    <rPh sb="2" eb="4">
      <t>センヨウ</t>
    </rPh>
    <rPh sb="4" eb="6">
      <t>スイドウ</t>
    </rPh>
    <rPh sb="6" eb="8">
      <t>ケンサ</t>
    </rPh>
    <phoneticPr fontId="3"/>
  </si>
  <si>
    <t>給水ポンプユニット</t>
    <rPh sb="0" eb="2">
      <t>キュウスイ</t>
    </rPh>
    <phoneticPr fontId="3"/>
  </si>
  <si>
    <t>ガス湯沸器</t>
    <rPh sb="2" eb="4">
      <t>ユワ</t>
    </rPh>
    <rPh sb="4" eb="5">
      <t>キ</t>
    </rPh>
    <phoneticPr fontId="3"/>
  </si>
  <si>
    <t>電気温水器</t>
    <rPh sb="0" eb="2">
      <t>デンキ</t>
    </rPh>
    <rPh sb="2" eb="5">
      <t>オンスイキ</t>
    </rPh>
    <phoneticPr fontId="3"/>
  </si>
  <si>
    <t>衛生器具</t>
    <rPh sb="0" eb="2">
      <t>エイセイ</t>
    </rPh>
    <rPh sb="2" eb="4">
      <t>キグ</t>
    </rPh>
    <phoneticPr fontId="3"/>
  </si>
  <si>
    <t>冷水器</t>
    <rPh sb="0" eb="2">
      <t>レイスイ</t>
    </rPh>
    <rPh sb="2" eb="3">
      <t>キ</t>
    </rPh>
    <phoneticPr fontId="3"/>
  </si>
  <si>
    <t>３Ｍ</t>
    <phoneticPr fontId="3"/>
  </si>
  <si>
    <t>機器点検</t>
    <rPh sb="0" eb="2">
      <t>キキ</t>
    </rPh>
    <rPh sb="2" eb="4">
      <t>テンケン</t>
    </rPh>
    <phoneticPr fontId="3"/>
  </si>
  <si>
    <t>ダクト・配管</t>
    <rPh sb="4" eb="6">
      <t>ハイカン</t>
    </rPh>
    <phoneticPr fontId="3"/>
  </si>
  <si>
    <t>ダクト</t>
    <phoneticPr fontId="3"/>
  </si>
  <si>
    <t>配管</t>
    <rPh sb="0" eb="2">
      <t>ハイカン</t>
    </rPh>
    <phoneticPr fontId="3"/>
  </si>
  <si>
    <t>水質管理</t>
    <rPh sb="0" eb="2">
      <t>スイシツ</t>
    </rPh>
    <rPh sb="2" eb="4">
      <t>カンリ</t>
    </rPh>
    <phoneticPr fontId="3"/>
  </si>
  <si>
    <t>残留塩素測定</t>
    <rPh sb="0" eb="2">
      <t>ザンリュウ</t>
    </rPh>
    <rPh sb="2" eb="4">
      <t>エンソ</t>
    </rPh>
    <rPh sb="4" eb="6">
      <t>ソクテイ</t>
    </rPh>
    <phoneticPr fontId="3"/>
  </si>
  <si>
    <t>１Ｗ</t>
    <phoneticPr fontId="3"/>
  </si>
  <si>
    <t>水質検査</t>
    <rPh sb="0" eb="2">
      <t>スイシツ</t>
    </rPh>
    <rPh sb="2" eb="4">
      <t>ケンサ</t>
    </rPh>
    <phoneticPr fontId="3"/>
  </si>
  <si>
    <t>16項目</t>
    <rPh sb="2" eb="4">
      <t>コウモク</t>
    </rPh>
    <phoneticPr fontId="3"/>
  </si>
  <si>
    <t>12項目</t>
    <rPh sb="2" eb="4">
      <t>コウモク</t>
    </rPh>
    <phoneticPr fontId="3"/>
  </si>
  <si>
    <t>中央監視装置</t>
    <rPh sb="0" eb="2">
      <t>チュウオウ</t>
    </rPh>
    <rPh sb="2" eb="4">
      <t>カンシ</t>
    </rPh>
    <rPh sb="4" eb="6">
      <t>ソウチ</t>
    </rPh>
    <phoneticPr fontId="3"/>
  </si>
  <si>
    <t>６Ｍ</t>
    <phoneticPr fontId="3"/>
  </si>
  <si>
    <t>防災設備</t>
    <rPh sb="0" eb="2">
      <t>ボウサイ</t>
    </rPh>
    <rPh sb="2" eb="4">
      <t>セツビ</t>
    </rPh>
    <phoneticPr fontId="3"/>
  </si>
  <si>
    <t>昇降機点検（フルメンテ契約）</t>
    <rPh sb="0" eb="3">
      <t>ショウコウキ</t>
    </rPh>
    <rPh sb="3" eb="5">
      <t>テンケン</t>
    </rPh>
    <rPh sb="11" eb="13">
      <t>ケイヤク</t>
    </rPh>
    <phoneticPr fontId="3"/>
  </si>
  <si>
    <t>１Ｍ</t>
    <phoneticPr fontId="3"/>
  </si>
  <si>
    <t>設備保守管理費計</t>
    <rPh sb="0" eb="2">
      <t>セツビ</t>
    </rPh>
    <rPh sb="2" eb="4">
      <t>ホシュ</t>
    </rPh>
    <rPh sb="4" eb="6">
      <t>カンリ</t>
    </rPh>
    <rPh sb="6" eb="7">
      <t>ヒ</t>
    </rPh>
    <rPh sb="7" eb="8">
      <t>ケイ</t>
    </rPh>
    <phoneticPr fontId="3"/>
  </si>
  <si>
    <t>清掃費</t>
    <rPh sb="0" eb="2">
      <t>セイソウ</t>
    </rPh>
    <rPh sb="2" eb="3">
      <t>ヒ</t>
    </rPh>
    <phoneticPr fontId="3"/>
  </si>
  <si>
    <t>日常清掃</t>
    <rPh sb="0" eb="2">
      <t>ニチジョウ</t>
    </rPh>
    <rPh sb="2" eb="4">
      <t>セイソウ</t>
    </rPh>
    <phoneticPr fontId="3"/>
  </si>
  <si>
    <t>定期清掃</t>
    <rPh sb="0" eb="2">
      <t>テイキ</t>
    </rPh>
    <rPh sb="2" eb="4">
      <t>セイソウ</t>
    </rPh>
    <phoneticPr fontId="3"/>
  </si>
  <si>
    <t>硬質床面表面洗浄</t>
    <rPh sb="0" eb="2">
      <t>コウシツ</t>
    </rPh>
    <rPh sb="2" eb="4">
      <t>ユカメン</t>
    </rPh>
    <rPh sb="4" eb="6">
      <t>ヒョウメン</t>
    </rPh>
    <rPh sb="6" eb="8">
      <t>センジョウ</t>
    </rPh>
    <phoneticPr fontId="3"/>
  </si>
  <si>
    <t>弾性床面剥離洗浄</t>
    <rPh sb="0" eb="2">
      <t>ダンセイ</t>
    </rPh>
    <rPh sb="2" eb="4">
      <t>ユカメン</t>
    </rPh>
    <rPh sb="4" eb="6">
      <t>ハクリ</t>
    </rPh>
    <rPh sb="6" eb="8">
      <t>センジョウ</t>
    </rPh>
    <phoneticPr fontId="3"/>
  </si>
  <si>
    <t>ガラスクリーニング</t>
    <phoneticPr fontId="3"/>
  </si>
  <si>
    <t>カーペットスポットクリーニング</t>
    <phoneticPr fontId="3"/>
  </si>
  <si>
    <t>特別清掃</t>
    <rPh sb="0" eb="2">
      <t>トクベツ</t>
    </rPh>
    <rPh sb="2" eb="4">
      <t>セイソウ</t>
    </rPh>
    <phoneticPr fontId="3"/>
  </si>
  <si>
    <t>ガラスクリーニング（高所）</t>
    <rPh sb="10" eb="12">
      <t>コウショ</t>
    </rPh>
    <phoneticPr fontId="3"/>
  </si>
  <si>
    <t>カーペット全面クリーニング</t>
    <rPh sb="5" eb="7">
      <t>ゼンメン</t>
    </rPh>
    <phoneticPr fontId="3"/>
  </si>
  <si>
    <t>照明器具</t>
    <rPh sb="0" eb="2">
      <t>ショウメイ</t>
    </rPh>
    <rPh sb="2" eb="4">
      <t>キグ</t>
    </rPh>
    <phoneticPr fontId="3"/>
  </si>
  <si>
    <t>側溝・桝</t>
    <rPh sb="0" eb="2">
      <t>ソッコウ</t>
    </rPh>
    <rPh sb="3" eb="4">
      <t>マス</t>
    </rPh>
    <phoneticPr fontId="3"/>
  </si>
  <si>
    <t>廃棄物処理費</t>
    <rPh sb="0" eb="3">
      <t>ハイキブツ</t>
    </rPh>
    <rPh sb="3" eb="5">
      <t>ショリ</t>
    </rPh>
    <rPh sb="5" eb="6">
      <t>ヒ</t>
    </rPh>
    <phoneticPr fontId="3"/>
  </si>
  <si>
    <t>清掃費計</t>
    <rPh sb="0" eb="2">
      <t>セイソウ</t>
    </rPh>
    <rPh sb="2" eb="3">
      <t>ヒ</t>
    </rPh>
    <rPh sb="3" eb="4">
      <t>ケイ</t>
    </rPh>
    <phoneticPr fontId="3"/>
  </si>
  <si>
    <t>外構管理費</t>
    <rPh sb="0" eb="2">
      <t>ガイコウ</t>
    </rPh>
    <rPh sb="2" eb="4">
      <t>カンリ</t>
    </rPh>
    <rPh sb="4" eb="5">
      <t>ヒ</t>
    </rPh>
    <phoneticPr fontId="3"/>
  </si>
  <si>
    <t>公園遊具点検</t>
    <rPh sb="0" eb="2">
      <t>コウエン</t>
    </rPh>
    <rPh sb="2" eb="4">
      <t>ユウグ</t>
    </rPh>
    <rPh sb="4" eb="6">
      <t>テンケン</t>
    </rPh>
    <phoneticPr fontId="3"/>
  </si>
  <si>
    <t>屋外バスケットゴール点検</t>
    <rPh sb="0" eb="2">
      <t>オクガイ</t>
    </rPh>
    <rPh sb="10" eb="12">
      <t>テンケン</t>
    </rPh>
    <phoneticPr fontId="3"/>
  </si>
  <si>
    <t>水景施設保守</t>
    <rPh sb="0" eb="2">
      <t>スイケイ</t>
    </rPh>
    <rPh sb="2" eb="4">
      <t>シセツ</t>
    </rPh>
    <rPh sb="4" eb="6">
      <t>ホシュ</t>
    </rPh>
    <phoneticPr fontId="3"/>
  </si>
  <si>
    <t>植栽管理</t>
    <rPh sb="0" eb="2">
      <t>ショクサイ</t>
    </rPh>
    <rPh sb="2" eb="4">
      <t>カンリ</t>
    </rPh>
    <phoneticPr fontId="3"/>
  </si>
  <si>
    <t>（剪定・刈込み2回/年、施肥1回/年、病害虫防除2回/年、芝刈り4回/年、除草適時）</t>
    <rPh sb="1" eb="3">
      <t>センテイ</t>
    </rPh>
    <rPh sb="4" eb="5">
      <t>カ</t>
    </rPh>
    <rPh sb="5" eb="6">
      <t>コ</t>
    </rPh>
    <rPh sb="8" eb="9">
      <t>カイ</t>
    </rPh>
    <rPh sb="10" eb="11">
      <t>ネン</t>
    </rPh>
    <rPh sb="12" eb="14">
      <t>セヒ</t>
    </rPh>
    <rPh sb="15" eb="16">
      <t>カイ</t>
    </rPh>
    <rPh sb="17" eb="18">
      <t>ネン</t>
    </rPh>
    <rPh sb="19" eb="22">
      <t>ビョウガイチュウ</t>
    </rPh>
    <rPh sb="22" eb="24">
      <t>ボウジョ</t>
    </rPh>
    <rPh sb="25" eb="26">
      <t>カイ</t>
    </rPh>
    <rPh sb="27" eb="28">
      <t>ネン</t>
    </rPh>
    <rPh sb="29" eb="31">
      <t>シバカ</t>
    </rPh>
    <rPh sb="33" eb="34">
      <t>カイ</t>
    </rPh>
    <rPh sb="35" eb="36">
      <t>ネン</t>
    </rPh>
    <rPh sb="37" eb="39">
      <t>ジョソウ</t>
    </rPh>
    <rPh sb="39" eb="41">
      <t>テキジ</t>
    </rPh>
    <phoneticPr fontId="3"/>
  </si>
  <si>
    <t>適時</t>
    <rPh sb="0" eb="2">
      <t>テキジ</t>
    </rPh>
    <phoneticPr fontId="3"/>
  </si>
  <si>
    <t>その他附属工作物保守管理</t>
    <rPh sb="2" eb="3">
      <t>ホカ</t>
    </rPh>
    <rPh sb="3" eb="5">
      <t>フゾク</t>
    </rPh>
    <rPh sb="5" eb="8">
      <t>コウサクブツ</t>
    </rPh>
    <rPh sb="8" eb="10">
      <t>ホシュ</t>
    </rPh>
    <rPh sb="10" eb="12">
      <t>カンリ</t>
    </rPh>
    <phoneticPr fontId="3"/>
  </si>
  <si>
    <t>公園管理費計</t>
    <rPh sb="0" eb="2">
      <t>コウエン</t>
    </rPh>
    <rPh sb="2" eb="4">
      <t>カンリ</t>
    </rPh>
    <rPh sb="4" eb="5">
      <t>ヒ</t>
    </rPh>
    <rPh sb="5" eb="6">
      <t>ケイ</t>
    </rPh>
    <phoneticPr fontId="3"/>
  </si>
  <si>
    <t>警備費</t>
    <rPh sb="0" eb="2">
      <t>ケイビ</t>
    </rPh>
    <rPh sb="2" eb="3">
      <t>ヒ</t>
    </rPh>
    <phoneticPr fontId="3"/>
  </si>
  <si>
    <t>機械警備</t>
    <rPh sb="0" eb="2">
      <t>キカイ</t>
    </rPh>
    <rPh sb="2" eb="4">
      <t>ケイビ</t>
    </rPh>
    <phoneticPr fontId="3"/>
  </si>
  <si>
    <t>警備費計</t>
    <rPh sb="0" eb="2">
      <t>ケイビ</t>
    </rPh>
    <rPh sb="2" eb="3">
      <t>ヒ</t>
    </rPh>
    <rPh sb="3" eb="4">
      <t>ケイ</t>
    </rPh>
    <phoneticPr fontId="3"/>
  </si>
  <si>
    <t>消耗費品</t>
    <rPh sb="0" eb="2">
      <t>ショウモウ</t>
    </rPh>
    <rPh sb="2" eb="3">
      <t>ヒ</t>
    </rPh>
    <rPh sb="3" eb="4">
      <t>ヒン</t>
    </rPh>
    <phoneticPr fontId="3"/>
  </si>
  <si>
    <t>維持管理関連、清掃関連、管球類</t>
    <rPh sb="0" eb="2">
      <t>イジ</t>
    </rPh>
    <rPh sb="2" eb="4">
      <t>カンリ</t>
    </rPh>
    <rPh sb="4" eb="6">
      <t>カンレン</t>
    </rPh>
    <rPh sb="7" eb="9">
      <t>セイソウ</t>
    </rPh>
    <rPh sb="9" eb="11">
      <t>カンレン</t>
    </rPh>
    <rPh sb="12" eb="14">
      <t>カンキュウ</t>
    </rPh>
    <rPh sb="14" eb="15">
      <t>ルイ</t>
    </rPh>
    <phoneticPr fontId="3"/>
  </si>
  <si>
    <t>アメニティ関係</t>
    <rPh sb="5" eb="7">
      <t>カンケイ</t>
    </rPh>
    <phoneticPr fontId="3"/>
  </si>
  <si>
    <t>消耗品費計</t>
    <rPh sb="0" eb="3">
      <t>ショウモウヒン</t>
    </rPh>
    <rPh sb="3" eb="4">
      <t>ヒ</t>
    </rPh>
    <rPh sb="4" eb="5">
      <t>ケイ</t>
    </rPh>
    <phoneticPr fontId="3"/>
  </si>
  <si>
    <t>体育器具点検</t>
    <rPh sb="0" eb="2">
      <t>タイイク</t>
    </rPh>
    <rPh sb="2" eb="4">
      <t>キグ</t>
    </rPh>
    <rPh sb="4" eb="6">
      <t>テンケン</t>
    </rPh>
    <phoneticPr fontId="3"/>
  </si>
  <si>
    <t>移動式バスケットゴール</t>
    <rPh sb="0" eb="2">
      <t>イドウ</t>
    </rPh>
    <rPh sb="2" eb="3">
      <t>シキ</t>
    </rPh>
    <phoneticPr fontId="3"/>
  </si>
  <si>
    <t>１Ｙ</t>
    <phoneticPr fontId="3"/>
  </si>
  <si>
    <t>折畳式バスケットゴール</t>
    <rPh sb="0" eb="1">
      <t>オ</t>
    </rPh>
    <rPh sb="1" eb="2">
      <t>タタミ</t>
    </rPh>
    <rPh sb="2" eb="3">
      <t>シキ</t>
    </rPh>
    <phoneticPr fontId="3"/>
  </si>
  <si>
    <t>ボルダリングウォール</t>
    <phoneticPr fontId="3"/>
  </si>
  <si>
    <t>2/Ｙ</t>
    <phoneticPr fontId="3"/>
  </si>
  <si>
    <t>その他体育器具</t>
    <rPh sb="2" eb="3">
      <t>ホカ</t>
    </rPh>
    <rPh sb="3" eb="5">
      <t>タイイク</t>
    </rPh>
    <rPh sb="5" eb="7">
      <t>キグ</t>
    </rPh>
    <phoneticPr fontId="3"/>
  </si>
  <si>
    <t>体育器具点検費計</t>
    <rPh sb="0" eb="2">
      <t>タイイク</t>
    </rPh>
    <rPh sb="2" eb="4">
      <t>キグ</t>
    </rPh>
    <rPh sb="4" eb="6">
      <t>テンケン</t>
    </rPh>
    <rPh sb="6" eb="7">
      <t>ヒ</t>
    </rPh>
    <rPh sb="7" eb="8">
      <t>ケイ</t>
    </rPh>
    <phoneticPr fontId="3"/>
  </si>
  <si>
    <t>施設管理費計</t>
    <rPh sb="0" eb="2">
      <t>シセツ</t>
    </rPh>
    <rPh sb="2" eb="4">
      <t>カンリ</t>
    </rPh>
    <rPh sb="4" eb="5">
      <t>ヒ</t>
    </rPh>
    <rPh sb="5" eb="6">
      <t>ケイ</t>
    </rPh>
    <phoneticPr fontId="3"/>
  </si>
  <si>
    <t>光熱水費</t>
    <rPh sb="0" eb="2">
      <t>コウネツ</t>
    </rPh>
    <rPh sb="2" eb="3">
      <t>スイ</t>
    </rPh>
    <rPh sb="3" eb="4">
      <t>ヒ</t>
    </rPh>
    <phoneticPr fontId="3"/>
  </si>
  <si>
    <t>電気</t>
    <rPh sb="0" eb="2">
      <t>デンキ</t>
    </rPh>
    <phoneticPr fontId="3"/>
  </si>
  <si>
    <t>灯油</t>
    <rPh sb="0" eb="2">
      <t>トウユ</t>
    </rPh>
    <phoneticPr fontId="3"/>
  </si>
  <si>
    <t>上水道</t>
    <rPh sb="0" eb="3">
      <t>ジョウスイドウ</t>
    </rPh>
    <phoneticPr fontId="3"/>
  </si>
  <si>
    <t>下水道</t>
    <rPh sb="0" eb="3">
      <t>ゲスイドウ</t>
    </rPh>
    <phoneticPr fontId="3"/>
  </si>
  <si>
    <t>LPG</t>
    <phoneticPr fontId="3"/>
  </si>
  <si>
    <t>光熱水費計</t>
    <rPh sb="0" eb="2">
      <t>コウネツ</t>
    </rPh>
    <rPh sb="2" eb="3">
      <t>スイ</t>
    </rPh>
    <rPh sb="3" eb="4">
      <t>ヒ</t>
    </rPh>
    <rPh sb="4" eb="5">
      <t>ケイ</t>
    </rPh>
    <phoneticPr fontId="3"/>
  </si>
  <si>
    <t>その他</t>
    <rPh sb="2" eb="3">
      <t>ホカ</t>
    </rPh>
    <phoneticPr fontId="3"/>
  </si>
  <si>
    <t>租税公課</t>
    <rPh sb="0" eb="2">
      <t>ソゼイ</t>
    </rPh>
    <rPh sb="2" eb="4">
      <t>コウカ</t>
    </rPh>
    <phoneticPr fontId="3"/>
  </si>
  <si>
    <t>（未払い消費税）</t>
  </si>
  <si>
    <t>修繕費</t>
    <rPh sb="0" eb="3">
      <t>シュウゼンヒ</t>
    </rPh>
    <phoneticPr fontId="3"/>
  </si>
  <si>
    <t>その他計</t>
    <rPh sb="2" eb="3">
      <t>ホカ</t>
    </rPh>
    <rPh sb="3" eb="4">
      <t>ケイ</t>
    </rPh>
    <phoneticPr fontId="3"/>
  </si>
  <si>
    <t>管理運営費（収入）計</t>
    <rPh sb="0" eb="2">
      <t>カンリ</t>
    </rPh>
    <rPh sb="2" eb="4">
      <t>ウンエイ</t>
    </rPh>
    <rPh sb="4" eb="5">
      <t>ヒ</t>
    </rPh>
    <rPh sb="6" eb="8">
      <t>シュウニュウ</t>
    </rPh>
    <rPh sb="9" eb="10">
      <t>ケイ</t>
    </rPh>
    <phoneticPr fontId="3"/>
  </si>
  <si>
    <t>※　周期</t>
    <rPh sb="2" eb="4">
      <t>シュウキ</t>
    </rPh>
    <phoneticPr fontId="3"/>
  </si>
  <si>
    <t>１Ｗ：１週ごとに実施</t>
    <rPh sb="4" eb="5">
      <t>シュウ</t>
    </rPh>
    <rPh sb="8" eb="10">
      <t>ジッシ</t>
    </rPh>
    <phoneticPr fontId="3"/>
  </si>
  <si>
    <t>１Ｍ：１月ごとに実施</t>
    <rPh sb="4" eb="5">
      <t>ツキ</t>
    </rPh>
    <rPh sb="8" eb="10">
      <t>ジッシ</t>
    </rPh>
    <phoneticPr fontId="3"/>
  </si>
  <si>
    <t>３Ｍ：３月ごとに実施</t>
    <rPh sb="4" eb="5">
      <t>ツキ</t>
    </rPh>
    <rPh sb="8" eb="10">
      <t>ジッシ</t>
    </rPh>
    <phoneticPr fontId="3"/>
  </si>
  <si>
    <t>６Ｍ：６月ごとに実施</t>
    <rPh sb="4" eb="5">
      <t>ガツ</t>
    </rPh>
    <rPh sb="8" eb="10">
      <t>ジッシ</t>
    </rPh>
    <phoneticPr fontId="3"/>
  </si>
  <si>
    <t>１Ｙ：１年ごとに実施</t>
    <rPh sb="4" eb="5">
      <t>ネン</t>
    </rPh>
    <rPh sb="8" eb="10">
      <t>ジッシ</t>
    </rPh>
    <phoneticPr fontId="3"/>
  </si>
  <si>
    <t>３Ｙ：３年ごとに実施</t>
    <rPh sb="4" eb="5">
      <t>ネン</t>
    </rPh>
    <rPh sb="8" eb="10">
      <t>ジッシ</t>
    </rPh>
    <phoneticPr fontId="3"/>
  </si>
  <si>
    <t>２/Ｙ：１年に２回実施</t>
    <rPh sb="5" eb="6">
      <t>ネン</t>
    </rPh>
    <rPh sb="8" eb="9">
      <t>カイ</t>
    </rPh>
    <rPh sb="9" eb="11">
      <t>ジッシ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</si>
  <si>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</si>
  <si>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</si>
  <si>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メインアリーナ</t>
    <phoneticPr fontId="3"/>
  </si>
  <si>
    <t>ｈ</t>
    <phoneticPr fontId="3"/>
  </si>
  <si>
    <t>サブアリーナ</t>
    <phoneticPr fontId="3"/>
  </si>
  <si>
    <t>トレーニングルーム</t>
    <phoneticPr fontId="3"/>
  </si>
  <si>
    <t>公園・駐車場等</t>
    <rPh sb="0" eb="2">
      <t>コウエン</t>
    </rPh>
    <rPh sb="3" eb="6">
      <t>チュウシャジョウ</t>
    </rPh>
    <rPh sb="6" eb="7">
      <t>トウ</t>
    </rPh>
    <phoneticPr fontId="3"/>
  </si>
  <si>
    <t>体育機器利用料</t>
    <rPh sb="0" eb="2">
      <t>タイイク</t>
    </rPh>
    <rPh sb="2" eb="4">
      <t>キキ</t>
    </rPh>
    <rPh sb="4" eb="6">
      <t>リヨウ</t>
    </rPh>
    <rPh sb="6" eb="7">
      <t>リョウ</t>
    </rPh>
    <phoneticPr fontId="3"/>
  </si>
  <si>
    <t>-</t>
    <phoneticPr fontId="3"/>
  </si>
  <si>
    <t>収支計画書（支出）</t>
    <rPh sb="0" eb="2">
      <t>シュウシ</t>
    </rPh>
    <rPh sb="2" eb="5">
      <t>ケイカクショ</t>
    </rPh>
    <rPh sb="6" eb="8">
      <t>シシュツ</t>
    </rPh>
    <phoneticPr fontId="3"/>
  </si>
  <si>
    <t>収支計画書（収入）</t>
    <rPh sb="0" eb="2">
      <t>シュウシ</t>
    </rPh>
    <rPh sb="2" eb="5">
      <t>ケイカクショ</t>
    </rPh>
    <rPh sb="6" eb="8">
      <t>シュウニュウ</t>
    </rPh>
    <phoneticPr fontId="3"/>
  </si>
  <si>
    <t>付与番号　　　　　　　</t>
    <rPh sb="0" eb="2">
      <t>フヨ</t>
    </rPh>
    <rPh sb="2" eb="4">
      <t>バンゴウ</t>
    </rPh>
    <phoneticPr fontId="3"/>
  </si>
  <si>
    <t>利用料金</t>
    <rPh sb="0" eb="2">
      <t>リヨウ</t>
    </rPh>
    <rPh sb="2" eb="4">
      <t>リョウキン</t>
    </rPh>
    <phoneticPr fontId="3"/>
  </si>
  <si>
    <t>水光熱費</t>
    <rPh sb="0" eb="1">
      <t>スイ</t>
    </rPh>
    <rPh sb="1" eb="3">
      <t>コウネツ</t>
    </rPh>
    <rPh sb="3" eb="4">
      <t>ヒ</t>
    </rPh>
    <phoneticPr fontId="3"/>
  </si>
  <si>
    <t>指定管理料</t>
    <rPh sb="0" eb="2">
      <t>シテイ</t>
    </rPh>
    <rPh sb="2" eb="4">
      <t>カンリ</t>
    </rPh>
    <rPh sb="4" eb="5">
      <t>リョウ</t>
    </rPh>
    <phoneticPr fontId="3"/>
  </si>
  <si>
    <t>指定管理業務会計</t>
    <rPh sb="0" eb="2">
      <t>シテイ</t>
    </rPh>
    <rPh sb="2" eb="4">
      <t>カンリ</t>
    </rPh>
    <rPh sb="4" eb="6">
      <t>ギョウム</t>
    </rPh>
    <rPh sb="6" eb="8">
      <t>カイケイ</t>
    </rPh>
    <phoneticPr fontId="3"/>
  </si>
  <si>
    <t>自主事業会計</t>
    <rPh sb="0" eb="2">
      <t>ジシュ</t>
    </rPh>
    <rPh sb="2" eb="4">
      <t>ジギョウ</t>
    </rPh>
    <rPh sb="4" eb="6">
      <t>カイケイ</t>
    </rPh>
    <phoneticPr fontId="3"/>
  </si>
  <si>
    <t>収入計</t>
    <rPh sb="0" eb="2">
      <t>シュウニュウ</t>
    </rPh>
    <rPh sb="2" eb="3">
      <t>ケイ</t>
    </rPh>
    <phoneticPr fontId="3"/>
  </si>
  <si>
    <t>支出計</t>
    <rPh sb="0" eb="2">
      <t>シシュツ</t>
    </rPh>
    <rPh sb="2" eb="3">
      <t>ケイ</t>
    </rPh>
    <phoneticPr fontId="3"/>
  </si>
  <si>
    <t>【収入】</t>
    <rPh sb="1" eb="3">
      <t>シュウニュウ</t>
    </rPh>
    <phoneticPr fontId="3"/>
  </si>
  <si>
    <t>【支出】</t>
    <rPh sb="1" eb="3">
      <t>シシュツ</t>
    </rPh>
    <phoneticPr fontId="3"/>
  </si>
  <si>
    <t>収支計画表（総括表）</t>
    <rPh sb="0" eb="2">
      <t>シュウシ</t>
    </rPh>
    <rPh sb="2" eb="4">
      <t>ケイカク</t>
    </rPh>
    <rPh sb="4" eb="5">
      <t>ヒョウ</t>
    </rPh>
    <rPh sb="6" eb="8">
      <t>ソウカツ</t>
    </rPh>
    <rPh sb="8" eb="9">
      <t>ヒョウ</t>
    </rPh>
    <phoneticPr fontId="3"/>
  </si>
  <si>
    <t>〇〇事業</t>
    <rPh sb="2" eb="4">
      <t>ジギョウ</t>
    </rPh>
    <phoneticPr fontId="3"/>
  </si>
  <si>
    <t>△△事業</t>
    <rPh sb="2" eb="4">
      <t>ジギョウ</t>
    </rPh>
    <phoneticPr fontId="3"/>
  </si>
  <si>
    <t>自動販売機</t>
    <rPh sb="0" eb="2">
      <t>ジドウ</t>
    </rPh>
    <rPh sb="2" eb="5">
      <t>ハンバイキ</t>
    </rPh>
    <phoneticPr fontId="3"/>
  </si>
  <si>
    <t>※　項目が不足する場合は、追加してください。</t>
    <rPh sb="2" eb="4">
      <t>コウモク</t>
    </rPh>
    <rPh sb="5" eb="7">
      <t>フソク</t>
    </rPh>
    <rPh sb="9" eb="11">
      <t>バアイ</t>
    </rPh>
    <rPh sb="13" eb="15">
      <t>ツイカ</t>
    </rPh>
    <phoneticPr fontId="3"/>
  </si>
  <si>
    <t>受付</t>
    <rPh sb="0" eb="2">
      <t>ウケツケ</t>
    </rPh>
    <phoneticPr fontId="3"/>
  </si>
  <si>
    <t>h</t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</si>
  <si>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</si>
  <si>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</si>
  <si>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パソコン</t>
    <phoneticPr fontId="3"/>
  </si>
  <si>
    <t>指定額</t>
    <rPh sb="0" eb="2">
      <t>シテイ</t>
    </rPh>
    <rPh sb="2" eb="3">
      <t>ガク</t>
    </rPh>
    <phoneticPr fontId="3"/>
  </si>
  <si>
    <t>メーカー保守</t>
    <rPh sb="4" eb="6">
      <t>ホシュ</t>
    </rPh>
    <phoneticPr fontId="3"/>
  </si>
  <si>
    <t>備品費</t>
    <rPh sb="0" eb="2">
      <t>ビヒン</t>
    </rPh>
    <rPh sb="2" eb="3">
      <t>ヒ</t>
    </rPh>
    <phoneticPr fontId="3"/>
  </si>
  <si>
    <t>人件費</t>
    <rPh sb="0" eb="2">
      <t>ジンケン</t>
    </rPh>
    <rPh sb="2" eb="3">
      <t>ヒ</t>
    </rPh>
    <phoneticPr fontId="3"/>
  </si>
  <si>
    <t>施設使用料</t>
    <rPh sb="0" eb="2">
      <t>シセツ</t>
    </rPh>
    <rPh sb="2" eb="4">
      <t>シヨウ</t>
    </rPh>
    <rPh sb="4" eb="5">
      <t>リョウ</t>
    </rPh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</si>
  <si>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</si>
  <si>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参加料</t>
    <rPh sb="0" eb="3">
      <t>サンカリョウ</t>
    </rPh>
    <phoneticPr fontId="3"/>
  </si>
  <si>
    <t>付与番号　　　　　</t>
    <rPh sb="0" eb="2">
      <t>フヨ</t>
    </rPh>
    <rPh sb="2" eb="4">
      <t>バンゴウ</t>
    </rPh>
    <phoneticPr fontId="3"/>
  </si>
  <si>
    <t>回</t>
    <rPh sb="0" eb="1">
      <t>カイ</t>
    </rPh>
    <phoneticPr fontId="3"/>
  </si>
  <si>
    <t>通年</t>
    <rPh sb="0" eb="2">
      <t>ツウネン</t>
    </rPh>
    <phoneticPr fontId="3"/>
  </si>
  <si>
    <t>付与番号　　　　</t>
    <rPh sb="0" eb="2">
      <t>フヨ</t>
    </rPh>
    <rPh sb="2" eb="4">
      <t>バンゴウ</t>
    </rPh>
    <phoneticPr fontId="3"/>
  </si>
  <si>
    <t>収支計画書（自主事業）</t>
    <rPh sb="0" eb="2">
      <t>シュウシ</t>
    </rPh>
    <rPh sb="2" eb="5">
      <t>ケイカクショ</t>
    </rPh>
    <rPh sb="6" eb="8">
      <t>ジシュ</t>
    </rPh>
    <rPh sb="8" eb="10">
      <t>ジギョウ</t>
    </rPh>
    <phoneticPr fontId="3"/>
  </si>
  <si>
    <t>建築設備定期報告（非常用照明）</t>
    <rPh sb="0" eb="2">
      <t>ケンチク</t>
    </rPh>
    <rPh sb="2" eb="4">
      <t>セツビ</t>
    </rPh>
    <rPh sb="4" eb="6">
      <t>テイキ</t>
    </rPh>
    <rPh sb="6" eb="8">
      <t>ホウコク</t>
    </rPh>
    <phoneticPr fontId="3"/>
  </si>
  <si>
    <t>建築設備定期報告（防火設備）</t>
    <rPh sb="0" eb="2">
      <t>ケンチク</t>
    </rPh>
    <rPh sb="2" eb="4">
      <t>セツビ</t>
    </rPh>
    <rPh sb="4" eb="6">
      <t>テイキ</t>
    </rPh>
    <rPh sb="6" eb="8">
      <t>ホウコク</t>
    </rPh>
    <phoneticPr fontId="3"/>
  </si>
  <si>
    <t>建築設備定期報告（昇降機）</t>
    <rPh sb="0" eb="2">
      <t>ケンチク</t>
    </rPh>
    <rPh sb="2" eb="4">
      <t>セツビ</t>
    </rPh>
    <rPh sb="4" eb="6">
      <t>テイキ</t>
    </rPh>
    <rPh sb="6" eb="8">
      <t>ホウコク</t>
    </rPh>
    <rPh sb="9" eb="12">
      <t>ショウコウキ</t>
    </rPh>
    <phoneticPr fontId="3"/>
  </si>
  <si>
    <t>建築設備定期報告（換気設備）</t>
    <rPh sb="0" eb="2">
      <t>ケンチク</t>
    </rPh>
    <rPh sb="2" eb="4">
      <t>セツビ</t>
    </rPh>
    <rPh sb="4" eb="6">
      <t>テイキ</t>
    </rPh>
    <rPh sb="6" eb="8">
      <t>ホウコク</t>
    </rPh>
    <rPh sb="9" eb="11">
      <t>カンキ</t>
    </rPh>
    <rPh sb="11" eb="13">
      <t>セツビ</t>
    </rPh>
    <phoneticPr fontId="3"/>
  </si>
  <si>
    <t>建築物定期報告</t>
    <rPh sb="0" eb="2">
      <t>ケンチク</t>
    </rPh>
    <rPh sb="2" eb="3">
      <t>ブツ</t>
    </rPh>
    <rPh sb="3" eb="5">
      <t>テイキ</t>
    </rPh>
    <rPh sb="5" eb="7">
      <t>ホウコク</t>
    </rPh>
    <phoneticPr fontId="3"/>
  </si>
  <si>
    <t>３Ｙ</t>
    <phoneticPr fontId="3"/>
  </si>
  <si>
    <t>地下オイルタンク</t>
    <rPh sb="0" eb="2">
      <t>チカ</t>
    </rPh>
    <phoneticPr fontId="3"/>
  </si>
  <si>
    <t>防火対象物定期点検</t>
    <rPh sb="0" eb="2">
      <t>ボウカ</t>
    </rPh>
    <rPh sb="2" eb="5">
      <t>タイショウブツ</t>
    </rPh>
    <rPh sb="5" eb="7">
      <t>テイキ</t>
    </rPh>
    <rPh sb="7" eb="9">
      <t>テンケン</t>
    </rPh>
    <phoneticPr fontId="3"/>
  </si>
  <si>
    <t>１Ｙ</t>
    <phoneticPr fontId="3"/>
  </si>
  <si>
    <t>回</t>
    <rPh sb="0" eb="1">
      <t>カイ</t>
    </rPh>
    <phoneticPr fontId="3"/>
  </si>
  <si>
    <t>直流電源設備</t>
    <rPh sb="0" eb="2">
      <t>チョクリュウ</t>
    </rPh>
    <rPh sb="2" eb="4">
      <t>デンゲン</t>
    </rPh>
    <rPh sb="4" eb="6">
      <t>セツビ</t>
    </rPh>
    <phoneticPr fontId="3"/>
  </si>
  <si>
    <t>６Ｍ</t>
    <phoneticPr fontId="3"/>
  </si>
  <si>
    <t>回</t>
    <rPh sb="0" eb="1">
      <t>カイ</t>
    </rPh>
    <phoneticPr fontId="3"/>
  </si>
  <si>
    <t>消毒副生成物12項目</t>
    <rPh sb="0" eb="2">
      <t>ショウドク</t>
    </rPh>
    <rPh sb="2" eb="6">
      <t>フクセイセイブツ</t>
    </rPh>
    <rPh sb="8" eb="10">
      <t>コウモク</t>
    </rPh>
    <phoneticPr fontId="3"/>
  </si>
  <si>
    <t>遠赤外線暖房機</t>
    <rPh sb="0" eb="4">
      <t>エンセキガイセン</t>
    </rPh>
    <rPh sb="4" eb="6">
      <t>ダンボウ</t>
    </rPh>
    <rPh sb="6" eb="7">
      <t>キ</t>
    </rPh>
    <phoneticPr fontId="3"/>
  </si>
  <si>
    <t>吸収式令温水器ユニット</t>
    <rPh sb="0" eb="2">
      <t>キュウシュウ</t>
    </rPh>
    <rPh sb="2" eb="3">
      <t>シキ</t>
    </rPh>
    <rPh sb="3" eb="4">
      <t>レイ</t>
    </rPh>
    <rPh sb="4" eb="7">
      <t>オンスイキ</t>
    </rPh>
    <phoneticPr fontId="3"/>
  </si>
  <si>
    <t>（ブラシ洗浄、水質検査含む）</t>
    <rPh sb="4" eb="6">
      <t>センジョウ</t>
    </rPh>
    <rPh sb="7" eb="9">
      <t>スイシツ</t>
    </rPh>
    <rPh sb="9" eb="11">
      <t>ケンサ</t>
    </rPh>
    <rPh sb="11" eb="12">
      <t>フク</t>
    </rPh>
    <phoneticPr fontId="3"/>
  </si>
  <si>
    <t>指定額</t>
    <rPh sb="0" eb="2">
      <t>シテイ</t>
    </rPh>
    <rPh sb="2" eb="3">
      <t>ガク</t>
    </rPh>
    <phoneticPr fontId="3"/>
  </si>
  <si>
    <t>広告宣伝費</t>
    <rPh sb="0" eb="2">
      <t>コウコク</t>
    </rPh>
    <rPh sb="2" eb="4">
      <t>センデン</t>
    </rPh>
    <rPh sb="4" eb="5">
      <t>ヒ</t>
    </rPh>
    <phoneticPr fontId="3"/>
  </si>
  <si>
    <t>自家発電設備</t>
    <rPh sb="0" eb="2">
      <t>ジカ</t>
    </rPh>
    <rPh sb="2" eb="4">
      <t>ハツデン</t>
    </rPh>
    <rPh sb="4" eb="6">
      <t>セツビ</t>
    </rPh>
    <phoneticPr fontId="3"/>
  </si>
  <si>
    <t>６Ｍ</t>
    <phoneticPr fontId="3"/>
  </si>
  <si>
    <t>スタジオ</t>
    <phoneticPr fontId="3"/>
  </si>
  <si>
    <t>会議室</t>
    <rPh sb="0" eb="3">
      <t>カイギシツ</t>
    </rPh>
    <phoneticPr fontId="3"/>
  </si>
  <si>
    <t>審判室</t>
    <rPh sb="0" eb="2">
      <t>シンパン</t>
    </rPh>
    <rPh sb="2" eb="3">
      <t>シツ</t>
    </rPh>
    <phoneticPr fontId="3"/>
  </si>
  <si>
    <t>放送室</t>
    <rPh sb="0" eb="3">
      <t>ホウソウシツ</t>
    </rPh>
    <phoneticPr fontId="3"/>
  </si>
  <si>
    <t>ボルダリングルーム</t>
    <phoneticPr fontId="3"/>
  </si>
  <si>
    <t>ｈ、1㎡</t>
    <phoneticPr fontId="3"/>
  </si>
  <si>
    <t>６Ｍ</t>
    <phoneticPr fontId="3"/>
  </si>
  <si>
    <t>回</t>
    <rPh sb="0" eb="1">
      <t>カイ</t>
    </rPh>
    <phoneticPr fontId="3"/>
  </si>
  <si>
    <t>自主事業の還元等</t>
    <rPh sb="0" eb="2">
      <t>ジシュ</t>
    </rPh>
    <rPh sb="2" eb="4">
      <t>ジギョウ</t>
    </rPh>
    <rPh sb="5" eb="7">
      <t>カンゲン</t>
    </rPh>
    <rPh sb="7" eb="8">
      <t>トウ</t>
    </rPh>
    <phoneticPr fontId="3"/>
  </si>
  <si>
    <t>令和８年度</t>
    <rPh sb="0" eb="2">
      <t>レイワ</t>
    </rPh>
    <rPh sb="3" eb="4">
      <t>ネン</t>
    </rPh>
    <rPh sb="4" eb="5">
      <t>ド</t>
    </rPh>
    <phoneticPr fontId="3"/>
  </si>
  <si>
    <t>令和９年度</t>
    <rPh sb="0" eb="2">
      <t>レイワ</t>
    </rPh>
    <rPh sb="3" eb="4">
      <t>ネン</t>
    </rPh>
    <rPh sb="4" eb="5">
      <t>ド</t>
    </rPh>
    <phoneticPr fontId="3"/>
  </si>
  <si>
    <t>令和１０年度</t>
    <rPh sb="0" eb="2">
      <t>レイワ</t>
    </rPh>
    <rPh sb="4" eb="5">
      <t>ネン</t>
    </rPh>
    <rPh sb="5" eb="6">
      <t>ド</t>
    </rPh>
    <phoneticPr fontId="3"/>
  </si>
  <si>
    <t>令和１１年度</t>
    <rPh sb="0" eb="2">
      <t>レイワ</t>
    </rPh>
    <rPh sb="4" eb="5">
      <t>ネン</t>
    </rPh>
    <rPh sb="5" eb="6">
      <t>ド</t>
    </rPh>
    <phoneticPr fontId="3"/>
  </si>
  <si>
    <t>令和１２年度</t>
    <rPh sb="0" eb="2">
      <t>レイワ</t>
    </rPh>
    <rPh sb="4" eb="5">
      <t>ネン</t>
    </rPh>
    <rPh sb="5" eb="6">
      <t>ド</t>
    </rPh>
    <phoneticPr fontId="3"/>
  </si>
  <si>
    <t>R8</t>
    <phoneticPr fontId="3"/>
  </si>
  <si>
    <t>R9</t>
    <phoneticPr fontId="3"/>
  </si>
  <si>
    <t>R10</t>
    <phoneticPr fontId="3"/>
  </si>
  <si>
    <t>R11</t>
    <phoneticPr fontId="3"/>
  </si>
  <si>
    <t>R12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</si>
</sst>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u/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" fillId="0" borderId="0">
      <alignment vertical="center"/>
    </xf>
  </cellStyleXfs>
  <cellXfs count="53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17" xfId="0" applyNumberFormat="1" applyFont="1" applyBorder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2" xfId="0" applyFont="1" applyBorder="1" applyAlignment="1">
      <alignment horizontal="center" vertical="center"/>
    </xf>
    <xf numFmtId="38" fontId="4" fillId="0" borderId="22" xfId="1" applyFont="1" applyBorder="1" applyAlignment="1">
      <alignment horizontal="right" vertical="center"/>
    </xf>
    <xf numFmtId="38" fontId="4" fillId="0" borderId="23" xfId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26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0" fontId="4" fillId="0" borderId="29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1" xfId="0" applyFont="1" applyBorder="1" applyAlignment="1">
      <alignment horizontal="center" vertical="center"/>
    </xf>
    <xf numFmtId="38" fontId="4" fillId="0" borderId="31" xfId="1" applyFont="1" applyBorder="1" applyAlignment="1">
      <alignment horizontal="right" vertical="center"/>
    </xf>
    <xf numFmtId="0" fontId="4" fillId="0" borderId="32" xfId="0" applyFont="1" applyBorder="1">
      <alignment vertical="center"/>
    </xf>
    <xf numFmtId="38" fontId="4" fillId="0" borderId="33" xfId="0" applyNumberFormat="1" applyFont="1" applyBorder="1">
      <alignment vertical="center"/>
    </xf>
    <xf numFmtId="0" fontId="4" fillId="0" borderId="19" xfId="0" applyFont="1" applyFill="1" applyBorder="1" applyAlignment="1">
      <alignment horizontal="left" vertical="center"/>
    </xf>
    <xf numFmtId="0" fontId="4" fillId="2" borderId="34" xfId="0" applyFont="1" applyFill="1" applyBorder="1" applyAlignment="1">
      <alignment horizontal="left" vertical="center"/>
    </xf>
    <xf numFmtId="0" fontId="4" fillId="2" borderId="35" xfId="0" applyFont="1" applyFill="1" applyBorder="1" applyAlignment="1">
      <alignment horizontal="left" vertical="center"/>
    </xf>
    <xf numFmtId="0" fontId="4" fillId="2" borderId="35" xfId="0" applyFont="1" applyFill="1" applyBorder="1">
      <alignment vertical="center"/>
    </xf>
    <xf numFmtId="0" fontId="4" fillId="2" borderId="36" xfId="0" applyFont="1" applyFill="1" applyBorder="1">
      <alignment vertical="center"/>
    </xf>
    <xf numFmtId="0" fontId="4" fillId="2" borderId="36" xfId="0" applyFont="1" applyFill="1" applyBorder="1" applyAlignment="1">
      <alignment horizontal="center" vertical="center"/>
    </xf>
    <xf numFmtId="38" fontId="4" fillId="2" borderId="37" xfId="1" applyFont="1" applyFill="1" applyBorder="1" applyAlignment="1">
      <alignment horizontal="right" vertical="center"/>
    </xf>
    <xf numFmtId="38" fontId="4" fillId="2" borderId="38" xfId="1" applyFont="1" applyFill="1" applyBorder="1" applyAlignment="1">
      <alignment horizontal="right" vertical="center"/>
    </xf>
    <xf numFmtId="38" fontId="4" fillId="2" borderId="39" xfId="1" applyFont="1" applyFill="1" applyBorder="1" applyAlignment="1">
      <alignment horizontal="right" vertical="center"/>
    </xf>
    <xf numFmtId="38" fontId="4" fillId="2" borderId="40" xfId="0" applyNumberFormat="1" applyFont="1" applyFill="1" applyBorder="1">
      <alignment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4" fillId="0" borderId="13" xfId="0" applyFont="1" applyFill="1" applyBorder="1" applyAlignment="1">
      <alignment horizontal="center" vertical="center"/>
    </xf>
    <xf numFmtId="38" fontId="4" fillId="0" borderId="41" xfId="0" applyNumberFormat="1" applyFont="1" applyBorder="1">
      <alignment vertical="center"/>
    </xf>
    <xf numFmtId="0" fontId="4" fillId="0" borderId="42" xfId="0" applyFont="1" applyFill="1" applyBorder="1">
      <alignment vertical="center"/>
    </xf>
    <xf numFmtId="0" fontId="4" fillId="0" borderId="43" xfId="0" applyFont="1" applyFill="1" applyBorder="1">
      <alignment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21" xfId="0" applyFont="1" applyFill="1" applyBorder="1">
      <alignment vertical="center"/>
    </xf>
    <xf numFmtId="0" fontId="4" fillId="0" borderId="22" xfId="0" applyFont="1" applyFill="1" applyBorder="1">
      <alignment vertical="center"/>
    </xf>
    <xf numFmtId="0" fontId="4" fillId="0" borderId="22" xfId="0" applyFont="1" applyFill="1" applyBorder="1" applyAlignment="1">
      <alignment horizontal="center" vertical="center"/>
    </xf>
    <xf numFmtId="38" fontId="4" fillId="0" borderId="44" xfId="1" applyFont="1" applyBorder="1" applyAlignment="1">
      <alignment horizontal="right" vertical="center"/>
    </xf>
    <xf numFmtId="0" fontId="4" fillId="0" borderId="30" xfId="0" applyFont="1" applyFill="1" applyBorder="1">
      <alignment vertical="center"/>
    </xf>
    <xf numFmtId="0" fontId="4" fillId="0" borderId="31" xfId="0" applyFont="1" applyFill="1" applyBorder="1" applyAlignment="1">
      <alignment horizontal="center" vertical="center"/>
    </xf>
    <xf numFmtId="38" fontId="4" fillId="0" borderId="32" xfId="1" applyFont="1" applyBorder="1" applyAlignment="1">
      <alignment horizontal="right" vertical="center"/>
    </xf>
    <xf numFmtId="38" fontId="4" fillId="0" borderId="45" xfId="1" applyFont="1" applyBorder="1" applyAlignment="1">
      <alignment horizontal="right" vertical="center"/>
    </xf>
    <xf numFmtId="38" fontId="4" fillId="0" borderId="46" xfId="1" applyFont="1" applyBorder="1" applyAlignment="1">
      <alignment horizontal="right" vertical="center"/>
    </xf>
    <xf numFmtId="38" fontId="4" fillId="0" borderId="47" xfId="1" applyFont="1" applyBorder="1" applyAlignment="1">
      <alignment horizontal="right" vertical="center"/>
    </xf>
    <xf numFmtId="0" fontId="4" fillId="0" borderId="48" xfId="0" applyFont="1" applyFill="1" applyBorder="1" applyAlignment="1">
      <alignment horizontal="left" vertical="center"/>
    </xf>
    <xf numFmtId="38" fontId="4" fillId="2" borderId="38" xfId="1" applyFont="1" applyFill="1" applyBorder="1">
      <alignment vertical="center"/>
    </xf>
    <xf numFmtId="38" fontId="4" fillId="2" borderId="39" xfId="1" applyFont="1" applyFill="1" applyBorder="1">
      <alignment vertical="center"/>
    </xf>
    <xf numFmtId="0" fontId="4" fillId="0" borderId="31" xfId="0" applyFont="1" applyFill="1" applyBorder="1">
      <alignment vertical="center"/>
    </xf>
    <xf numFmtId="9" fontId="4" fillId="0" borderId="10" xfId="0" applyNumberFormat="1" applyFont="1" applyBorder="1">
      <alignment vertical="center"/>
    </xf>
    <xf numFmtId="9" fontId="4" fillId="0" borderId="50" xfId="0" applyNumberFormat="1" applyFont="1" applyBorder="1">
      <alignment vertical="center"/>
    </xf>
    <xf numFmtId="9" fontId="4" fillId="0" borderId="51" xfId="0" applyNumberFormat="1" applyFont="1" applyBorder="1">
      <alignment vertical="center"/>
    </xf>
    <xf numFmtId="9" fontId="4" fillId="0" borderId="51" xfId="0" applyNumberFormat="1" applyFont="1" applyBorder="1" applyAlignment="1">
      <alignment horizontal="center" vertical="center"/>
    </xf>
    <xf numFmtId="38" fontId="4" fillId="0" borderId="52" xfId="0" applyNumberFormat="1" applyFont="1" applyBorder="1">
      <alignment vertical="center"/>
    </xf>
    <xf numFmtId="0" fontId="4" fillId="0" borderId="53" xfId="0" applyFont="1" applyBorder="1">
      <alignment vertical="center"/>
    </xf>
    <xf numFmtId="0" fontId="4" fillId="3" borderId="34" xfId="0" applyFont="1" applyFill="1" applyBorder="1" applyAlignment="1">
      <alignment horizontal="left" vertical="center"/>
    </xf>
    <xf numFmtId="0" fontId="4" fillId="3" borderId="54" xfId="0" applyFont="1" applyFill="1" applyBorder="1" applyAlignment="1">
      <alignment horizontal="left" vertical="center"/>
    </xf>
    <xf numFmtId="0" fontId="4" fillId="3" borderId="54" xfId="0" applyFont="1" applyFill="1" applyBorder="1" applyAlignment="1">
      <alignment horizontal="center" vertical="center"/>
    </xf>
    <xf numFmtId="0" fontId="4" fillId="3" borderId="54" xfId="0" applyFont="1" applyFill="1" applyBorder="1">
      <alignment vertical="center"/>
    </xf>
    <xf numFmtId="0" fontId="4" fillId="3" borderId="55" xfId="0" applyFont="1" applyFill="1" applyBorder="1">
      <alignment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38" fontId="4" fillId="3" borderId="56" xfId="1" applyFont="1" applyFill="1" applyBorder="1" applyAlignment="1">
      <alignment horizontal="right" vertical="center"/>
    </xf>
    <xf numFmtId="38" fontId="4" fillId="3" borderId="59" xfId="0" applyNumberFormat="1" applyFont="1" applyFill="1" applyBorder="1">
      <alignment vertical="center"/>
    </xf>
    <xf numFmtId="0" fontId="4" fillId="0" borderId="19" xfId="0" applyFont="1" applyBorder="1">
      <alignment vertical="center"/>
    </xf>
    <xf numFmtId="0" fontId="4" fillId="0" borderId="50" xfId="0" applyFont="1" applyBorder="1" applyAlignment="1">
      <alignment horizontal="left" vertical="center"/>
    </xf>
    <xf numFmtId="0" fontId="4" fillId="0" borderId="50" xfId="0" applyFont="1" applyBorder="1">
      <alignment vertical="center"/>
    </xf>
    <xf numFmtId="0" fontId="4" fillId="0" borderId="51" xfId="0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37" xfId="1" applyFont="1" applyBorder="1" applyAlignment="1">
      <alignment horizontal="right" vertical="center"/>
    </xf>
    <xf numFmtId="38" fontId="4" fillId="0" borderId="38" xfId="1" applyFont="1" applyBorder="1" applyAlignment="1">
      <alignment horizontal="right" vertical="center"/>
    </xf>
    <xf numFmtId="38" fontId="4" fillId="0" borderId="39" xfId="1" applyFont="1" applyBorder="1" applyAlignment="1">
      <alignment horizontal="right" vertical="center"/>
    </xf>
    <xf numFmtId="38" fontId="4" fillId="0" borderId="60" xfId="0" applyNumberFormat="1" applyFont="1" applyBorder="1">
      <alignment vertical="center"/>
    </xf>
    <xf numFmtId="0" fontId="4" fillId="0" borderId="48" xfId="0" applyFont="1" applyFill="1" applyBorder="1">
      <alignment vertical="center"/>
    </xf>
    <xf numFmtId="0" fontId="4" fillId="2" borderId="35" xfId="0" applyFont="1" applyFill="1" applyBorder="1" applyAlignment="1">
      <alignment horizontal="center" vertical="center"/>
    </xf>
    <xf numFmtId="0" fontId="4" fillId="0" borderId="32" xfId="0" applyFont="1" applyFill="1" applyBorder="1">
      <alignment vertical="center"/>
    </xf>
    <xf numFmtId="38" fontId="4" fillId="0" borderId="51" xfId="1" applyFont="1" applyBorder="1" applyAlignment="1">
      <alignment horizontal="right" vertical="center"/>
    </xf>
    <xf numFmtId="38" fontId="4" fillId="0" borderId="40" xfId="0" applyNumberFormat="1" applyFont="1" applyBorder="1">
      <alignment vertical="center"/>
    </xf>
    <xf numFmtId="0" fontId="4" fillId="0" borderId="19" xfId="0" applyFont="1" applyFill="1" applyBorder="1">
      <alignment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5" fillId="0" borderId="13" xfId="0" applyFont="1" applyFill="1" applyBorder="1">
      <alignment vertical="center"/>
    </xf>
    <xf numFmtId="38" fontId="4" fillId="0" borderId="13" xfId="0" applyNumberFormat="1" applyFont="1" applyFill="1" applyBorder="1" applyAlignment="1">
      <alignment horizontal="right" vertical="center"/>
    </xf>
    <xf numFmtId="38" fontId="4" fillId="0" borderId="61" xfId="1" applyFont="1" applyFill="1" applyBorder="1" applyAlignment="1">
      <alignment horizontal="right" vertical="center"/>
    </xf>
    <xf numFmtId="38" fontId="4" fillId="0" borderId="62" xfId="1" applyFont="1" applyFill="1" applyBorder="1" applyAlignment="1">
      <alignment horizontal="right" vertical="center"/>
    </xf>
    <xf numFmtId="38" fontId="4" fillId="0" borderId="63" xfId="1" applyFont="1" applyFill="1" applyBorder="1" applyAlignment="1">
      <alignment horizontal="right" vertical="center"/>
    </xf>
    <xf numFmtId="0" fontId="4" fillId="0" borderId="64" xfId="0" applyFont="1" applyFill="1" applyBorder="1" applyAlignment="1">
      <alignment horizontal="left" vertical="center"/>
    </xf>
    <xf numFmtId="0" fontId="4" fillId="0" borderId="42" xfId="0" applyFont="1" applyFill="1" applyBorder="1" applyAlignment="1">
      <alignment horizontal="left" vertical="center"/>
    </xf>
    <xf numFmtId="0" fontId="5" fillId="0" borderId="43" xfId="0" applyFont="1" applyFill="1" applyBorder="1">
      <alignment vertical="center"/>
    </xf>
    <xf numFmtId="38" fontId="4" fillId="0" borderId="43" xfId="0" applyNumberFormat="1" applyFont="1" applyFill="1" applyBorder="1" applyAlignment="1">
      <alignment horizontal="right" vertical="center"/>
    </xf>
    <xf numFmtId="38" fontId="4" fillId="0" borderId="2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28" xfId="1" applyFont="1" applyFill="1" applyBorder="1" applyAlignment="1">
      <alignment horizontal="right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38" fontId="4" fillId="0" borderId="32" xfId="1" applyFont="1" applyFill="1" applyBorder="1" applyAlignment="1">
      <alignment horizontal="right" vertical="center"/>
    </xf>
    <xf numFmtId="38" fontId="4" fillId="0" borderId="45" xfId="1" applyFont="1" applyFill="1" applyBorder="1" applyAlignment="1">
      <alignment horizontal="right" vertical="center"/>
    </xf>
    <xf numFmtId="38" fontId="4" fillId="0" borderId="46" xfId="1" applyFont="1" applyFill="1" applyBorder="1" applyAlignment="1">
      <alignment horizontal="right" vertical="center"/>
    </xf>
    <xf numFmtId="38" fontId="4" fillId="0" borderId="47" xfId="1" applyFont="1" applyFill="1" applyBorder="1" applyAlignment="1">
      <alignment horizontal="right" vertical="center"/>
    </xf>
    <xf numFmtId="38" fontId="4" fillId="0" borderId="65" xfId="0" applyNumberFormat="1" applyFont="1" applyBorder="1">
      <alignment vertical="center"/>
    </xf>
    <xf numFmtId="0" fontId="4" fillId="0" borderId="10" xfId="0" applyFont="1" applyFill="1" applyBorder="1">
      <alignment vertical="center"/>
    </xf>
    <xf numFmtId="38" fontId="4" fillId="0" borderId="61" xfId="1" applyFont="1" applyBorder="1" applyAlignment="1">
      <alignment horizontal="right" vertical="center"/>
    </xf>
    <xf numFmtId="38" fontId="4" fillId="0" borderId="62" xfId="1" applyFont="1" applyBorder="1">
      <alignment vertical="center"/>
    </xf>
    <xf numFmtId="38" fontId="4" fillId="0" borderId="63" xfId="1" applyFont="1" applyBorder="1">
      <alignment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>
      <alignment vertical="center"/>
    </xf>
    <xf numFmtId="0" fontId="4" fillId="0" borderId="48" xfId="0" applyFont="1" applyBorder="1">
      <alignment vertical="center"/>
    </xf>
    <xf numFmtId="0" fontId="4" fillId="0" borderId="10" xfId="0" applyFont="1" applyBorder="1">
      <alignment vertical="center"/>
    </xf>
    <xf numFmtId="38" fontId="4" fillId="0" borderId="22" xfId="1" applyFont="1" applyFill="1" applyBorder="1" applyAlignment="1">
      <alignment horizontal="right" vertical="center"/>
    </xf>
    <xf numFmtId="38" fontId="4" fillId="0" borderId="31" xfId="1" applyFont="1" applyFill="1" applyBorder="1" applyAlignment="1">
      <alignment horizontal="right" vertical="center"/>
    </xf>
    <xf numFmtId="38" fontId="4" fillId="0" borderId="61" xfId="1" applyFont="1" applyBorder="1" applyAlignment="1">
      <alignment horizontal="center" vertical="center"/>
    </xf>
    <xf numFmtId="38" fontId="4" fillId="0" borderId="45" xfId="1" applyFont="1" applyBorder="1" applyAlignment="1">
      <alignment vertical="center"/>
    </xf>
    <xf numFmtId="38" fontId="4" fillId="0" borderId="46" xfId="1" applyFont="1" applyBorder="1" applyAlignment="1">
      <alignment vertical="center"/>
    </xf>
    <xf numFmtId="38" fontId="4" fillId="0" borderId="47" xfId="1" applyFont="1" applyBorder="1" applyAlignment="1">
      <alignment vertical="center"/>
    </xf>
    <xf numFmtId="0" fontId="4" fillId="0" borderId="10" xfId="0" applyFont="1" applyBorder="1" applyAlignment="1">
      <alignment vertical="center" shrinkToFit="1"/>
    </xf>
    <xf numFmtId="0" fontId="5" fillId="0" borderId="51" xfId="0" applyFont="1" applyBorder="1">
      <alignment vertical="center"/>
    </xf>
    <xf numFmtId="0" fontId="5" fillId="0" borderId="51" xfId="0" applyFont="1" applyBorder="1" applyAlignment="1">
      <alignment horizontal="center" vertical="center"/>
    </xf>
    <xf numFmtId="38" fontId="4" fillId="0" borderId="15" xfId="1" applyFont="1" applyBorder="1">
      <alignment vertical="center"/>
    </xf>
    <xf numFmtId="38" fontId="4" fillId="0" borderId="36" xfId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3" xfId="0" applyFont="1" applyFill="1" applyBorder="1">
      <alignment vertical="center"/>
    </xf>
    <xf numFmtId="0" fontId="4" fillId="3" borderId="34" xfId="0" applyFont="1" applyFill="1" applyBorder="1">
      <alignment vertical="center"/>
    </xf>
    <xf numFmtId="0" fontId="4" fillId="3" borderId="35" xfId="0" applyFont="1" applyFill="1" applyBorder="1" applyAlignment="1">
      <alignment horizontal="left" vertical="center"/>
    </xf>
    <xf numFmtId="0" fontId="4" fillId="3" borderId="35" xfId="0" applyFont="1" applyFill="1" applyBorder="1">
      <alignment vertical="center"/>
    </xf>
    <xf numFmtId="0" fontId="4" fillId="3" borderId="70" xfId="0" applyFont="1" applyFill="1" applyBorder="1">
      <alignment vertical="center"/>
    </xf>
    <xf numFmtId="38" fontId="4" fillId="3" borderId="37" xfId="1" applyFont="1" applyFill="1" applyBorder="1" applyAlignment="1">
      <alignment horizontal="right" vertical="center"/>
    </xf>
    <xf numFmtId="38" fontId="4" fillId="3" borderId="38" xfId="1" applyFont="1" applyFill="1" applyBorder="1" applyAlignment="1">
      <alignment horizontal="right" vertical="center"/>
    </xf>
    <xf numFmtId="38" fontId="4" fillId="3" borderId="39" xfId="1" applyFont="1" applyFill="1" applyBorder="1" applyAlignment="1">
      <alignment horizontal="right" vertical="center"/>
    </xf>
    <xf numFmtId="38" fontId="4" fillId="3" borderId="40" xfId="0" applyNumberFormat="1" applyFont="1" applyFill="1" applyBorder="1">
      <alignment vertical="center"/>
    </xf>
    <xf numFmtId="0" fontId="4" fillId="0" borderId="49" xfId="0" applyFont="1" applyFill="1" applyBorder="1" applyAlignment="1">
      <alignment horizontal="left" vertical="center"/>
    </xf>
    <xf numFmtId="0" fontId="4" fillId="0" borderId="64" xfId="0" applyFont="1" applyFill="1" applyBorder="1">
      <alignment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71" xfId="0" applyFont="1" applyFill="1" applyBorder="1">
      <alignment vertical="center"/>
    </xf>
    <xf numFmtId="0" fontId="4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>
      <alignment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72" xfId="0" applyFont="1" applyFill="1" applyBorder="1">
      <alignment vertical="center"/>
    </xf>
    <xf numFmtId="38" fontId="5" fillId="0" borderId="22" xfId="1" applyFont="1" applyBorder="1" applyAlignment="1">
      <alignment horizontal="right" vertical="center"/>
    </xf>
    <xf numFmtId="38" fontId="5" fillId="0" borderId="23" xfId="1" applyFont="1" applyBorder="1" applyAlignment="1">
      <alignment horizontal="right" vertical="center"/>
    </xf>
    <xf numFmtId="38" fontId="5" fillId="0" borderId="24" xfId="1" applyFont="1" applyBorder="1" applyAlignment="1">
      <alignment horizontal="right" vertical="center"/>
    </xf>
    <xf numFmtId="38" fontId="5" fillId="0" borderId="44" xfId="1" applyFont="1" applyBorder="1" applyAlignment="1">
      <alignment horizontal="right" vertical="center"/>
    </xf>
    <xf numFmtId="38" fontId="4" fillId="0" borderId="24" xfId="0" applyNumberFormat="1" applyFont="1" applyBorder="1">
      <alignment vertical="center"/>
    </xf>
    <xf numFmtId="38" fontId="4" fillId="0" borderId="44" xfId="0" applyNumberFormat="1" applyFont="1" applyBorder="1">
      <alignment vertical="center"/>
    </xf>
    <xf numFmtId="0" fontId="4" fillId="0" borderId="55" xfId="0" applyFont="1" applyFill="1" applyBorder="1" applyAlignment="1">
      <alignment horizontal="left" vertical="center"/>
    </xf>
    <xf numFmtId="0" fontId="4" fillId="0" borderId="73" xfId="0" applyFont="1" applyFill="1" applyBorder="1">
      <alignment vertical="center"/>
    </xf>
    <xf numFmtId="0" fontId="4" fillId="0" borderId="74" xfId="0" applyFont="1" applyFill="1" applyBorder="1">
      <alignment vertical="center"/>
    </xf>
    <xf numFmtId="0" fontId="4" fillId="0" borderId="75" xfId="0" applyFont="1" applyFill="1" applyBorder="1" applyAlignment="1">
      <alignment horizontal="center" vertical="center"/>
    </xf>
    <xf numFmtId="0" fontId="4" fillId="0" borderId="76" xfId="0" applyFont="1" applyFill="1" applyBorder="1">
      <alignment vertical="center"/>
    </xf>
    <xf numFmtId="0" fontId="4" fillId="0" borderId="32" xfId="0" applyFont="1" applyFill="1" applyBorder="1" applyAlignment="1">
      <alignment horizontal="center" vertical="center"/>
    </xf>
    <xf numFmtId="38" fontId="4" fillId="0" borderId="46" xfId="0" applyNumberFormat="1" applyFont="1" applyBorder="1" applyAlignment="1">
      <alignment horizontal="right" vertical="center"/>
    </xf>
    <xf numFmtId="38" fontId="4" fillId="0" borderId="47" xfId="0" applyNumberFormat="1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4" fillId="0" borderId="51" xfId="0" applyFont="1" applyFill="1" applyBorder="1" applyAlignment="1">
      <alignment horizontal="left" vertical="center"/>
    </xf>
    <xf numFmtId="0" fontId="4" fillId="0" borderId="77" xfId="0" applyFont="1" applyFill="1" applyBorder="1" applyAlignment="1">
      <alignment horizontal="center" vertical="center"/>
    </xf>
    <xf numFmtId="3" fontId="5" fillId="0" borderId="13" xfId="0" applyNumberFormat="1" applyFont="1" applyBorder="1" applyAlignment="1">
      <alignment horizontal="right" vertical="center"/>
    </xf>
    <xf numFmtId="0" fontId="6" fillId="0" borderId="61" xfId="0" applyFont="1" applyBorder="1" applyAlignment="1">
      <alignment horizontal="center" vertical="center"/>
    </xf>
    <xf numFmtId="3" fontId="6" fillId="0" borderId="62" xfId="0" applyNumberFormat="1" applyFont="1" applyBorder="1">
      <alignment vertical="center"/>
    </xf>
    <xf numFmtId="3" fontId="5" fillId="0" borderId="62" xfId="0" applyNumberFormat="1" applyFont="1" applyBorder="1">
      <alignment vertical="center"/>
    </xf>
    <xf numFmtId="0" fontId="6" fillId="0" borderId="62" xfId="0" applyFont="1" applyBorder="1">
      <alignment vertical="center"/>
    </xf>
    <xf numFmtId="3" fontId="6" fillId="0" borderId="63" xfId="0" applyNumberFormat="1" applyFont="1" applyBorder="1">
      <alignment vertical="center"/>
    </xf>
    <xf numFmtId="0" fontId="4" fillId="0" borderId="22" xfId="0" applyFont="1" applyFill="1" applyBorder="1" applyAlignment="1">
      <alignment horizontal="left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78" xfId="0" applyFont="1" applyFill="1" applyBorder="1">
      <alignment vertical="center"/>
    </xf>
    <xf numFmtId="0" fontId="4" fillId="0" borderId="79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38" fontId="5" fillId="0" borderId="45" xfId="1" applyFont="1" applyBorder="1" applyAlignment="1">
      <alignment horizontal="right" vertical="center"/>
    </xf>
    <xf numFmtId="38" fontId="5" fillId="0" borderId="46" xfId="1" applyFont="1" applyBorder="1" applyAlignment="1">
      <alignment horizontal="right" vertical="center"/>
    </xf>
    <xf numFmtId="38" fontId="5" fillId="0" borderId="47" xfId="1" applyFont="1" applyBorder="1" applyAlignment="1">
      <alignment horizontal="right" vertical="center"/>
    </xf>
    <xf numFmtId="0" fontId="4" fillId="0" borderId="54" xfId="0" applyFont="1" applyFill="1" applyBorder="1">
      <alignment vertical="center"/>
    </xf>
    <xf numFmtId="0" fontId="4" fillId="0" borderId="8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70" xfId="0" applyFont="1" applyFill="1" applyBorder="1">
      <alignment vertical="center"/>
    </xf>
    <xf numFmtId="0" fontId="4" fillId="0" borderId="34" xfId="0" applyFont="1" applyFill="1" applyBorder="1" applyAlignment="1">
      <alignment horizontal="left" vertical="center"/>
    </xf>
    <xf numFmtId="0" fontId="4" fillId="0" borderId="50" xfId="0" applyFont="1" applyFill="1" applyBorder="1" applyAlignment="1">
      <alignment horizontal="left" vertical="center"/>
    </xf>
    <xf numFmtId="0" fontId="4" fillId="0" borderId="50" xfId="0" applyFont="1" applyFill="1" applyBorder="1">
      <alignment vertical="center"/>
    </xf>
    <xf numFmtId="0" fontId="4" fillId="0" borderId="81" xfId="0" applyFont="1" applyFill="1" applyBorder="1" applyAlignment="1">
      <alignment horizontal="center" vertical="center"/>
    </xf>
    <xf numFmtId="0" fontId="4" fillId="0" borderId="82" xfId="0" applyFont="1" applyFill="1" applyBorder="1">
      <alignment vertical="center"/>
    </xf>
    <xf numFmtId="38" fontId="5" fillId="0" borderId="32" xfId="1" applyFont="1" applyBorder="1" applyAlignment="1">
      <alignment horizontal="right" vertical="center"/>
    </xf>
    <xf numFmtId="0" fontId="4" fillId="0" borderId="11" xfId="0" applyFont="1" applyFill="1" applyBorder="1">
      <alignment vertical="center"/>
    </xf>
    <xf numFmtId="38" fontId="5" fillId="0" borderId="13" xfId="1" applyFont="1" applyBorder="1" applyAlignment="1">
      <alignment horizontal="right" vertical="center"/>
    </xf>
    <xf numFmtId="38" fontId="5" fillId="0" borderId="61" xfId="1" applyFont="1" applyBorder="1" applyAlignment="1">
      <alignment horizontal="right" vertical="center"/>
    </xf>
    <xf numFmtId="38" fontId="5" fillId="0" borderId="62" xfId="1" applyFont="1" applyBorder="1" applyAlignment="1">
      <alignment horizontal="right" vertical="center"/>
    </xf>
    <xf numFmtId="38" fontId="5" fillId="0" borderId="63" xfId="1" applyFont="1" applyBorder="1" applyAlignment="1">
      <alignment horizontal="right" vertical="center"/>
    </xf>
    <xf numFmtId="0" fontId="4" fillId="0" borderId="83" xfId="0" applyFont="1" applyFill="1" applyBorder="1">
      <alignment vertical="center"/>
    </xf>
    <xf numFmtId="38" fontId="5" fillId="0" borderId="43" xfId="1" applyFont="1" applyBorder="1" applyAlignment="1">
      <alignment horizontal="right" vertical="center"/>
    </xf>
    <xf numFmtId="38" fontId="5" fillId="0" borderId="26" xfId="1" applyFont="1" applyBorder="1" applyAlignment="1">
      <alignment horizontal="right" vertical="center"/>
    </xf>
    <xf numFmtId="38" fontId="5" fillId="0" borderId="27" xfId="1" applyFont="1" applyBorder="1" applyAlignment="1">
      <alignment horizontal="right" vertical="center"/>
    </xf>
    <xf numFmtId="38" fontId="5" fillId="0" borderId="28" xfId="1" applyFont="1" applyBorder="1" applyAlignment="1">
      <alignment horizontal="right" vertical="center"/>
    </xf>
    <xf numFmtId="38" fontId="6" fillId="0" borderId="43" xfId="1" applyFont="1" applyBorder="1" applyAlignment="1">
      <alignment horizontal="right" vertical="center"/>
    </xf>
    <xf numFmtId="38" fontId="6" fillId="0" borderId="26" xfId="1" applyFont="1" applyBorder="1" applyAlignment="1">
      <alignment horizontal="right" vertical="center"/>
    </xf>
    <xf numFmtId="38" fontId="6" fillId="0" borderId="27" xfId="1" applyFont="1" applyBorder="1" applyAlignment="1">
      <alignment horizontal="right" vertical="center"/>
    </xf>
    <xf numFmtId="38" fontId="6" fillId="0" borderId="28" xfId="1" applyFont="1" applyBorder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>
      <alignment vertical="center"/>
    </xf>
    <xf numFmtId="0" fontId="4" fillId="0" borderId="44" xfId="0" applyFont="1" applyBorder="1">
      <alignment vertical="center"/>
    </xf>
    <xf numFmtId="38" fontId="5" fillId="0" borderId="22" xfId="1" applyFont="1" applyBorder="1" applyAlignment="1">
      <alignment vertical="center"/>
    </xf>
    <xf numFmtId="38" fontId="5" fillId="0" borderId="23" xfId="1" applyFont="1" applyBorder="1" applyAlignment="1">
      <alignment vertical="center"/>
    </xf>
    <xf numFmtId="38" fontId="5" fillId="0" borderId="24" xfId="1" applyFont="1" applyBorder="1" applyAlignment="1">
      <alignment vertical="center"/>
    </xf>
    <xf numFmtId="0" fontId="4" fillId="0" borderId="49" xfId="0" applyFont="1" applyFill="1" applyBorder="1">
      <alignment vertical="center"/>
    </xf>
    <xf numFmtId="0" fontId="4" fillId="0" borderId="71" xfId="0" applyFont="1" applyFill="1" applyBorder="1" applyAlignment="1">
      <alignment horizontal="center" vertical="center"/>
    </xf>
    <xf numFmtId="38" fontId="4" fillId="0" borderId="61" xfId="0" applyNumberFormat="1" applyFont="1" applyBorder="1" applyAlignment="1">
      <alignment horizontal="right" vertical="center"/>
    </xf>
    <xf numFmtId="38" fontId="4" fillId="0" borderId="62" xfId="0" applyNumberFormat="1" applyFont="1" applyBorder="1">
      <alignment vertical="center"/>
    </xf>
    <xf numFmtId="38" fontId="4" fillId="0" borderId="63" xfId="0" applyNumberFormat="1" applyFont="1" applyBorder="1">
      <alignment vertical="center"/>
    </xf>
    <xf numFmtId="0" fontId="4" fillId="0" borderId="72" xfId="0" applyFont="1" applyFill="1" applyBorder="1" applyAlignment="1">
      <alignment horizontal="center" vertical="center"/>
    </xf>
    <xf numFmtId="38" fontId="4" fillId="0" borderId="23" xfId="0" applyNumberFormat="1" applyFont="1" applyBorder="1" applyAlignment="1">
      <alignment horizontal="right" vertical="center"/>
    </xf>
    <xf numFmtId="0" fontId="4" fillId="0" borderId="55" xfId="0" applyFont="1" applyFill="1" applyBorder="1">
      <alignment vertical="center"/>
    </xf>
    <xf numFmtId="0" fontId="4" fillId="0" borderId="76" xfId="0" applyFont="1" applyFill="1" applyBorder="1" applyAlignment="1">
      <alignment horizontal="center" vertical="center"/>
    </xf>
    <xf numFmtId="0" fontId="4" fillId="0" borderId="34" xfId="0" applyFont="1" applyFill="1" applyBorder="1">
      <alignment vertical="center"/>
    </xf>
    <xf numFmtId="0" fontId="4" fillId="0" borderId="35" xfId="0" applyFont="1" applyFill="1" applyBorder="1">
      <alignment vertical="center"/>
    </xf>
    <xf numFmtId="0" fontId="4" fillId="0" borderId="84" xfId="0" applyFont="1" applyFill="1" applyBorder="1" applyAlignment="1">
      <alignment horizontal="center" vertical="center"/>
    </xf>
    <xf numFmtId="0" fontId="4" fillId="0" borderId="70" xfId="0" applyFont="1" applyFill="1" applyBorder="1">
      <alignment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>
      <alignment vertical="center"/>
    </xf>
    <xf numFmtId="0" fontId="4" fillId="0" borderId="39" xfId="0" applyFont="1" applyBorder="1">
      <alignment vertical="center"/>
    </xf>
    <xf numFmtId="38" fontId="6" fillId="0" borderId="13" xfId="1" applyFont="1" applyBorder="1" applyAlignment="1">
      <alignment horizontal="right" vertical="center"/>
    </xf>
    <xf numFmtId="38" fontId="6" fillId="0" borderId="61" xfId="1" applyFont="1" applyBorder="1" applyAlignment="1">
      <alignment horizontal="right" vertical="center"/>
    </xf>
    <xf numFmtId="38" fontId="6" fillId="0" borderId="62" xfId="1" applyFont="1" applyBorder="1" applyAlignment="1">
      <alignment horizontal="right" vertical="center"/>
    </xf>
    <xf numFmtId="38" fontId="4" fillId="0" borderId="23" xfId="1" applyFont="1" applyBorder="1" applyAlignment="1">
      <alignment horizontal="center" vertical="center"/>
    </xf>
    <xf numFmtId="0" fontId="4" fillId="0" borderId="76" xfId="0" applyFont="1" applyFill="1" applyBorder="1" applyAlignment="1">
      <alignment vertical="center" shrinkToFit="1"/>
    </xf>
    <xf numFmtId="0" fontId="4" fillId="0" borderId="51" xfId="0" applyFont="1" applyFill="1" applyBorder="1">
      <alignment vertical="center"/>
    </xf>
    <xf numFmtId="38" fontId="4" fillId="0" borderId="45" xfId="1" applyFont="1" applyBorder="1" applyAlignment="1">
      <alignment horizontal="center" vertical="center"/>
    </xf>
    <xf numFmtId="0" fontId="4" fillId="0" borderId="46" xfId="0" applyFont="1" applyBorder="1">
      <alignment vertical="center"/>
    </xf>
    <xf numFmtId="0" fontId="4" fillId="0" borderId="47" xfId="0" applyFont="1" applyBorder="1">
      <alignment vertical="center"/>
    </xf>
    <xf numFmtId="0" fontId="4" fillId="0" borderId="6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38" fontId="4" fillId="0" borderId="62" xfId="1" applyFont="1" applyBorder="1" applyAlignment="1">
      <alignment horizontal="right" vertical="center"/>
    </xf>
    <xf numFmtId="38" fontId="4" fillId="0" borderId="63" xfId="1" applyFont="1" applyBorder="1" applyAlignment="1">
      <alignment horizontal="right" vertical="center"/>
    </xf>
    <xf numFmtId="38" fontId="4" fillId="0" borderId="43" xfId="1" applyFont="1" applyBorder="1" applyAlignment="1">
      <alignment horizontal="right" vertical="center"/>
    </xf>
    <xf numFmtId="38" fontId="6" fillId="0" borderId="22" xfId="1" applyFont="1" applyBorder="1" applyAlignment="1">
      <alignment horizontal="right" vertical="center"/>
    </xf>
    <xf numFmtId="38" fontId="6" fillId="0" borderId="23" xfId="1" applyFont="1" applyBorder="1" applyAlignment="1">
      <alignment horizontal="right" vertical="center"/>
    </xf>
    <xf numFmtId="38" fontId="6" fillId="0" borderId="24" xfId="1" applyFont="1" applyBorder="1" applyAlignment="1">
      <alignment horizontal="right" vertical="center"/>
    </xf>
    <xf numFmtId="38" fontId="6" fillId="0" borderId="44" xfId="1" applyFont="1" applyBorder="1" applyAlignment="1">
      <alignment horizontal="right" vertical="center"/>
    </xf>
    <xf numFmtId="38" fontId="4" fillId="0" borderId="55" xfId="1" applyFont="1" applyBorder="1" applyAlignment="1">
      <alignment horizontal="right" vertical="center"/>
    </xf>
    <xf numFmtId="38" fontId="4" fillId="0" borderId="56" xfId="1" applyFont="1" applyBorder="1" applyAlignment="1">
      <alignment horizontal="right" vertical="center"/>
    </xf>
    <xf numFmtId="38" fontId="4" fillId="0" borderId="57" xfId="1" applyFont="1" applyBorder="1" applyAlignment="1">
      <alignment horizontal="right" vertical="center"/>
    </xf>
    <xf numFmtId="38" fontId="4" fillId="0" borderId="58" xfId="1" applyFont="1" applyBorder="1" applyAlignment="1">
      <alignment horizontal="right" vertical="center"/>
    </xf>
    <xf numFmtId="38" fontId="4" fillId="0" borderId="24" xfId="1" applyFont="1" applyBorder="1">
      <alignment vertical="center"/>
    </xf>
    <xf numFmtId="38" fontId="4" fillId="0" borderId="44" xfId="1" applyFont="1" applyBorder="1">
      <alignment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88" xfId="0" applyFont="1" applyFill="1" applyBorder="1">
      <alignment vertical="center"/>
    </xf>
    <xf numFmtId="0" fontId="4" fillId="0" borderId="36" xfId="0" applyFont="1" applyFill="1" applyBorder="1">
      <alignment vertical="center"/>
    </xf>
    <xf numFmtId="0" fontId="4" fillId="0" borderId="89" xfId="0" applyFont="1" applyFill="1" applyBorder="1">
      <alignment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2" borderId="8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Border="1">
      <alignment vertical="center"/>
    </xf>
    <xf numFmtId="38" fontId="5" fillId="0" borderId="36" xfId="1" applyFont="1" applyBorder="1" applyAlignment="1">
      <alignment horizontal="right" vertical="center"/>
    </xf>
    <xf numFmtId="38" fontId="5" fillId="0" borderId="37" xfId="1" applyFont="1" applyBorder="1" applyAlignment="1">
      <alignment horizontal="right" vertical="center"/>
    </xf>
    <xf numFmtId="38" fontId="5" fillId="0" borderId="38" xfId="1" applyFont="1" applyBorder="1" applyAlignment="1">
      <alignment horizontal="right" vertical="center"/>
    </xf>
    <xf numFmtId="38" fontId="5" fillId="0" borderId="39" xfId="1" applyFont="1" applyBorder="1" applyAlignment="1">
      <alignment horizontal="right" vertical="center"/>
    </xf>
    <xf numFmtId="0" fontId="4" fillId="0" borderId="5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7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5" xfId="0" applyFont="1" applyBorder="1">
      <alignment vertical="center"/>
    </xf>
    <xf numFmtId="0" fontId="4" fillId="0" borderId="73" xfId="0" applyFont="1" applyBorder="1" applyAlignment="1">
      <alignment horizontal="left" vertical="center"/>
    </xf>
    <xf numFmtId="0" fontId="4" fillId="0" borderId="74" xfId="0" applyFont="1" applyBorder="1">
      <alignment vertical="center"/>
    </xf>
    <xf numFmtId="0" fontId="4" fillId="0" borderId="75" xfId="0" applyFont="1" applyBorder="1" applyAlignment="1">
      <alignment horizontal="center" vertical="center"/>
    </xf>
    <xf numFmtId="38" fontId="5" fillId="0" borderId="56" xfId="1" applyFont="1" applyBorder="1" applyAlignment="1">
      <alignment horizontal="right" vertical="center"/>
    </xf>
    <xf numFmtId="38" fontId="5" fillId="0" borderId="57" xfId="1" applyFont="1" applyBorder="1" applyAlignment="1">
      <alignment horizontal="right" vertical="center"/>
    </xf>
    <xf numFmtId="38" fontId="5" fillId="0" borderId="58" xfId="1" applyFont="1" applyBorder="1" applyAlignment="1">
      <alignment horizontal="right" vertical="center"/>
    </xf>
    <xf numFmtId="0" fontId="4" fillId="0" borderId="49" xfId="0" applyFont="1" applyBorder="1" applyAlignment="1">
      <alignment horizontal="left" vertical="center"/>
    </xf>
    <xf numFmtId="0" fontId="4" fillId="0" borderId="64" xfId="0" applyFont="1" applyBorder="1" applyAlignment="1">
      <alignment horizontal="left" vertical="center"/>
    </xf>
    <xf numFmtId="0" fontId="4" fillId="0" borderId="42" xfId="0" applyFont="1" applyBorder="1">
      <alignment vertical="center"/>
    </xf>
    <xf numFmtId="0" fontId="4" fillId="0" borderId="69" xfId="0" applyFont="1" applyBorder="1" applyAlignment="1">
      <alignment horizontal="center" vertical="center"/>
    </xf>
    <xf numFmtId="0" fontId="4" fillId="0" borderId="43" xfId="0" applyFont="1" applyBorder="1">
      <alignment vertical="center"/>
    </xf>
    <xf numFmtId="0" fontId="4" fillId="0" borderId="43" xfId="0" applyFont="1" applyBorder="1" applyAlignment="1">
      <alignment horizontal="center" vertical="center"/>
    </xf>
    <xf numFmtId="38" fontId="4" fillId="0" borderId="43" xfId="1" applyFont="1" applyFill="1" applyBorder="1" applyAlignment="1">
      <alignment horizontal="right" vertical="center"/>
    </xf>
    <xf numFmtId="0" fontId="4" fillId="0" borderId="68" xfId="0" applyFont="1" applyBorder="1" applyAlignment="1">
      <alignment horizontal="center" vertical="center"/>
    </xf>
    <xf numFmtId="0" fontId="4" fillId="0" borderId="34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35" xfId="0" applyFont="1" applyBorder="1">
      <alignment vertical="center"/>
    </xf>
    <xf numFmtId="0" fontId="4" fillId="0" borderId="70" xfId="0" applyFont="1" applyBorder="1" applyAlignment="1">
      <alignment horizontal="center" vertical="center"/>
    </xf>
    <xf numFmtId="0" fontId="4" fillId="0" borderId="88" xfId="0" applyFont="1" applyBorder="1">
      <alignment vertical="center"/>
    </xf>
    <xf numFmtId="0" fontId="4" fillId="0" borderId="55" xfId="0" applyFont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5" fillId="0" borderId="51" xfId="0" applyFont="1" applyFill="1" applyBorder="1">
      <alignment vertical="center"/>
    </xf>
    <xf numFmtId="0" fontId="4" fillId="0" borderId="51" xfId="0" applyFont="1" applyFill="1" applyBorder="1" applyAlignment="1">
      <alignment horizontal="center" vertical="center"/>
    </xf>
    <xf numFmtId="38" fontId="4" fillId="0" borderId="14" xfId="0" applyNumberFormat="1" applyFont="1" applyBorder="1" applyAlignment="1">
      <alignment horizontal="right" vertical="center"/>
    </xf>
    <xf numFmtId="38" fontId="4" fillId="0" borderId="15" xfId="0" applyNumberFormat="1" applyFont="1" applyBorder="1" applyAlignment="1">
      <alignment horizontal="righ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20" xfId="0" applyFont="1" applyFill="1" applyBorder="1" applyAlignment="1">
      <alignment horizontal="left" vertical="center"/>
    </xf>
    <xf numFmtId="0" fontId="5" fillId="0" borderId="72" xfId="0" applyFont="1" applyFill="1" applyBorder="1">
      <alignment vertical="center"/>
    </xf>
    <xf numFmtId="38" fontId="4" fillId="0" borderId="24" xfId="0" applyNumberFormat="1" applyFont="1" applyBorder="1" applyAlignment="1">
      <alignment horizontal="right" vertical="center"/>
    </xf>
    <xf numFmtId="38" fontId="4" fillId="0" borderId="44" xfId="0" applyNumberFormat="1" applyFont="1" applyBorder="1" applyAlignment="1">
      <alignment horizontal="right" vertical="center"/>
    </xf>
    <xf numFmtId="0" fontId="6" fillId="0" borderId="72" xfId="0" applyFont="1" applyFill="1" applyBorder="1">
      <alignment vertical="center"/>
    </xf>
    <xf numFmtId="0" fontId="4" fillId="0" borderId="72" xfId="0" applyFont="1" applyBorder="1">
      <alignment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88" xfId="0" applyFont="1" applyFill="1" applyBorder="1" applyAlignment="1">
      <alignment horizontal="center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56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8" xfId="1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38" fontId="4" fillId="0" borderId="62" xfId="0" applyNumberFormat="1" applyFont="1" applyBorder="1" applyAlignment="1">
      <alignment horizontal="right" vertical="center"/>
    </xf>
    <xf numFmtId="38" fontId="4" fillId="0" borderId="63" xfId="0" applyNumberFormat="1" applyFont="1" applyBorder="1" applyAlignment="1">
      <alignment horizontal="right" vertical="center"/>
    </xf>
    <xf numFmtId="0" fontId="5" fillId="0" borderId="82" xfId="0" applyFont="1" applyFill="1" applyBorder="1">
      <alignment vertical="center"/>
    </xf>
    <xf numFmtId="0" fontId="5" fillId="0" borderId="22" xfId="0" applyFont="1" applyBorder="1">
      <alignment vertical="center"/>
    </xf>
    <xf numFmtId="38" fontId="5" fillId="0" borderId="31" xfId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38" fontId="4" fillId="0" borderId="46" xfId="0" applyNumberFormat="1" applyFont="1" applyBorder="1">
      <alignment vertical="center"/>
    </xf>
    <xf numFmtId="38" fontId="4" fillId="0" borderId="75" xfId="0" applyNumberFormat="1" applyFont="1" applyBorder="1">
      <alignment vertical="center"/>
    </xf>
    <xf numFmtId="0" fontId="4" fillId="2" borderId="55" xfId="0" applyFont="1" applyFill="1" applyBorder="1">
      <alignment vertical="center"/>
    </xf>
    <xf numFmtId="0" fontId="4" fillId="2" borderId="55" xfId="0" applyFont="1" applyFill="1" applyBorder="1" applyAlignment="1">
      <alignment horizontal="center" vertical="center"/>
    </xf>
    <xf numFmtId="0" fontId="4" fillId="3" borderId="8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54" xfId="0" applyFont="1" applyBorder="1">
      <alignment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6" xfId="0" applyFont="1" applyFill="1" applyBorder="1">
      <alignment vertical="center"/>
    </xf>
    <xf numFmtId="38" fontId="4" fillId="3" borderId="36" xfId="1" applyFont="1" applyFill="1" applyBorder="1" applyAlignment="1">
      <alignment horizontal="right" vertical="center"/>
    </xf>
    <xf numFmtId="0" fontId="4" fillId="0" borderId="19" xfId="0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4" fillId="0" borderId="49" xfId="0" applyFont="1" applyBorder="1">
      <alignment vertical="center"/>
    </xf>
    <xf numFmtId="0" fontId="4" fillId="0" borderId="73" xfId="0" applyFont="1" applyBorder="1" applyAlignment="1">
      <alignment vertical="center"/>
    </xf>
    <xf numFmtId="0" fontId="4" fillId="0" borderId="74" xfId="0" applyFont="1" applyBorder="1" applyAlignment="1">
      <alignment vertical="center"/>
    </xf>
    <xf numFmtId="0" fontId="4" fillId="0" borderId="74" xfId="0" applyFont="1" applyBorder="1" applyAlignment="1">
      <alignment horizontal="center" vertical="center"/>
    </xf>
    <xf numFmtId="38" fontId="4" fillId="0" borderId="46" xfId="1" applyFont="1" applyBorder="1">
      <alignment vertical="center"/>
    </xf>
    <xf numFmtId="38" fontId="4" fillId="0" borderId="75" xfId="1" applyFont="1" applyBorder="1">
      <alignment vertical="center"/>
    </xf>
    <xf numFmtId="0" fontId="4" fillId="3" borderId="34" xfId="0" applyFont="1" applyFill="1" applyBorder="1" applyAlignment="1">
      <alignment vertical="center"/>
    </xf>
    <xf numFmtId="0" fontId="4" fillId="3" borderId="35" xfId="0" applyFont="1" applyFill="1" applyBorder="1" applyAlignment="1">
      <alignment vertical="center"/>
    </xf>
    <xf numFmtId="0" fontId="4" fillId="4" borderId="90" xfId="0" applyFont="1" applyFill="1" applyBorder="1">
      <alignment vertical="center"/>
    </xf>
    <xf numFmtId="0" fontId="4" fillId="4" borderId="91" xfId="0" applyFont="1" applyFill="1" applyBorder="1">
      <alignment vertical="center"/>
    </xf>
    <xf numFmtId="0" fontId="4" fillId="4" borderId="91" xfId="0" applyFont="1" applyFill="1" applyBorder="1" applyAlignment="1">
      <alignment horizontal="center" vertical="center"/>
    </xf>
    <xf numFmtId="0" fontId="4" fillId="5" borderId="0" xfId="0" applyFont="1" applyFill="1">
      <alignment vertical="center"/>
    </xf>
    <xf numFmtId="0" fontId="4" fillId="0" borderId="94" xfId="0" applyFont="1" applyBorder="1">
      <alignment vertical="center"/>
    </xf>
    <xf numFmtId="38" fontId="4" fillId="0" borderId="83" xfId="1" applyFont="1" applyBorder="1" applyAlignment="1">
      <alignment horizontal="right" vertical="center"/>
    </xf>
    <xf numFmtId="38" fontId="4" fillId="0" borderId="17" xfId="0" applyNumberFormat="1" applyFont="1" applyBorder="1" applyAlignment="1">
      <alignment horizontal="right" vertical="center"/>
    </xf>
    <xf numFmtId="0" fontId="4" fillId="0" borderId="95" xfId="0" applyFont="1" applyBorder="1">
      <alignment vertical="center"/>
    </xf>
    <xf numFmtId="38" fontId="4" fillId="0" borderId="72" xfId="1" applyFont="1" applyBorder="1" applyAlignment="1">
      <alignment horizontal="right" vertical="center"/>
    </xf>
    <xf numFmtId="0" fontId="4" fillId="0" borderId="72" xfId="0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96" xfId="1" applyFont="1" applyBorder="1" applyAlignment="1">
      <alignment horizontal="right" vertical="center"/>
    </xf>
    <xf numFmtId="0" fontId="4" fillId="0" borderId="76" xfId="0" applyFont="1" applyBorder="1" applyAlignment="1">
      <alignment horizontal="right" vertical="center"/>
    </xf>
    <xf numFmtId="38" fontId="4" fillId="0" borderId="75" xfId="1" applyFont="1" applyBorder="1" applyAlignment="1">
      <alignment horizontal="right" vertical="center"/>
    </xf>
    <xf numFmtId="38" fontId="4" fillId="0" borderId="65" xfId="0" applyNumberFormat="1" applyFont="1" applyBorder="1" applyAlignment="1">
      <alignment horizontal="right" vertical="center"/>
    </xf>
    <xf numFmtId="38" fontId="4" fillId="0" borderId="41" xfId="0" applyNumberFormat="1" applyFont="1" applyBorder="1" applyAlignment="1">
      <alignment horizontal="right" vertical="center"/>
    </xf>
    <xf numFmtId="0" fontId="4" fillId="4" borderId="97" xfId="0" applyFont="1" applyFill="1" applyBorder="1" applyAlignment="1">
      <alignment horizontal="center" vertical="center"/>
    </xf>
    <xf numFmtId="0" fontId="4" fillId="4" borderId="98" xfId="0" applyFont="1" applyFill="1" applyBorder="1" applyAlignment="1">
      <alignment horizontal="right" vertical="center"/>
    </xf>
    <xf numFmtId="0" fontId="4" fillId="4" borderId="99" xfId="0" applyFont="1" applyFill="1" applyBorder="1" applyAlignment="1">
      <alignment horizontal="center" vertical="center"/>
    </xf>
    <xf numFmtId="38" fontId="4" fillId="4" borderId="92" xfId="0" applyNumberFormat="1" applyFont="1" applyFill="1" applyBorder="1" applyAlignment="1">
      <alignment horizontal="right" vertical="center"/>
    </xf>
    <xf numFmtId="38" fontId="4" fillId="4" borderId="93" xfId="0" applyNumberFormat="1" applyFont="1" applyFill="1" applyBorder="1" applyAlignment="1">
      <alignment horizontal="right" vertical="center"/>
    </xf>
    <xf numFmtId="38" fontId="4" fillId="4" borderId="100" xfId="0" applyNumberFormat="1" applyFont="1" applyFill="1" applyBorder="1" applyAlignment="1">
      <alignment horizontal="right" vertical="center"/>
    </xf>
    <xf numFmtId="38" fontId="4" fillId="4" borderId="101" xfId="0" applyNumberFormat="1" applyFont="1" applyFill="1" applyBorder="1" applyAlignment="1">
      <alignment horizontal="right" vertical="center"/>
    </xf>
    <xf numFmtId="0" fontId="4" fillId="0" borderId="51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38" fontId="4" fillId="0" borderId="51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0" fontId="4" fillId="0" borderId="43" xfId="0" applyFont="1" applyFill="1" applyBorder="1" applyAlignment="1">
      <alignment horizontal="center" vertical="center"/>
    </xf>
    <xf numFmtId="38" fontId="4" fillId="0" borderId="66" xfId="1" applyFont="1" applyBorder="1" applyAlignment="1">
      <alignment horizontal="right" vertical="center"/>
    </xf>
    <xf numFmtId="0" fontId="4" fillId="0" borderId="34" xfId="0" applyFont="1" applyBorder="1">
      <alignment vertical="center"/>
    </xf>
    <xf numFmtId="0" fontId="4" fillId="0" borderId="36" xfId="0" applyFont="1" applyBorder="1" applyAlignment="1">
      <alignment horizontal="left" vertical="center"/>
    </xf>
    <xf numFmtId="38" fontId="4" fillId="0" borderId="26" xfId="1" applyFont="1" applyBorder="1" applyAlignment="1">
      <alignment horizontal="center" vertical="center"/>
    </xf>
    <xf numFmtId="38" fontId="4" fillId="0" borderId="27" xfId="1" applyFont="1" applyBorder="1">
      <alignment vertical="center"/>
    </xf>
    <xf numFmtId="38" fontId="4" fillId="0" borderId="67" xfId="1" applyFont="1" applyBorder="1">
      <alignment vertical="center"/>
    </xf>
    <xf numFmtId="38" fontId="4" fillId="0" borderId="102" xfId="0" applyNumberFormat="1" applyFont="1" applyBorder="1">
      <alignment vertical="center"/>
    </xf>
    <xf numFmtId="38" fontId="4" fillId="0" borderId="28" xfId="1" applyFont="1" applyBorder="1">
      <alignment vertical="center"/>
    </xf>
    <xf numFmtId="38" fontId="4" fillId="0" borderId="103" xfId="1" applyFont="1" applyBorder="1">
      <alignment vertical="center"/>
    </xf>
    <xf numFmtId="38" fontId="4" fillId="0" borderId="37" xfId="1" applyFont="1" applyBorder="1" applyAlignment="1">
      <alignment horizontal="center" vertical="center"/>
    </xf>
    <xf numFmtId="38" fontId="4" fillId="0" borderId="38" xfId="1" applyFont="1" applyBorder="1">
      <alignment vertical="center"/>
    </xf>
    <xf numFmtId="38" fontId="4" fillId="0" borderId="84" xfId="1" applyFont="1" applyBorder="1">
      <alignment vertical="center"/>
    </xf>
    <xf numFmtId="38" fontId="4" fillId="2" borderId="37" xfId="1" applyFont="1" applyFill="1" applyBorder="1" applyAlignment="1">
      <alignment horizontal="center" vertical="center"/>
    </xf>
    <xf numFmtId="38" fontId="4" fillId="2" borderId="38" xfId="1" applyFont="1" applyFill="1" applyBorder="1" applyAlignment="1">
      <alignment horizontal="center" vertical="center"/>
    </xf>
    <xf numFmtId="38" fontId="4" fillId="2" borderId="84" xfId="1" applyFont="1" applyFill="1" applyBorder="1" applyAlignment="1">
      <alignment horizontal="center" vertical="center"/>
    </xf>
    <xf numFmtId="38" fontId="4" fillId="3" borderId="84" xfId="1" applyFont="1" applyFill="1" applyBorder="1" applyAlignment="1">
      <alignment horizontal="right" vertical="center"/>
    </xf>
    <xf numFmtId="38" fontId="4" fillId="0" borderId="43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38" fontId="4" fillId="0" borderId="69" xfId="1" applyFont="1" applyBorder="1" applyAlignment="1">
      <alignment vertical="center"/>
    </xf>
    <xf numFmtId="38" fontId="4" fillId="2" borderId="84" xfId="1" applyFont="1" applyFill="1" applyBorder="1">
      <alignment vertical="center"/>
    </xf>
    <xf numFmtId="38" fontId="6" fillId="0" borderId="25" xfId="1" applyFont="1" applyBorder="1" applyAlignment="1">
      <alignment horizontal="right" vertical="center"/>
    </xf>
    <xf numFmtId="38" fontId="5" fillId="0" borderId="15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0" borderId="58" xfId="1" applyFont="1" applyBorder="1" applyAlignment="1">
      <alignment vertical="center"/>
    </xf>
    <xf numFmtId="38" fontId="4" fillId="0" borderId="55" xfId="1" applyFont="1" applyBorder="1" applyAlignment="1">
      <alignment vertical="center"/>
    </xf>
    <xf numFmtId="38" fontId="4" fillId="0" borderId="56" xfId="1" applyFont="1" applyBorder="1" applyAlignment="1">
      <alignment vertical="center"/>
    </xf>
    <xf numFmtId="38" fontId="5" fillId="0" borderId="51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4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0" fontId="4" fillId="0" borderId="84" xfId="0" applyFont="1" applyBorder="1">
      <alignment vertical="center"/>
    </xf>
    <xf numFmtId="38" fontId="6" fillId="0" borderId="77" xfId="1" applyFont="1" applyBorder="1" applyAlignment="1">
      <alignment horizontal="right" vertical="center"/>
    </xf>
    <xf numFmtId="0" fontId="4" fillId="0" borderId="25" xfId="0" applyFont="1" applyBorder="1">
      <alignment vertical="center"/>
    </xf>
    <xf numFmtId="0" fontId="4" fillId="0" borderId="75" xfId="0" applyFont="1" applyBorder="1">
      <alignment vertical="center"/>
    </xf>
    <xf numFmtId="0" fontId="4" fillId="0" borderId="77" xfId="0" applyFont="1" applyBorder="1">
      <alignment vertical="center"/>
    </xf>
    <xf numFmtId="38" fontId="5" fillId="0" borderId="49" xfId="1" applyFont="1" applyBorder="1" applyAlignment="1">
      <alignment vertical="center"/>
    </xf>
    <xf numFmtId="38" fontId="5" fillId="0" borderId="85" xfId="1" applyFont="1" applyBorder="1" applyAlignment="1">
      <alignment vertical="center"/>
    </xf>
    <xf numFmtId="38" fontId="5" fillId="0" borderId="86" xfId="1" applyFont="1" applyBorder="1" applyAlignment="1">
      <alignment vertical="center"/>
    </xf>
    <xf numFmtId="38" fontId="5" fillId="0" borderId="87" xfId="1" applyFont="1" applyBorder="1" applyAlignment="1">
      <alignment vertical="center"/>
    </xf>
    <xf numFmtId="38" fontId="4" fillId="0" borderId="57" xfId="1" applyFont="1" applyBorder="1" applyAlignment="1">
      <alignment vertical="center"/>
    </xf>
    <xf numFmtId="38" fontId="4" fillId="0" borderId="58" xfId="1" applyFont="1" applyBorder="1" applyAlignment="1">
      <alignment vertical="center"/>
    </xf>
    <xf numFmtId="38" fontId="4" fillId="0" borderId="14" xfId="1" applyFont="1" applyFill="1" applyBorder="1" applyAlignment="1">
      <alignment horizontal="center" vertical="center"/>
    </xf>
    <xf numFmtId="38" fontId="4" fillId="0" borderId="81" xfId="1" applyFont="1" applyBorder="1">
      <alignment vertical="center"/>
    </xf>
    <xf numFmtId="0" fontId="4" fillId="4" borderId="98" xfId="0" applyFont="1" applyFill="1" applyBorder="1" applyAlignment="1">
      <alignment horizontal="center" vertical="center"/>
    </xf>
    <xf numFmtId="38" fontId="4" fillId="4" borderId="104" xfId="0" applyNumberFormat="1" applyFont="1" applyFill="1" applyBorder="1">
      <alignment vertical="center"/>
    </xf>
    <xf numFmtId="0" fontId="4" fillId="0" borderId="35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4" fillId="0" borderId="105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106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107" xfId="0" applyFont="1" applyBorder="1" applyAlignment="1">
      <alignment horizontal="center" vertical="center"/>
    </xf>
    <xf numFmtId="38" fontId="5" fillId="0" borderId="13" xfId="1" applyFont="1" applyBorder="1" applyAlignment="1">
      <alignment vertical="center"/>
    </xf>
    <xf numFmtId="38" fontId="5" fillId="0" borderId="61" xfId="1" applyFont="1" applyBorder="1" applyAlignment="1">
      <alignment vertical="center"/>
    </xf>
    <xf numFmtId="38" fontId="5" fillId="0" borderId="62" xfId="1" applyFont="1" applyBorder="1" applyAlignment="1">
      <alignment vertical="center"/>
    </xf>
    <xf numFmtId="38" fontId="5" fillId="0" borderId="77" xfId="1" applyFont="1" applyBorder="1" applyAlignment="1">
      <alignment vertical="center"/>
    </xf>
    <xf numFmtId="38" fontId="5" fillId="0" borderId="25" xfId="1" applyFont="1" applyBorder="1" applyAlignment="1">
      <alignment vertical="center"/>
    </xf>
    <xf numFmtId="0" fontId="4" fillId="0" borderId="51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55" xfId="0" applyFont="1" applyBorder="1" applyAlignment="1">
      <alignment horizontal="left" vertical="center"/>
    </xf>
    <xf numFmtId="0" fontId="4" fillId="0" borderId="106" xfId="0" applyFont="1" applyBorder="1" applyAlignment="1">
      <alignment horizontal="center" vertical="center" shrinkToFit="1"/>
    </xf>
    <xf numFmtId="0" fontId="4" fillId="0" borderId="108" xfId="0" applyFont="1" applyBorder="1" applyAlignment="1">
      <alignment horizontal="center" vertical="center" shrinkToFit="1"/>
    </xf>
    <xf numFmtId="38" fontId="4" fillId="0" borderId="60" xfId="0" applyNumberFormat="1" applyFont="1" applyBorder="1" applyAlignment="1">
      <alignment vertical="center"/>
    </xf>
    <xf numFmtId="38" fontId="4" fillId="0" borderId="22" xfId="1" applyFont="1" applyBorder="1" applyAlignment="1">
      <alignment vertical="center"/>
    </xf>
    <xf numFmtId="38" fontId="4" fillId="0" borderId="23" xfId="1" applyFont="1" applyBorder="1" applyAlignment="1">
      <alignment vertical="center"/>
    </xf>
    <xf numFmtId="38" fontId="4" fillId="0" borderId="24" xfId="1" applyFont="1" applyBorder="1" applyAlignment="1">
      <alignment vertical="center"/>
    </xf>
    <xf numFmtId="38" fontId="4" fillId="0" borderId="25" xfId="1" applyFont="1" applyBorder="1" applyAlignment="1">
      <alignment vertical="center"/>
    </xf>
    <xf numFmtId="38" fontId="4" fillId="0" borderId="17" xfId="0" applyNumberFormat="1" applyFont="1" applyBorder="1" applyAlignme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73" xfId="0" applyFont="1" applyBorder="1">
      <alignment vertical="center"/>
    </xf>
    <xf numFmtId="0" fontId="4" fillId="0" borderId="43" xfId="0" applyFont="1" applyBorder="1" applyAlignment="1">
      <alignment horizontal="left" vertical="center"/>
    </xf>
    <xf numFmtId="38" fontId="5" fillId="0" borderId="29" xfId="1" applyFont="1" applyBorder="1" applyAlignment="1">
      <alignment horizontal="right" vertical="center"/>
    </xf>
    <xf numFmtId="38" fontId="5" fillId="0" borderId="66" xfId="1" applyFont="1" applyBorder="1" applyAlignment="1">
      <alignment horizontal="right" vertical="center"/>
    </xf>
    <xf numFmtId="38" fontId="5" fillId="0" borderId="67" xfId="1" applyFont="1" applyBorder="1" applyAlignment="1">
      <alignment horizontal="right" vertical="center"/>
    </xf>
    <xf numFmtId="38" fontId="5" fillId="0" borderId="103" xfId="1" applyFont="1" applyBorder="1" applyAlignment="1">
      <alignment horizontal="right" vertical="center"/>
    </xf>
    <xf numFmtId="38" fontId="4" fillId="0" borderId="24" xfId="0" applyNumberFormat="1" applyFont="1" applyBorder="1" applyAlignment="1">
      <alignment vertical="center"/>
    </xf>
    <xf numFmtId="38" fontId="4" fillId="0" borderId="44" xfId="0" applyNumberFormat="1" applyFont="1" applyBorder="1" applyAlignment="1">
      <alignment vertical="center"/>
    </xf>
    <xf numFmtId="0" fontId="4" fillId="0" borderId="83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>
      <alignment vertical="center"/>
    </xf>
    <xf numFmtId="0" fontId="4" fillId="0" borderId="28" xfId="0" applyFont="1" applyBorder="1">
      <alignment vertical="center"/>
    </xf>
    <xf numFmtId="0" fontId="4" fillId="0" borderId="29" xfId="0" applyFont="1" applyFill="1" applyBorder="1">
      <alignment vertical="center"/>
    </xf>
    <xf numFmtId="0" fontId="4" fillId="0" borderId="49" xfId="0" applyFont="1" applyFill="1" applyBorder="1" applyAlignment="1">
      <alignment vertical="center" shrinkToFit="1"/>
    </xf>
    <xf numFmtId="0" fontId="4" fillId="0" borderId="12" xfId="0" applyFont="1" applyFill="1" applyBorder="1" applyAlignment="1">
      <alignment vertical="center"/>
    </xf>
    <xf numFmtId="0" fontId="4" fillId="0" borderId="55" xfId="0" applyFont="1" applyBorder="1" applyAlignment="1">
      <alignment horizontal="center" vertical="center"/>
    </xf>
    <xf numFmtId="0" fontId="4" fillId="0" borderId="109" xfId="0" applyFont="1" applyBorder="1">
      <alignment vertical="center"/>
    </xf>
    <xf numFmtId="0" fontId="4" fillId="0" borderId="57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/>
    </xf>
    <xf numFmtId="38" fontId="5" fillId="6" borderId="51" xfId="1" applyFont="1" applyFill="1" applyBorder="1" applyAlignment="1">
      <alignment horizontal="right" vertical="center"/>
    </xf>
    <xf numFmtId="38" fontId="5" fillId="6" borderId="14" xfId="1" applyFont="1" applyFill="1" applyBorder="1" applyAlignment="1">
      <alignment horizontal="right" vertical="center"/>
    </xf>
    <xf numFmtId="38" fontId="5" fillId="6" borderId="15" xfId="1" applyFont="1" applyFill="1" applyBorder="1">
      <alignment vertical="center"/>
    </xf>
    <xf numFmtId="38" fontId="5" fillId="6" borderId="16" xfId="1" applyFont="1" applyFill="1" applyBorder="1">
      <alignment vertical="center"/>
    </xf>
    <xf numFmtId="38" fontId="5" fillId="6" borderId="13" xfId="1" applyFont="1" applyFill="1" applyBorder="1" applyAlignment="1">
      <alignment horizontal="right" vertical="center"/>
    </xf>
    <xf numFmtId="38" fontId="5" fillId="6" borderId="61" xfId="1" applyFont="1" applyFill="1" applyBorder="1" applyAlignment="1">
      <alignment horizontal="right" vertical="center"/>
    </xf>
    <xf numFmtId="38" fontId="5" fillId="6" borderId="62" xfId="1" applyFont="1" applyFill="1" applyBorder="1" applyAlignment="1">
      <alignment horizontal="right" vertical="center"/>
    </xf>
    <xf numFmtId="38" fontId="5" fillId="6" borderId="63" xfId="1" applyFont="1" applyFill="1" applyBorder="1" applyAlignment="1">
      <alignment horizontal="right" vertical="center"/>
    </xf>
    <xf numFmtId="38" fontId="4" fillId="6" borderId="51" xfId="1" applyFont="1" applyFill="1" applyBorder="1" applyAlignment="1">
      <alignment horizontal="right" vertical="center"/>
    </xf>
    <xf numFmtId="38" fontId="4" fillId="6" borderId="37" xfId="1" applyFont="1" applyFill="1" applyBorder="1" applyAlignment="1">
      <alignment horizontal="right" vertical="center"/>
    </xf>
    <xf numFmtId="38" fontId="4" fillId="6" borderId="38" xfId="1" applyFont="1" applyFill="1" applyBorder="1" applyAlignment="1">
      <alignment horizontal="right" vertical="center"/>
    </xf>
    <xf numFmtId="38" fontId="4" fillId="6" borderId="39" xfId="1" applyFont="1" applyFill="1" applyBorder="1" applyAlignment="1">
      <alignment horizontal="right" vertical="center"/>
    </xf>
    <xf numFmtId="38" fontId="4" fillId="6" borderId="32" xfId="1" applyFont="1" applyFill="1" applyBorder="1" applyAlignment="1">
      <alignment horizontal="right" vertical="center"/>
    </xf>
    <xf numFmtId="38" fontId="4" fillId="6" borderId="45" xfId="1" applyFont="1" applyFill="1" applyBorder="1" applyAlignment="1">
      <alignment horizontal="right" vertical="center"/>
    </xf>
    <xf numFmtId="38" fontId="4" fillId="6" borderId="46" xfId="1" applyFont="1" applyFill="1" applyBorder="1">
      <alignment vertical="center"/>
    </xf>
    <xf numFmtId="38" fontId="4" fillId="6" borderId="75" xfId="1" applyFont="1" applyFill="1" applyBorder="1">
      <alignment vertical="center"/>
    </xf>
    <xf numFmtId="0" fontId="8" fillId="0" borderId="97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38" fontId="4" fillId="0" borderId="52" xfId="0" applyNumberFormat="1" applyFont="1" applyBorder="1" applyAlignment="1">
      <alignment horizontal="right" vertical="center"/>
    </xf>
    <xf numFmtId="38" fontId="4" fillId="0" borderId="60" xfId="0" applyNumberFormat="1" applyFont="1" applyBorder="1" applyAlignment="1">
      <alignment horizontal="right" vertical="center"/>
    </xf>
    <xf numFmtId="38" fontId="4" fillId="0" borderId="59" xfId="0" applyNumberFormat="1" applyFont="1" applyBorder="1" applyAlignment="1">
      <alignment horizontal="right" vertical="center"/>
    </xf>
    <xf numFmtId="0" fontId="4" fillId="0" borderId="51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55" xfId="0" applyFont="1" applyBorder="1" applyAlignment="1">
      <alignment horizontal="left" vertical="center"/>
    </xf>
    <xf numFmtId="38" fontId="5" fillId="6" borderId="51" xfId="1" applyFont="1" applyFill="1" applyBorder="1" applyAlignment="1">
      <alignment horizontal="center" vertical="center"/>
    </xf>
    <xf numFmtId="38" fontId="5" fillId="6" borderId="49" xfId="1" applyFont="1" applyFill="1" applyBorder="1" applyAlignment="1">
      <alignment horizontal="center" vertical="center"/>
    </xf>
    <xf numFmtId="38" fontId="5" fillId="6" borderId="55" xfId="1" applyFont="1" applyFill="1" applyBorder="1" applyAlignment="1">
      <alignment horizontal="center" vertical="center"/>
    </xf>
    <xf numFmtId="38" fontId="5" fillId="6" borderId="14" xfId="1" applyFont="1" applyFill="1" applyBorder="1" applyAlignment="1">
      <alignment horizontal="center" vertical="center"/>
    </xf>
    <xf numFmtId="38" fontId="5" fillId="6" borderId="85" xfId="1" applyFont="1" applyFill="1" applyBorder="1" applyAlignment="1">
      <alignment horizontal="center" vertical="center"/>
    </xf>
    <xf numFmtId="38" fontId="5" fillId="6" borderId="56" xfId="1" applyFont="1" applyFill="1" applyBorder="1" applyAlignment="1">
      <alignment horizontal="center" vertical="center"/>
    </xf>
    <xf numFmtId="38" fontId="5" fillId="6" borderId="15" xfId="1" applyFont="1" applyFill="1" applyBorder="1" applyAlignment="1">
      <alignment horizontal="center" vertical="center"/>
    </xf>
    <xf numFmtId="38" fontId="5" fillId="6" borderId="86" xfId="1" applyFont="1" applyFill="1" applyBorder="1" applyAlignment="1">
      <alignment horizontal="center" vertical="center"/>
    </xf>
    <xf numFmtId="38" fontId="5" fillId="6" borderId="57" xfId="1" applyFont="1" applyFill="1" applyBorder="1" applyAlignment="1">
      <alignment horizontal="center" vertical="center"/>
    </xf>
    <xf numFmtId="38" fontId="5" fillId="6" borderId="81" xfId="1" applyFont="1" applyFill="1" applyBorder="1" applyAlignment="1">
      <alignment horizontal="center" vertical="center"/>
    </xf>
    <xf numFmtId="38" fontId="5" fillId="6" borderId="79" xfId="1" applyFont="1" applyFill="1" applyBorder="1" applyAlignment="1">
      <alignment horizontal="center" vertical="center"/>
    </xf>
    <xf numFmtId="38" fontId="5" fillId="6" borderId="80" xfId="1" applyFont="1" applyFill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</cellXfs>
  <cellStyles count="7">
    <cellStyle name="パーセント 2" xfId="2"/>
    <cellStyle name="桁区切り" xfId="1" builtinId="6"/>
    <cellStyle name="桁区切り 2" xfId="3"/>
    <cellStyle name="桁区切り 3" xfId="4"/>
    <cellStyle name="標準" xfId="0" builtinId="0"/>
    <cellStyle name="標準 2" xfId="5"/>
    <cellStyle name="標準 3" xfId="6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view="pageBreakPreview" zoomScale="90" zoomScaleNormal="80" zoomScaleSheetLayoutView="90" workbookViewId="0">
      <selection activeCell="E25" sqref="E25"/>
    </sheetView>
  </sheetViews>
  <sheetFormatPr defaultColWidth="9" defaultRowHeight="13.5" x14ac:dyDescent="0.15"/>
  <cols>
    <col min="1" max="1" width="21" style="2" customWidth="1"/>
    <col min="2" max="6" width="15" style="2" customWidth="1"/>
    <col min="7" max="7" width="18.375" style="2" customWidth="1"/>
    <col min="8" max="16384" width="9" style="2"/>
  </cols>
  <sheetData>
    <row r="1" spans="1:7" ht="21.75" customHeight="1" x14ac:dyDescent="0.15">
      <c r="A1" s="1" t="s">
        <v>244</v>
      </c>
      <c r="G1" s="442" t="s">
        <v>261</v>
      </c>
    </row>
    <row r="2" spans="1:7" ht="24.95" customHeight="1" x14ac:dyDescent="0.2"/>
    <row r="3" spans="1:7" ht="24.95" customHeight="1" x14ac:dyDescent="0.15">
      <c r="A3" s="2" t="s">
        <v>238</v>
      </c>
    </row>
    <row r="4" spans="1:7" ht="24.95" customHeight="1" x14ac:dyDescent="0.15">
      <c r="A4" s="2" t="s">
        <v>242</v>
      </c>
    </row>
    <row r="5" spans="1:7" ht="24.95" customHeight="1" x14ac:dyDescent="0.15">
      <c r="A5" s="283"/>
      <c r="B5" s="247" t="s">
        <v>296</v>
      </c>
      <c r="C5" s="247" t="s">
        <v>297</v>
      </c>
      <c r="D5" s="247" t="s">
        <v>298</v>
      </c>
      <c r="E5" s="247" t="s">
        <v>299</v>
      </c>
      <c r="F5" s="247" t="s">
        <v>300</v>
      </c>
      <c r="G5" s="335" t="s">
        <v>8</v>
      </c>
    </row>
    <row r="6" spans="1:7" ht="24.95" customHeight="1" x14ac:dyDescent="0.15">
      <c r="A6" s="396" t="s">
        <v>237</v>
      </c>
      <c r="B6" s="283"/>
      <c r="C6" s="283"/>
      <c r="D6" s="283"/>
      <c r="E6" s="283"/>
      <c r="F6" s="395"/>
      <c r="G6" s="283"/>
    </row>
    <row r="7" spans="1:7" ht="24.95" customHeight="1" x14ac:dyDescent="0.15">
      <c r="A7" s="396" t="s">
        <v>235</v>
      </c>
      <c r="B7" s="283"/>
      <c r="C7" s="283"/>
      <c r="D7" s="283"/>
      <c r="E7" s="283"/>
      <c r="F7" s="283"/>
      <c r="G7" s="293"/>
    </row>
    <row r="8" spans="1:7" ht="24.95" customHeight="1" x14ac:dyDescent="0.15">
      <c r="A8" s="396" t="s">
        <v>295</v>
      </c>
      <c r="B8" s="283"/>
      <c r="C8" s="283"/>
      <c r="D8" s="283"/>
      <c r="E8" s="283"/>
      <c r="F8" s="283"/>
      <c r="G8" s="293"/>
    </row>
    <row r="9" spans="1:7" ht="24.95" customHeight="1" x14ac:dyDescent="0.15">
      <c r="A9" s="396"/>
      <c r="B9" s="283"/>
      <c r="C9" s="283"/>
      <c r="D9" s="283"/>
      <c r="E9" s="283"/>
      <c r="F9" s="283"/>
      <c r="G9" s="293"/>
    </row>
    <row r="10" spans="1:7" ht="24.95" customHeight="1" x14ac:dyDescent="0.15">
      <c r="A10" s="49" t="s">
        <v>240</v>
      </c>
      <c r="B10" s="48"/>
      <c r="C10" s="48"/>
      <c r="D10" s="48"/>
      <c r="E10" s="48"/>
      <c r="F10" s="48"/>
      <c r="G10" s="48"/>
    </row>
    <row r="11" spans="1:7" s="204" customFormat="1" ht="24.95" customHeight="1" x14ac:dyDescent="0.15">
      <c r="A11" s="207" t="s">
        <v>243</v>
      </c>
      <c r="B11" s="243"/>
      <c r="C11" s="243"/>
      <c r="D11" s="243"/>
      <c r="E11" s="243"/>
      <c r="F11" s="243"/>
      <c r="G11" s="245"/>
    </row>
    <row r="12" spans="1:7" ht="24.95" customHeight="1" x14ac:dyDescent="0.15">
      <c r="A12" s="396" t="s">
        <v>9</v>
      </c>
      <c r="B12" s="283"/>
      <c r="C12" s="283"/>
      <c r="D12" s="283"/>
      <c r="E12" s="283"/>
      <c r="F12" s="283"/>
      <c r="G12" s="283"/>
    </row>
    <row r="13" spans="1:7" ht="24.95" customHeight="1" x14ac:dyDescent="0.15">
      <c r="A13" s="396" t="s">
        <v>26</v>
      </c>
      <c r="B13" s="283"/>
      <c r="C13" s="283"/>
      <c r="D13" s="283"/>
      <c r="E13" s="283"/>
      <c r="F13" s="283"/>
      <c r="G13" s="283"/>
    </row>
    <row r="14" spans="1:7" ht="24.95" customHeight="1" x14ac:dyDescent="0.15">
      <c r="A14" s="396" t="s">
        <v>76</v>
      </c>
      <c r="B14" s="283"/>
      <c r="C14" s="283"/>
      <c r="D14" s="283"/>
      <c r="E14" s="283"/>
      <c r="F14" s="283"/>
      <c r="G14" s="283"/>
    </row>
    <row r="15" spans="1:7" ht="24.95" customHeight="1" x14ac:dyDescent="0.15">
      <c r="A15" s="396" t="s">
        <v>236</v>
      </c>
      <c r="B15" s="283"/>
      <c r="C15" s="283"/>
      <c r="D15" s="283"/>
      <c r="E15" s="283"/>
      <c r="F15" s="283"/>
      <c r="G15" s="283"/>
    </row>
    <row r="16" spans="1:7" ht="24.95" customHeight="1" x14ac:dyDescent="0.15">
      <c r="A16" s="396"/>
      <c r="B16" s="283"/>
      <c r="C16" s="283"/>
      <c r="D16" s="283"/>
      <c r="E16" s="283"/>
      <c r="F16" s="283"/>
      <c r="G16" s="283"/>
    </row>
    <row r="17" spans="1:7" ht="24.95" customHeight="1" x14ac:dyDescent="0.15">
      <c r="A17" s="49" t="s">
        <v>241</v>
      </c>
      <c r="B17" s="48"/>
      <c r="C17" s="48"/>
      <c r="D17" s="48"/>
      <c r="E17" s="48"/>
      <c r="F17" s="48"/>
      <c r="G17" s="48"/>
    </row>
    <row r="18" spans="1:7" ht="24.95" customHeight="1" x14ac:dyDescent="0.2"/>
    <row r="19" spans="1:7" ht="24.95" customHeight="1" x14ac:dyDescent="0.15">
      <c r="A19" s="2" t="s">
        <v>239</v>
      </c>
    </row>
    <row r="20" spans="1:7" ht="24.95" customHeight="1" x14ac:dyDescent="0.15">
      <c r="A20" s="2" t="s">
        <v>242</v>
      </c>
    </row>
    <row r="21" spans="1:7" ht="24.95" customHeight="1" x14ac:dyDescent="0.15">
      <c r="A21" s="283"/>
      <c r="B21" s="247" t="s">
        <v>296</v>
      </c>
      <c r="C21" s="247" t="s">
        <v>297</v>
      </c>
      <c r="D21" s="247" t="s">
        <v>298</v>
      </c>
      <c r="E21" s="247" t="s">
        <v>299</v>
      </c>
      <c r="F21" s="247" t="s">
        <v>300</v>
      </c>
      <c r="G21" s="335" t="s">
        <v>8</v>
      </c>
    </row>
    <row r="22" spans="1:7" ht="24.95" customHeight="1" x14ac:dyDescent="0.15">
      <c r="A22" s="396" t="s">
        <v>245</v>
      </c>
      <c r="B22" s="283"/>
      <c r="C22" s="283"/>
      <c r="D22" s="283"/>
      <c r="E22" s="283"/>
      <c r="F22" s="395"/>
      <c r="G22" s="283"/>
    </row>
    <row r="23" spans="1:7" ht="24.95" customHeight="1" x14ac:dyDescent="0.15">
      <c r="A23" s="396" t="s">
        <v>246</v>
      </c>
      <c r="B23" s="283"/>
      <c r="C23" s="283"/>
      <c r="D23" s="283"/>
      <c r="E23" s="283"/>
      <c r="F23" s="283"/>
      <c r="G23" s="293"/>
    </row>
    <row r="24" spans="1:7" ht="24.95" customHeight="1" x14ac:dyDescent="0.15">
      <c r="A24" s="396" t="s">
        <v>247</v>
      </c>
      <c r="B24" s="283"/>
      <c r="C24" s="283"/>
      <c r="D24" s="283"/>
      <c r="E24" s="283"/>
      <c r="F24" s="283"/>
      <c r="G24" s="283"/>
    </row>
    <row r="25" spans="1:7" ht="24.95" customHeight="1" x14ac:dyDescent="0.15">
      <c r="A25" s="396"/>
      <c r="B25" s="283"/>
      <c r="C25" s="283"/>
      <c r="D25" s="283"/>
      <c r="E25" s="283"/>
      <c r="F25" s="283"/>
      <c r="G25" s="283"/>
    </row>
    <row r="26" spans="1:7" ht="24.95" customHeight="1" x14ac:dyDescent="0.15">
      <c r="A26" s="49" t="s">
        <v>240</v>
      </c>
      <c r="B26" s="48"/>
      <c r="C26" s="48"/>
      <c r="D26" s="48"/>
      <c r="E26" s="48"/>
      <c r="F26" s="48"/>
      <c r="G26" s="48"/>
    </row>
    <row r="27" spans="1:7" s="204" customFormat="1" ht="24.95" customHeight="1" x14ac:dyDescent="0.15">
      <c r="A27" s="207" t="s">
        <v>243</v>
      </c>
      <c r="B27" s="243"/>
      <c r="C27" s="243"/>
      <c r="D27" s="243"/>
      <c r="E27" s="243"/>
      <c r="F27" s="243"/>
      <c r="G27" s="245"/>
    </row>
    <row r="28" spans="1:7" ht="24.95" customHeight="1" x14ac:dyDescent="0.15">
      <c r="A28" s="396" t="s">
        <v>245</v>
      </c>
      <c r="B28" s="283"/>
      <c r="C28" s="283"/>
      <c r="D28" s="283"/>
      <c r="E28" s="283"/>
      <c r="F28" s="283"/>
      <c r="G28" s="283"/>
    </row>
    <row r="29" spans="1:7" ht="24.95" customHeight="1" x14ac:dyDescent="0.15">
      <c r="A29" s="396" t="s">
        <v>246</v>
      </c>
      <c r="B29" s="283"/>
      <c r="C29" s="283"/>
      <c r="D29" s="283"/>
      <c r="E29" s="283"/>
      <c r="F29" s="283"/>
      <c r="G29" s="283"/>
    </row>
    <row r="30" spans="1:7" ht="24.95" customHeight="1" x14ac:dyDescent="0.15">
      <c r="A30" s="396" t="s">
        <v>247</v>
      </c>
      <c r="B30" s="283"/>
      <c r="C30" s="283"/>
      <c r="D30" s="283"/>
      <c r="E30" s="283"/>
      <c r="F30" s="283"/>
      <c r="G30" s="283"/>
    </row>
    <row r="31" spans="1:7" ht="24.95" customHeight="1" x14ac:dyDescent="0.15">
      <c r="A31" s="396"/>
      <c r="B31" s="283"/>
      <c r="C31" s="283"/>
      <c r="D31" s="283"/>
      <c r="E31" s="283"/>
      <c r="F31" s="283"/>
      <c r="G31" s="283"/>
    </row>
    <row r="32" spans="1:7" ht="24.95" customHeight="1" x14ac:dyDescent="0.15">
      <c r="A32" s="396"/>
      <c r="B32" s="283"/>
      <c r="C32" s="283"/>
      <c r="D32" s="283"/>
      <c r="E32" s="283"/>
      <c r="F32" s="283"/>
      <c r="G32" s="283"/>
    </row>
    <row r="33" spans="1:7" ht="24.95" customHeight="1" x14ac:dyDescent="0.15">
      <c r="A33" s="49" t="s">
        <v>241</v>
      </c>
      <c r="B33" s="48"/>
      <c r="C33" s="48"/>
      <c r="D33" s="48"/>
      <c r="E33" s="48"/>
      <c r="F33" s="48"/>
      <c r="G33" s="48"/>
    </row>
    <row r="34" spans="1:7" ht="18" customHeight="1" x14ac:dyDescent="0.15"/>
    <row r="35" spans="1:7" ht="18" customHeight="1" x14ac:dyDescent="0.15">
      <c r="A35" s="2" t="s">
        <v>248</v>
      </c>
    </row>
    <row r="36" spans="1:7" ht="18" customHeight="1" x14ac:dyDescent="0.15"/>
    <row r="37" spans="1:7" ht="18" customHeight="1" x14ac:dyDescent="0.15"/>
    <row r="38" spans="1:7" ht="18" customHeight="1" x14ac:dyDescent="0.15"/>
    <row r="39" spans="1:7" ht="18" customHeight="1" x14ac:dyDescent="0.15"/>
    <row r="40" spans="1:7" ht="18" customHeight="1" x14ac:dyDescent="0.15"/>
    <row r="41" spans="1:7" ht="18" customHeight="1" x14ac:dyDescent="0.15"/>
    <row r="42" spans="1:7" ht="18" customHeight="1" x14ac:dyDescent="0.15"/>
    <row r="43" spans="1:7" ht="18" customHeight="1" x14ac:dyDescent="0.15"/>
    <row r="44" spans="1:7" ht="18" customHeight="1" x14ac:dyDescent="0.15"/>
  </sheetData>
  <phoneticPr fontId="3"/>
  <pageMargins left="0.78740157480314965" right="0.78740157480314965" top="0.78740157480314965" bottom="0.78740157480314965" header="0.54" footer="0.31496062992125984"/>
  <pageSetup paperSize="9" scale="76" orientation="portrait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view="pageBreakPreview" zoomScale="80" zoomScaleNormal="70" zoomScaleSheetLayoutView="80" zoomScalePageLayoutView="80" workbookViewId="0">
      <selection activeCell="E25" sqref="E25"/>
    </sheetView>
  </sheetViews>
  <sheetFormatPr defaultColWidth="9" defaultRowHeight="13.5" x14ac:dyDescent="0.15"/>
  <cols>
    <col min="1" max="1" width="18.875" style="2" customWidth="1"/>
    <col min="2" max="2" width="20.75" style="2" customWidth="1"/>
    <col min="3" max="3" width="18.875" style="3" customWidth="1"/>
    <col min="4" max="4" width="9.875" style="2" customWidth="1"/>
    <col min="5" max="5" width="8.75" style="3" customWidth="1"/>
    <col min="6" max="6" width="9.75" style="3" customWidth="1"/>
    <col min="7" max="7" width="19.25" style="3" customWidth="1"/>
    <col min="8" max="12" width="19.25" style="2" customWidth="1"/>
    <col min="13" max="16384" width="9" style="2"/>
  </cols>
  <sheetData>
    <row r="1" spans="1:12" ht="26.25" customHeight="1" thickBot="1" x14ac:dyDescent="0.2">
      <c r="A1" s="1" t="s">
        <v>233</v>
      </c>
      <c r="J1" s="508" t="s">
        <v>234</v>
      </c>
      <c r="K1" s="508"/>
      <c r="L1" s="508"/>
    </row>
    <row r="2" spans="1:12" ht="24.95" customHeight="1" x14ac:dyDescent="0.15">
      <c r="A2" s="368" t="s">
        <v>0</v>
      </c>
      <c r="B2" s="444" t="s">
        <v>1</v>
      </c>
      <c r="C2" s="445" t="s">
        <v>5</v>
      </c>
      <c r="D2" s="443" t="s">
        <v>223</v>
      </c>
      <c r="E2" s="10" t="s">
        <v>6</v>
      </c>
      <c r="F2" s="10" t="s">
        <v>7</v>
      </c>
      <c r="G2" s="11" t="s">
        <v>301</v>
      </c>
      <c r="H2" s="458" t="s">
        <v>302</v>
      </c>
      <c r="I2" s="458" t="s">
        <v>303</v>
      </c>
      <c r="J2" s="458" t="s">
        <v>304</v>
      </c>
      <c r="K2" s="459" t="s">
        <v>305</v>
      </c>
      <c r="L2" s="449" t="s">
        <v>224</v>
      </c>
    </row>
    <row r="3" spans="1:12" ht="24.95" customHeight="1" x14ac:dyDescent="0.15">
      <c r="A3" s="485" t="s">
        <v>237</v>
      </c>
      <c r="B3" s="137"/>
      <c r="C3" s="486"/>
      <c r="D3" s="487"/>
      <c r="E3" s="484"/>
      <c r="F3" s="484"/>
      <c r="G3" s="488"/>
      <c r="H3" s="489"/>
      <c r="I3" s="489"/>
      <c r="J3" s="489"/>
      <c r="K3" s="490"/>
      <c r="L3" s="491"/>
    </row>
    <row r="4" spans="1:12" ht="24.95" customHeight="1" x14ac:dyDescent="0.15">
      <c r="A4" s="371" t="s">
        <v>235</v>
      </c>
      <c r="B4" s="301" t="s">
        <v>225</v>
      </c>
      <c r="C4" s="446"/>
      <c r="D4" s="369"/>
      <c r="E4" s="19" t="s">
        <v>226</v>
      </c>
      <c r="F4" s="20">
        <v>3300</v>
      </c>
      <c r="G4" s="129"/>
      <c r="H4" s="262"/>
      <c r="I4" s="262"/>
      <c r="J4" s="262"/>
      <c r="K4" s="263"/>
      <c r="L4" s="379">
        <f>SUM(G4:K4)</f>
        <v>0</v>
      </c>
    </row>
    <row r="5" spans="1:12" ht="24.95" customHeight="1" x14ac:dyDescent="0.15">
      <c r="A5" s="371"/>
      <c r="B5" s="132" t="s">
        <v>227</v>
      </c>
      <c r="C5" s="447"/>
      <c r="D5" s="369"/>
      <c r="E5" s="30" t="s">
        <v>226</v>
      </c>
      <c r="F5" s="31">
        <v>1600</v>
      </c>
      <c r="G5" s="35"/>
      <c r="H5" s="36"/>
      <c r="I5" s="36"/>
      <c r="J5" s="36"/>
      <c r="K5" s="37"/>
      <c r="L5" s="370">
        <f t="shared" ref="L5:L12" si="0">SUM(G5:K5)</f>
        <v>0</v>
      </c>
    </row>
    <row r="6" spans="1:12" ht="24.95" customHeight="1" x14ac:dyDescent="0.15">
      <c r="A6" s="371"/>
      <c r="B6" s="132" t="s">
        <v>228</v>
      </c>
      <c r="C6" s="447"/>
      <c r="D6" s="372"/>
      <c r="E6" s="30" t="s">
        <v>12</v>
      </c>
      <c r="F6" s="31">
        <v>250</v>
      </c>
      <c r="G6" s="35"/>
      <c r="H6" s="36"/>
      <c r="I6" s="36"/>
      <c r="J6" s="36"/>
      <c r="K6" s="37"/>
      <c r="L6" s="370">
        <f t="shared" si="0"/>
        <v>0</v>
      </c>
    </row>
    <row r="7" spans="1:12" ht="24.95" customHeight="1" x14ac:dyDescent="0.15">
      <c r="A7" s="371"/>
      <c r="B7" s="132" t="s">
        <v>291</v>
      </c>
      <c r="C7" s="447"/>
      <c r="D7" s="372"/>
      <c r="E7" s="30" t="s">
        <v>12</v>
      </c>
      <c r="F7" s="31">
        <v>100</v>
      </c>
      <c r="G7" s="35"/>
      <c r="H7" s="36"/>
      <c r="I7" s="36"/>
      <c r="J7" s="36"/>
      <c r="K7" s="37"/>
      <c r="L7" s="370">
        <f t="shared" si="0"/>
        <v>0</v>
      </c>
    </row>
    <row r="8" spans="1:12" ht="24.95" customHeight="1" x14ac:dyDescent="0.15">
      <c r="A8" s="371"/>
      <c r="B8" s="132" t="s">
        <v>287</v>
      </c>
      <c r="C8" s="447"/>
      <c r="D8" s="373"/>
      <c r="E8" s="30" t="s">
        <v>226</v>
      </c>
      <c r="F8" s="31">
        <v>200</v>
      </c>
      <c r="G8" s="35"/>
      <c r="H8" s="36"/>
      <c r="I8" s="36"/>
      <c r="J8" s="36"/>
      <c r="K8" s="37"/>
      <c r="L8" s="370">
        <f t="shared" si="0"/>
        <v>0</v>
      </c>
    </row>
    <row r="9" spans="1:12" ht="24.95" customHeight="1" x14ac:dyDescent="0.15">
      <c r="A9" s="371"/>
      <c r="B9" s="132" t="s">
        <v>288</v>
      </c>
      <c r="C9" s="447"/>
      <c r="D9" s="373"/>
      <c r="E9" s="30" t="s">
        <v>226</v>
      </c>
      <c r="F9" s="31">
        <v>100</v>
      </c>
      <c r="G9" s="35"/>
      <c r="H9" s="36"/>
      <c r="I9" s="36"/>
      <c r="J9" s="36"/>
      <c r="K9" s="37"/>
      <c r="L9" s="370">
        <f t="shared" si="0"/>
        <v>0</v>
      </c>
    </row>
    <row r="10" spans="1:12" ht="24.95" customHeight="1" x14ac:dyDescent="0.15">
      <c r="A10" s="371"/>
      <c r="B10" s="132" t="s">
        <v>289</v>
      </c>
      <c r="C10" s="447"/>
      <c r="D10" s="373"/>
      <c r="E10" s="30" t="s">
        <v>226</v>
      </c>
      <c r="F10" s="31">
        <v>100</v>
      </c>
      <c r="G10" s="35"/>
      <c r="H10" s="36"/>
      <c r="I10" s="36"/>
      <c r="J10" s="36"/>
      <c r="K10" s="37"/>
      <c r="L10" s="370">
        <f t="shared" si="0"/>
        <v>0</v>
      </c>
    </row>
    <row r="11" spans="1:12" ht="24.95" customHeight="1" x14ac:dyDescent="0.15">
      <c r="A11" s="371"/>
      <c r="B11" s="132" t="s">
        <v>290</v>
      </c>
      <c r="C11" s="447"/>
      <c r="D11" s="373"/>
      <c r="E11" s="30" t="s">
        <v>226</v>
      </c>
      <c r="F11" s="31">
        <v>100</v>
      </c>
      <c r="G11" s="35"/>
      <c r="H11" s="36"/>
      <c r="I11" s="36"/>
      <c r="J11" s="36"/>
      <c r="K11" s="37"/>
      <c r="L11" s="370">
        <f t="shared" si="0"/>
        <v>0</v>
      </c>
    </row>
    <row r="12" spans="1:12" ht="24.95" customHeight="1" x14ac:dyDescent="0.15">
      <c r="A12" s="371"/>
      <c r="B12" s="132" t="s">
        <v>229</v>
      </c>
      <c r="C12" s="447"/>
      <c r="D12" s="373"/>
      <c r="E12" s="30" t="s">
        <v>292</v>
      </c>
      <c r="F12" s="31">
        <v>10</v>
      </c>
      <c r="G12" s="374"/>
      <c r="H12" s="33"/>
      <c r="I12" s="33"/>
      <c r="J12" s="33"/>
      <c r="K12" s="375"/>
      <c r="L12" s="370">
        <f t="shared" si="0"/>
        <v>0</v>
      </c>
    </row>
    <row r="13" spans="1:12" ht="24.95" customHeight="1" x14ac:dyDescent="0.15">
      <c r="A13" s="81"/>
      <c r="B13" s="294" t="s">
        <v>230</v>
      </c>
      <c r="C13" s="448"/>
      <c r="D13" s="376"/>
      <c r="E13" s="198" t="s">
        <v>36</v>
      </c>
      <c r="F13" s="68" t="s">
        <v>231</v>
      </c>
      <c r="G13" s="69"/>
      <c r="H13" s="70"/>
      <c r="I13" s="70"/>
      <c r="J13" s="70"/>
      <c r="K13" s="377"/>
      <c r="L13" s="378">
        <f>SUM(G13:K13)</f>
        <v>0</v>
      </c>
    </row>
    <row r="14" spans="1:12" ht="24.95" customHeight="1" thickBot="1" x14ac:dyDescent="0.2">
      <c r="A14" s="364" t="s">
        <v>214</v>
      </c>
      <c r="B14" s="365"/>
      <c r="C14" s="380"/>
      <c r="D14" s="381"/>
      <c r="E14" s="382"/>
      <c r="F14" s="382"/>
      <c r="G14" s="383">
        <f>SUM(G4:G13)</f>
        <v>0</v>
      </c>
      <c r="H14" s="384">
        <f>SUM(H4:H13)</f>
        <v>0</v>
      </c>
      <c r="I14" s="384">
        <f>SUM(I4:I13)</f>
        <v>0</v>
      </c>
      <c r="J14" s="384">
        <f>SUM(J4:J13)</f>
        <v>0</v>
      </c>
      <c r="K14" s="385">
        <f>SUM(K4:K13)</f>
        <v>0</v>
      </c>
      <c r="L14" s="386">
        <f>SUM(G14:K14)</f>
        <v>0</v>
      </c>
    </row>
    <row r="15" spans="1:12" ht="24.95" customHeight="1" x14ac:dyDescent="0.15"/>
    <row r="16" spans="1:12" ht="24.95" customHeight="1" x14ac:dyDescent="0.15"/>
    <row r="17" ht="24.95" customHeight="1" x14ac:dyDescent="0.15"/>
  </sheetData>
  <mergeCells count="1">
    <mergeCell ref="J1:L1"/>
  </mergeCells>
  <phoneticPr fontId="3"/>
  <pageMargins left="0.78740157480314965" right="0.78740157480314965" top="0.78740157480314965" bottom="0.78740157480314965" header="0.6692913385826772" footer="0.31496062992125984"/>
  <pageSetup paperSize="8" scale="96" orientation="landscape" r:id="rId1"/>
  <headerFooter>
    <oddHeader>&amp;L&amp;"ＭＳ 明朝,標準"&amp;12&amp;A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5"/>
  <sheetViews>
    <sheetView tabSelected="1" view="pageBreakPreview" topLeftCell="A64" zoomScale="70" zoomScaleNormal="70" zoomScaleSheetLayoutView="70" workbookViewId="0">
      <selection activeCell="E25" sqref="E25"/>
    </sheetView>
  </sheetViews>
  <sheetFormatPr defaultColWidth="9" defaultRowHeight="13.5" x14ac:dyDescent="0.15"/>
  <cols>
    <col min="1" max="2" width="18.875" style="2" customWidth="1"/>
    <col min="3" max="3" width="18.875" style="3" customWidth="1"/>
    <col min="4" max="4" width="18.75" style="3" customWidth="1"/>
    <col min="5" max="5" width="18.875" style="2" customWidth="1"/>
    <col min="6" max="6" width="23.75" style="2" customWidth="1"/>
    <col min="7" max="7" width="34.125" style="2" customWidth="1"/>
    <col min="8" max="8" width="9.5" style="2" customWidth="1"/>
    <col min="9" max="9" width="30.875" style="2" customWidth="1"/>
    <col min="10" max="10" width="8.75" style="3" customWidth="1"/>
    <col min="11" max="11" width="12.875" style="3" customWidth="1"/>
    <col min="12" max="12" width="12.625" style="3" customWidth="1"/>
    <col min="13" max="17" width="12.625" style="2" customWidth="1"/>
    <col min="18" max="16384" width="9" style="2"/>
  </cols>
  <sheetData>
    <row r="1" spans="1:17" ht="26.25" customHeight="1" thickBot="1" x14ac:dyDescent="0.2">
      <c r="A1" s="1" t="s">
        <v>232</v>
      </c>
      <c r="O1" s="508" t="s">
        <v>234</v>
      </c>
      <c r="P1" s="508"/>
      <c r="Q1" s="508"/>
    </row>
    <row r="2" spans="1:17" ht="24.95" customHeight="1" x14ac:dyDescent="0.15">
      <c r="A2" s="4" t="s">
        <v>0</v>
      </c>
      <c r="B2" s="5" t="s">
        <v>1</v>
      </c>
      <c r="C2" s="6" t="s">
        <v>2</v>
      </c>
      <c r="D2" s="7" t="s">
        <v>3</v>
      </c>
      <c r="E2" s="7" t="s">
        <v>4</v>
      </c>
      <c r="F2" s="8"/>
      <c r="G2" s="8"/>
      <c r="H2" s="8"/>
      <c r="I2" s="9" t="s">
        <v>5</v>
      </c>
      <c r="J2" s="9" t="s">
        <v>6</v>
      </c>
      <c r="K2" s="10" t="s">
        <v>7</v>
      </c>
      <c r="L2" s="11" t="s">
        <v>301</v>
      </c>
      <c r="M2" s="12" t="s">
        <v>302</v>
      </c>
      <c r="N2" s="12" t="s">
        <v>303</v>
      </c>
      <c r="O2" s="12" t="s">
        <v>304</v>
      </c>
      <c r="P2" s="13" t="s">
        <v>305</v>
      </c>
      <c r="Q2" s="449" t="s">
        <v>8</v>
      </c>
    </row>
    <row r="3" spans="1:17" ht="24.95" customHeight="1" x14ac:dyDescent="0.15">
      <c r="A3" s="14" t="s">
        <v>9</v>
      </c>
      <c r="B3" s="15" t="s">
        <v>10</v>
      </c>
      <c r="C3" s="16" t="s">
        <v>11</v>
      </c>
      <c r="D3" s="17"/>
      <c r="E3" s="17"/>
      <c r="F3" s="17"/>
      <c r="G3" s="17"/>
      <c r="H3" s="17"/>
      <c r="I3" s="18"/>
      <c r="J3" s="19" t="s">
        <v>12</v>
      </c>
      <c r="K3" s="20"/>
      <c r="L3" s="21"/>
      <c r="M3" s="22"/>
      <c r="N3" s="22"/>
      <c r="O3" s="22"/>
      <c r="P3" s="23"/>
      <c r="Q3" s="58">
        <f>SUM(L3:P3)</f>
        <v>0</v>
      </c>
    </row>
    <row r="4" spans="1:17" ht="24.95" customHeight="1" x14ac:dyDescent="0.15">
      <c r="A4" s="25"/>
      <c r="B4" s="26"/>
      <c r="C4" s="27" t="s">
        <v>13</v>
      </c>
      <c r="D4" s="28"/>
      <c r="E4" s="28"/>
      <c r="F4" s="28"/>
      <c r="G4" s="28"/>
      <c r="H4" s="28"/>
      <c r="I4" s="29"/>
      <c r="J4" s="30" t="s">
        <v>12</v>
      </c>
      <c r="K4" s="31"/>
      <c r="L4" s="32"/>
      <c r="M4" s="33"/>
      <c r="N4" s="33"/>
      <c r="O4" s="33"/>
      <c r="P4" s="34"/>
      <c r="Q4" s="24">
        <f t="shared" ref="Q4:Q8" si="0">SUM(L4:P4)</f>
        <v>0</v>
      </c>
    </row>
    <row r="5" spans="1:17" ht="24.95" customHeight="1" x14ac:dyDescent="0.15">
      <c r="A5" s="25"/>
      <c r="B5" s="26"/>
      <c r="C5" s="27" t="s">
        <v>14</v>
      </c>
      <c r="D5" s="28"/>
      <c r="E5" s="28"/>
      <c r="F5" s="28"/>
      <c r="G5" s="28"/>
      <c r="H5" s="28"/>
      <c r="I5" s="29"/>
      <c r="J5" s="30" t="s">
        <v>12</v>
      </c>
      <c r="K5" s="31"/>
      <c r="L5" s="32"/>
      <c r="M5" s="33"/>
      <c r="N5" s="33"/>
      <c r="O5" s="33"/>
      <c r="P5" s="34"/>
      <c r="Q5" s="24">
        <f t="shared" si="0"/>
        <v>0</v>
      </c>
    </row>
    <row r="6" spans="1:17" ht="24.95" customHeight="1" x14ac:dyDescent="0.15">
      <c r="A6" s="25"/>
      <c r="B6" s="26"/>
      <c r="C6" s="38" t="s">
        <v>249</v>
      </c>
      <c r="D6" s="39"/>
      <c r="E6" s="39"/>
      <c r="F6" s="39"/>
      <c r="G6" s="39"/>
      <c r="H6" s="39"/>
      <c r="I6" s="29"/>
      <c r="J6" s="40" t="s">
        <v>250</v>
      </c>
      <c r="K6" s="31"/>
      <c r="L6" s="32"/>
      <c r="M6" s="33"/>
      <c r="N6" s="33"/>
      <c r="O6" s="33"/>
      <c r="P6" s="33"/>
      <c r="Q6" s="24">
        <f t="shared" si="0"/>
        <v>0</v>
      </c>
    </row>
    <row r="7" spans="1:17" ht="24.95" customHeight="1" x14ac:dyDescent="0.15">
      <c r="A7" s="25"/>
      <c r="B7" s="26"/>
      <c r="C7" s="27" t="s">
        <v>15</v>
      </c>
      <c r="D7" s="28"/>
      <c r="E7" s="28"/>
      <c r="F7" s="28"/>
      <c r="G7" s="28"/>
      <c r="H7" s="28"/>
      <c r="I7" s="29"/>
      <c r="J7" s="30" t="s">
        <v>12</v>
      </c>
      <c r="K7" s="31"/>
      <c r="L7" s="32"/>
      <c r="M7" s="33"/>
      <c r="N7" s="33"/>
      <c r="O7" s="33"/>
      <c r="P7" s="34"/>
      <c r="Q7" s="24">
        <f t="shared" si="0"/>
        <v>0</v>
      </c>
    </row>
    <row r="8" spans="1:17" ht="24.95" customHeight="1" x14ac:dyDescent="0.15">
      <c r="A8" s="25"/>
      <c r="B8" s="26"/>
      <c r="C8" s="38" t="s">
        <v>16</v>
      </c>
      <c r="D8" s="39"/>
      <c r="E8" s="39"/>
      <c r="F8" s="39"/>
      <c r="G8" s="39"/>
      <c r="H8" s="39"/>
      <c r="I8" s="29"/>
      <c r="J8" s="40" t="s">
        <v>250</v>
      </c>
      <c r="K8" s="41"/>
      <c r="L8" s="32"/>
      <c r="M8" s="33"/>
      <c r="N8" s="33"/>
      <c r="O8" s="33"/>
      <c r="P8" s="33"/>
      <c r="Q8" s="24">
        <f t="shared" si="0"/>
        <v>0</v>
      </c>
    </row>
    <row r="9" spans="1:17" ht="24.95" customHeight="1" x14ac:dyDescent="0.15">
      <c r="A9" s="25"/>
      <c r="B9" s="44"/>
      <c r="C9" s="45" t="s">
        <v>17</v>
      </c>
      <c r="D9" s="46"/>
      <c r="E9" s="47"/>
      <c r="F9" s="47"/>
      <c r="G9" s="47"/>
      <c r="H9" s="47"/>
      <c r="I9" s="48"/>
      <c r="J9" s="49"/>
      <c r="K9" s="49"/>
      <c r="L9" s="50">
        <f>SUM(L3:L8)</f>
        <v>0</v>
      </c>
      <c r="M9" s="51">
        <f>SUM(M3:M8)</f>
        <v>0</v>
      </c>
      <c r="N9" s="51">
        <f>SUM(N3:N8)</f>
        <v>0</v>
      </c>
      <c r="O9" s="51">
        <f>SUM(O3:O8)</f>
        <v>0</v>
      </c>
      <c r="P9" s="52">
        <f>SUM(P3:P8)</f>
        <v>0</v>
      </c>
      <c r="Q9" s="53">
        <f>SUM(L9:P9)</f>
        <v>0</v>
      </c>
    </row>
    <row r="10" spans="1:17" ht="24.95" customHeight="1" x14ac:dyDescent="0.15">
      <c r="A10" s="25"/>
      <c r="B10" s="54" t="s">
        <v>21</v>
      </c>
      <c r="C10" s="16" t="s">
        <v>11</v>
      </c>
      <c r="D10" s="17"/>
      <c r="E10" s="55"/>
      <c r="F10" s="55"/>
      <c r="G10" s="55"/>
      <c r="H10" s="55"/>
      <c r="I10" s="56"/>
      <c r="J10" s="57" t="s">
        <v>252</v>
      </c>
      <c r="K10" s="19"/>
      <c r="L10" s="141"/>
      <c r="M10" s="130"/>
      <c r="N10" s="130"/>
      <c r="O10" s="130"/>
      <c r="P10" s="131"/>
      <c r="Q10" s="400">
        <f t="shared" ref="Q10:Q51" si="1">SUM(L10:P10)</f>
        <v>0</v>
      </c>
    </row>
    <row r="11" spans="1:17" ht="24.95" customHeight="1" x14ac:dyDescent="0.15">
      <c r="A11" s="25"/>
      <c r="B11" s="44"/>
      <c r="C11" s="27" t="s">
        <v>13</v>
      </c>
      <c r="D11" s="28"/>
      <c r="E11" s="59"/>
      <c r="F11" s="59"/>
      <c r="G11" s="59"/>
      <c r="H11" s="59"/>
      <c r="I11" s="60"/>
      <c r="J11" s="393" t="s">
        <v>252</v>
      </c>
      <c r="K11" s="305"/>
      <c r="L11" s="397"/>
      <c r="M11" s="398"/>
      <c r="N11" s="398"/>
      <c r="O11" s="398"/>
      <c r="P11" s="401"/>
      <c r="Q11" s="24">
        <f t="shared" si="1"/>
        <v>0</v>
      </c>
    </row>
    <row r="12" spans="1:17" ht="24.95" customHeight="1" x14ac:dyDescent="0.15">
      <c r="A12" s="25"/>
      <c r="B12" s="44"/>
      <c r="C12" s="27" t="s">
        <v>14</v>
      </c>
      <c r="D12" s="28"/>
      <c r="E12" s="59"/>
      <c r="F12" s="59"/>
      <c r="G12" s="59"/>
      <c r="H12" s="59"/>
      <c r="I12" s="60"/>
      <c r="J12" s="393" t="s">
        <v>252</v>
      </c>
      <c r="K12" s="305"/>
      <c r="L12" s="397"/>
      <c r="M12" s="398"/>
      <c r="N12" s="398"/>
      <c r="O12" s="398"/>
      <c r="P12" s="401"/>
      <c r="Q12" s="24">
        <f t="shared" si="1"/>
        <v>0</v>
      </c>
    </row>
    <row r="13" spans="1:17" ht="24.95" customHeight="1" x14ac:dyDescent="0.15">
      <c r="A13" s="25"/>
      <c r="B13" s="44"/>
      <c r="C13" s="38" t="s">
        <v>249</v>
      </c>
      <c r="D13" s="39"/>
      <c r="E13" s="62"/>
      <c r="F13" s="62"/>
      <c r="G13" s="62"/>
      <c r="H13" s="62"/>
      <c r="I13" s="63"/>
      <c r="J13" s="67" t="s">
        <v>22</v>
      </c>
      <c r="K13" s="31"/>
      <c r="L13" s="32"/>
      <c r="M13" s="33"/>
      <c r="N13" s="33"/>
      <c r="O13" s="33"/>
      <c r="P13" s="65"/>
      <c r="Q13" s="24">
        <f t="shared" si="1"/>
        <v>0</v>
      </c>
    </row>
    <row r="14" spans="1:17" ht="24.95" customHeight="1" x14ac:dyDescent="0.15">
      <c r="A14" s="25"/>
      <c r="B14" s="44"/>
      <c r="C14" s="27" t="s">
        <v>15</v>
      </c>
      <c r="D14" s="28"/>
      <c r="E14" s="66"/>
      <c r="F14" s="66"/>
      <c r="G14" s="66"/>
      <c r="H14" s="66"/>
      <c r="I14" s="75"/>
      <c r="J14" s="67" t="s">
        <v>252</v>
      </c>
      <c r="K14" s="40"/>
      <c r="L14" s="394"/>
      <c r="M14" s="399"/>
      <c r="N14" s="399"/>
      <c r="O14" s="399"/>
      <c r="P14" s="402"/>
      <c r="Q14" s="24">
        <f t="shared" si="1"/>
        <v>0</v>
      </c>
    </row>
    <row r="15" spans="1:17" ht="24.95" customHeight="1" x14ac:dyDescent="0.15">
      <c r="A15" s="25"/>
      <c r="B15" s="44"/>
      <c r="C15" s="38" t="s">
        <v>19</v>
      </c>
      <c r="D15" s="39"/>
      <c r="E15" s="66"/>
      <c r="F15" s="66"/>
      <c r="G15" s="66"/>
      <c r="H15" s="66"/>
      <c r="I15" s="63"/>
      <c r="J15" s="67" t="s">
        <v>22</v>
      </c>
      <c r="K15" s="41"/>
      <c r="L15" s="32"/>
      <c r="M15" s="33"/>
      <c r="N15" s="33"/>
      <c r="O15" s="33"/>
      <c r="P15" s="65"/>
      <c r="Q15" s="24">
        <f t="shared" si="1"/>
        <v>0</v>
      </c>
    </row>
    <row r="16" spans="1:17" ht="24.95" customHeight="1" x14ac:dyDescent="0.15">
      <c r="A16" s="25"/>
      <c r="B16" s="72"/>
      <c r="C16" s="45" t="s">
        <v>20</v>
      </c>
      <c r="D16" s="46"/>
      <c r="E16" s="47"/>
      <c r="F16" s="47"/>
      <c r="G16" s="47"/>
      <c r="H16" s="47"/>
      <c r="I16" s="48"/>
      <c r="J16" s="49"/>
      <c r="K16" s="49"/>
      <c r="L16" s="50">
        <f>SUM(L10:L15)</f>
        <v>0</v>
      </c>
      <c r="M16" s="73">
        <f>SUM(M10:M15)</f>
        <v>0</v>
      </c>
      <c r="N16" s="73">
        <f>SUM(N10:N15)</f>
        <v>0</v>
      </c>
      <c r="O16" s="73">
        <f>SUM(O10:O15)</f>
        <v>0</v>
      </c>
      <c r="P16" s="74">
        <f>SUM(P10:P15)</f>
        <v>0</v>
      </c>
      <c r="Q16" s="53">
        <f t="shared" si="1"/>
        <v>0</v>
      </c>
    </row>
    <row r="17" spans="1:17" ht="24.95" customHeight="1" x14ac:dyDescent="0.15">
      <c r="A17" s="25"/>
      <c r="B17" s="54" t="s">
        <v>23</v>
      </c>
      <c r="C17" s="76"/>
      <c r="D17" s="77"/>
      <c r="E17" s="77"/>
      <c r="F17" s="77"/>
      <c r="G17" s="77"/>
      <c r="H17" s="77"/>
      <c r="I17" s="78"/>
      <c r="J17" s="79" t="s">
        <v>12</v>
      </c>
      <c r="K17" s="247"/>
      <c r="L17" s="403"/>
      <c r="M17" s="404"/>
      <c r="N17" s="404"/>
      <c r="O17" s="404"/>
      <c r="P17" s="405"/>
      <c r="Q17" s="80">
        <f t="shared" si="1"/>
        <v>0</v>
      </c>
    </row>
    <row r="18" spans="1:17" ht="24.95" customHeight="1" x14ac:dyDescent="0.15">
      <c r="A18" s="25"/>
      <c r="B18" s="72"/>
      <c r="C18" s="45" t="s">
        <v>24</v>
      </c>
      <c r="D18" s="46"/>
      <c r="E18" s="47"/>
      <c r="F18" s="47"/>
      <c r="G18" s="47"/>
      <c r="H18" s="47"/>
      <c r="I18" s="48"/>
      <c r="J18" s="49"/>
      <c r="K18" s="49"/>
      <c r="L18" s="406"/>
      <c r="M18" s="407"/>
      <c r="N18" s="407"/>
      <c r="O18" s="407"/>
      <c r="P18" s="408"/>
      <c r="Q18" s="53">
        <f t="shared" si="1"/>
        <v>0</v>
      </c>
    </row>
    <row r="19" spans="1:17" ht="24.95" customHeight="1" x14ac:dyDescent="0.15">
      <c r="A19" s="81"/>
      <c r="B19" s="82" t="s">
        <v>25</v>
      </c>
      <c r="C19" s="83"/>
      <c r="D19" s="84"/>
      <c r="E19" s="85"/>
      <c r="F19" s="85"/>
      <c r="G19" s="85"/>
      <c r="H19" s="85"/>
      <c r="I19" s="86"/>
      <c r="J19" s="87"/>
      <c r="K19" s="88"/>
      <c r="L19" s="89">
        <f>L9+L16+L18</f>
        <v>0</v>
      </c>
      <c r="M19" s="157">
        <f t="shared" ref="M19:P19" si="2">M9+M16+M18</f>
        <v>0</v>
      </c>
      <c r="N19" s="158">
        <f t="shared" si="2"/>
        <v>0</v>
      </c>
      <c r="O19" s="409">
        <f t="shared" si="2"/>
        <v>0</v>
      </c>
      <c r="P19" s="89">
        <f t="shared" si="2"/>
        <v>0</v>
      </c>
      <c r="Q19" s="90">
        <f t="shared" si="1"/>
        <v>0</v>
      </c>
    </row>
    <row r="20" spans="1:17" ht="24.95" customHeight="1" x14ac:dyDescent="0.15">
      <c r="A20" s="14" t="s">
        <v>26</v>
      </c>
      <c r="B20" s="91" t="s">
        <v>27</v>
      </c>
      <c r="C20" s="15" t="s">
        <v>27</v>
      </c>
      <c r="D20" s="92"/>
      <c r="E20" s="93"/>
      <c r="F20" s="93"/>
      <c r="G20" s="93"/>
      <c r="H20" s="93"/>
      <c r="I20" s="102"/>
      <c r="J20" s="95" t="s">
        <v>18</v>
      </c>
      <c r="K20" s="103"/>
      <c r="L20" s="96"/>
      <c r="M20" s="97"/>
      <c r="N20" s="97"/>
      <c r="O20" s="97"/>
      <c r="P20" s="98"/>
      <c r="Q20" s="104">
        <f t="shared" si="1"/>
        <v>0</v>
      </c>
    </row>
    <row r="21" spans="1:17" ht="24.95" customHeight="1" x14ac:dyDescent="0.15">
      <c r="A21" s="25"/>
      <c r="B21" s="100"/>
      <c r="C21" s="45" t="s">
        <v>28</v>
      </c>
      <c r="D21" s="101"/>
      <c r="E21" s="47"/>
      <c r="F21" s="47"/>
      <c r="G21" s="47"/>
      <c r="H21" s="47"/>
      <c r="I21" s="48"/>
      <c r="J21" s="49"/>
      <c r="K21" s="49"/>
      <c r="L21" s="50">
        <f>L20</f>
        <v>0</v>
      </c>
      <c r="M21" s="73">
        <f>M20</f>
        <v>0</v>
      </c>
      <c r="N21" s="73">
        <f t="shared" ref="N21:O21" si="3">N20</f>
        <v>0</v>
      </c>
      <c r="O21" s="73">
        <f t="shared" si="3"/>
        <v>0</v>
      </c>
      <c r="P21" s="74">
        <f>P20</f>
        <v>0</v>
      </c>
      <c r="Q21" s="53">
        <f t="shared" si="1"/>
        <v>0</v>
      </c>
    </row>
    <row r="22" spans="1:17" ht="24.95" customHeight="1" x14ac:dyDescent="0.15">
      <c r="A22" s="25"/>
      <c r="B22" s="105" t="s">
        <v>29</v>
      </c>
      <c r="C22" s="106" t="s">
        <v>30</v>
      </c>
      <c r="D22" s="107" t="s">
        <v>31</v>
      </c>
      <c r="E22" s="55"/>
      <c r="F22" s="55"/>
      <c r="G22" s="55"/>
      <c r="H22" s="55"/>
      <c r="I22" s="108"/>
      <c r="J22" s="57" t="s">
        <v>18</v>
      </c>
      <c r="K22" s="109"/>
      <c r="L22" s="110"/>
      <c r="M22" s="111"/>
      <c r="N22" s="111"/>
      <c r="O22" s="111"/>
      <c r="P22" s="112"/>
      <c r="Q22" s="58">
        <f t="shared" si="1"/>
        <v>0</v>
      </c>
    </row>
    <row r="23" spans="1:17" ht="24.95" customHeight="1" x14ac:dyDescent="0.15">
      <c r="A23" s="25"/>
      <c r="B23" s="105"/>
      <c r="C23" s="113" t="s">
        <v>30</v>
      </c>
      <c r="D23" s="114" t="s">
        <v>32</v>
      </c>
      <c r="E23" s="59"/>
      <c r="F23" s="59"/>
      <c r="G23" s="59"/>
      <c r="H23" s="59"/>
      <c r="I23" s="115"/>
      <c r="J23" s="61" t="s">
        <v>18</v>
      </c>
      <c r="K23" s="116"/>
      <c r="L23" s="117"/>
      <c r="M23" s="118"/>
      <c r="N23" s="118"/>
      <c r="O23" s="118"/>
      <c r="P23" s="119"/>
      <c r="Q23" s="24">
        <f t="shared" si="1"/>
        <v>0</v>
      </c>
    </row>
    <row r="24" spans="1:17" ht="24.95" customHeight="1" x14ac:dyDescent="0.15">
      <c r="A24" s="25"/>
      <c r="B24" s="105"/>
      <c r="C24" s="120" t="s">
        <v>33</v>
      </c>
      <c r="D24" s="121"/>
      <c r="E24" s="66"/>
      <c r="F24" s="66"/>
      <c r="G24" s="66"/>
      <c r="H24" s="66"/>
      <c r="I24" s="122"/>
      <c r="J24" s="67" t="s">
        <v>18</v>
      </c>
      <c r="K24" s="123"/>
      <c r="L24" s="124"/>
      <c r="M24" s="125"/>
      <c r="N24" s="125"/>
      <c r="O24" s="125"/>
      <c r="P24" s="126"/>
      <c r="Q24" s="127">
        <f t="shared" si="1"/>
        <v>0</v>
      </c>
    </row>
    <row r="25" spans="1:17" ht="24.95" customHeight="1" x14ac:dyDescent="0.15">
      <c r="A25" s="25"/>
      <c r="B25" s="105"/>
      <c r="C25" s="45" t="s">
        <v>34</v>
      </c>
      <c r="D25" s="46"/>
      <c r="E25" s="47"/>
      <c r="F25" s="47"/>
      <c r="G25" s="47"/>
      <c r="H25" s="47"/>
      <c r="I25" s="48"/>
      <c r="J25" s="49"/>
      <c r="K25" s="49"/>
      <c r="L25" s="50">
        <f>SUM(L22:L24)</f>
        <v>0</v>
      </c>
      <c r="M25" s="73">
        <f>SUM(M22:M24)</f>
        <v>0</v>
      </c>
      <c r="N25" s="73">
        <f t="shared" ref="N25:O25" si="4">SUM(N22:N24)</f>
        <v>0</v>
      </c>
      <c r="O25" s="73">
        <f t="shared" si="4"/>
        <v>0</v>
      </c>
      <c r="P25" s="74">
        <f>SUM(P22:P24)</f>
        <v>0</v>
      </c>
      <c r="Q25" s="53">
        <f t="shared" si="1"/>
        <v>0</v>
      </c>
    </row>
    <row r="26" spans="1:17" ht="24.95" customHeight="1" x14ac:dyDescent="0.15">
      <c r="A26" s="25"/>
      <c r="B26" s="128" t="s">
        <v>35</v>
      </c>
      <c r="C26" s="132" t="s">
        <v>37</v>
      </c>
      <c r="D26" s="133"/>
      <c r="E26" s="28"/>
      <c r="F26" s="28"/>
      <c r="G26" s="28"/>
      <c r="H26" s="28"/>
      <c r="I26" s="29"/>
      <c r="J26" s="30" t="s">
        <v>22</v>
      </c>
      <c r="K26" s="31"/>
      <c r="L26" s="32"/>
      <c r="M26" s="33"/>
      <c r="N26" s="33"/>
      <c r="O26" s="33"/>
      <c r="P26" s="65"/>
      <c r="Q26" s="24">
        <f t="shared" si="1"/>
        <v>0</v>
      </c>
    </row>
    <row r="27" spans="1:17" ht="24.95" customHeight="1" x14ac:dyDescent="0.15">
      <c r="A27" s="25"/>
      <c r="B27" s="91"/>
      <c r="C27" s="134" t="s">
        <v>284</v>
      </c>
      <c r="D27" s="135"/>
      <c r="E27" s="39"/>
      <c r="F27" s="39"/>
      <c r="G27" s="39"/>
      <c r="H27" s="39"/>
      <c r="I27" s="136"/>
      <c r="J27" s="40" t="s">
        <v>36</v>
      </c>
      <c r="K27" s="68"/>
      <c r="L27" s="69"/>
      <c r="M27" s="70"/>
      <c r="N27" s="70"/>
      <c r="O27" s="70"/>
      <c r="P27" s="71"/>
      <c r="Q27" s="43">
        <f t="shared" si="1"/>
        <v>0</v>
      </c>
    </row>
    <row r="28" spans="1:17" ht="24.95" customHeight="1" x14ac:dyDescent="0.15">
      <c r="A28" s="25"/>
      <c r="B28" s="137"/>
      <c r="C28" s="45" t="s">
        <v>38</v>
      </c>
      <c r="D28" s="46"/>
      <c r="E28" s="47"/>
      <c r="F28" s="47"/>
      <c r="G28" s="47"/>
      <c r="H28" s="47"/>
      <c r="I28" s="48"/>
      <c r="J28" s="49"/>
      <c r="K28" s="49"/>
      <c r="L28" s="50">
        <f>SUM(L26:L27)</f>
        <v>0</v>
      </c>
      <c r="M28" s="51">
        <f>SUM(M26:M27)</f>
        <v>0</v>
      </c>
      <c r="N28" s="51">
        <f>SUM(N26:N27)</f>
        <v>0</v>
      </c>
      <c r="O28" s="51">
        <f>SUM(O26:O27)</f>
        <v>0</v>
      </c>
      <c r="P28" s="52">
        <f>SUM(P26:P27)</f>
        <v>0</v>
      </c>
      <c r="Q28" s="53">
        <f t="shared" si="1"/>
        <v>0</v>
      </c>
    </row>
    <row r="29" spans="1:17" ht="24.95" customHeight="1" x14ac:dyDescent="0.15">
      <c r="A29" s="25"/>
      <c r="B29" s="138" t="s">
        <v>39</v>
      </c>
      <c r="C29" s="15" t="s">
        <v>40</v>
      </c>
      <c r="D29" s="92"/>
      <c r="E29" s="93"/>
      <c r="F29" s="93"/>
      <c r="G29" s="93"/>
      <c r="H29" s="93"/>
      <c r="I29" s="94"/>
      <c r="J29" s="95" t="s">
        <v>18</v>
      </c>
      <c r="K29" s="103"/>
      <c r="L29" s="21"/>
      <c r="M29" s="22"/>
      <c r="N29" s="22"/>
      <c r="O29" s="22"/>
      <c r="P29" s="23"/>
      <c r="Q29" s="58">
        <f t="shared" si="1"/>
        <v>0</v>
      </c>
    </row>
    <row r="30" spans="1:17" ht="24.95" customHeight="1" x14ac:dyDescent="0.15">
      <c r="A30" s="25"/>
      <c r="B30" s="91"/>
      <c r="C30" s="132" t="s">
        <v>41</v>
      </c>
      <c r="D30" s="133"/>
      <c r="E30" s="28"/>
      <c r="F30" s="28"/>
      <c r="G30" s="28"/>
      <c r="H30" s="28"/>
      <c r="I30" s="29"/>
      <c r="J30" s="30" t="s">
        <v>251</v>
      </c>
      <c r="K30" s="30"/>
      <c r="L30" s="254"/>
      <c r="M30" s="273"/>
      <c r="N30" s="273"/>
      <c r="O30" s="273"/>
      <c r="P30" s="274"/>
      <c r="Q30" s="24">
        <f t="shared" si="1"/>
        <v>0</v>
      </c>
    </row>
    <row r="31" spans="1:17" ht="24.95" customHeight="1" x14ac:dyDescent="0.15">
      <c r="A31" s="25"/>
      <c r="B31" s="91"/>
      <c r="C31" s="134" t="s">
        <v>42</v>
      </c>
      <c r="D31" s="135"/>
      <c r="E31" s="39"/>
      <c r="F31" s="39"/>
      <c r="G31" s="39"/>
      <c r="H31" s="39"/>
      <c r="I31" s="102"/>
      <c r="J31" s="40" t="s">
        <v>18</v>
      </c>
      <c r="K31" s="123"/>
      <c r="L31" s="69"/>
      <c r="M31" s="70"/>
      <c r="N31" s="70"/>
      <c r="O31" s="70"/>
      <c r="P31" s="71"/>
      <c r="Q31" s="43">
        <f t="shared" si="1"/>
        <v>0</v>
      </c>
    </row>
    <row r="32" spans="1:17" ht="24.95" customHeight="1" x14ac:dyDescent="0.15">
      <c r="A32" s="25"/>
      <c r="B32" s="137"/>
      <c r="C32" s="45" t="s">
        <v>43</v>
      </c>
      <c r="D32" s="46"/>
      <c r="E32" s="47"/>
      <c r="F32" s="47"/>
      <c r="G32" s="47"/>
      <c r="H32" s="47"/>
      <c r="I32" s="48"/>
      <c r="J32" s="49"/>
      <c r="K32" s="49"/>
      <c r="L32" s="50">
        <f>SUM(L29:L31)</f>
        <v>0</v>
      </c>
      <c r="M32" s="73">
        <f>SUM(M29:M31)</f>
        <v>0</v>
      </c>
      <c r="N32" s="73">
        <f t="shared" ref="N32:O32" si="5">SUM(N29:N31)</f>
        <v>0</v>
      </c>
      <c r="O32" s="73">
        <f t="shared" si="5"/>
        <v>0</v>
      </c>
      <c r="P32" s="74">
        <f>SUM(P29:P31)</f>
        <v>0</v>
      </c>
      <c r="Q32" s="53">
        <f t="shared" si="1"/>
        <v>0</v>
      </c>
    </row>
    <row r="33" spans="1:17" ht="24.95" customHeight="1" x14ac:dyDescent="0.15">
      <c r="A33" s="25"/>
      <c r="B33" s="138" t="s">
        <v>44</v>
      </c>
      <c r="C33" s="15" t="s">
        <v>45</v>
      </c>
      <c r="D33" s="92"/>
      <c r="E33" s="93"/>
      <c r="F33" s="93"/>
      <c r="G33" s="93"/>
      <c r="H33" s="93"/>
      <c r="I33" s="94"/>
      <c r="J33" s="95" t="s">
        <v>18</v>
      </c>
      <c r="K33" s="20"/>
      <c r="L33" s="129"/>
      <c r="M33" s="130"/>
      <c r="N33" s="130"/>
      <c r="O33" s="130"/>
      <c r="P33" s="131"/>
      <c r="Q33" s="58">
        <f t="shared" si="1"/>
        <v>0</v>
      </c>
    </row>
    <row r="34" spans="1:17" ht="24.95" customHeight="1" x14ac:dyDescent="0.15">
      <c r="A34" s="25"/>
      <c r="B34" s="91"/>
      <c r="C34" s="132" t="s">
        <v>46</v>
      </c>
      <c r="D34" s="133" t="s">
        <v>47</v>
      </c>
      <c r="E34" s="28"/>
      <c r="F34" s="28"/>
      <c r="G34" s="28"/>
      <c r="H34" s="28"/>
      <c r="I34" s="29"/>
      <c r="J34" s="30" t="s">
        <v>18</v>
      </c>
      <c r="K34" s="139"/>
      <c r="L34" s="32"/>
      <c r="M34" s="33"/>
      <c r="N34" s="33"/>
      <c r="O34" s="33"/>
      <c r="P34" s="65"/>
      <c r="Q34" s="24">
        <f t="shared" si="1"/>
        <v>0</v>
      </c>
    </row>
    <row r="35" spans="1:17" ht="24.95" customHeight="1" x14ac:dyDescent="0.15">
      <c r="A35" s="25"/>
      <c r="B35" s="91"/>
      <c r="C35" s="134" t="s">
        <v>48</v>
      </c>
      <c r="D35" s="135"/>
      <c r="E35" s="39"/>
      <c r="F35" s="39"/>
      <c r="G35" s="39"/>
      <c r="H35" s="39"/>
      <c r="I35" s="136"/>
      <c r="J35" s="40" t="s">
        <v>22</v>
      </c>
      <c r="K35" s="140"/>
      <c r="L35" s="69"/>
      <c r="M35" s="70"/>
      <c r="N35" s="70"/>
      <c r="O35" s="70"/>
      <c r="P35" s="71"/>
      <c r="Q35" s="43">
        <f t="shared" si="1"/>
        <v>0</v>
      </c>
    </row>
    <row r="36" spans="1:17" ht="24.95" customHeight="1" x14ac:dyDescent="0.15">
      <c r="A36" s="25"/>
      <c r="B36" s="137"/>
      <c r="C36" s="45" t="s">
        <v>49</v>
      </c>
      <c r="D36" s="46"/>
      <c r="E36" s="47"/>
      <c r="F36" s="47"/>
      <c r="G36" s="47"/>
      <c r="H36" s="47"/>
      <c r="I36" s="48"/>
      <c r="J36" s="49"/>
      <c r="K36" s="49"/>
      <c r="L36" s="50">
        <f>SUM(L33:L35)</f>
        <v>0</v>
      </c>
      <c r="M36" s="51">
        <f>SUM(M33:M35)</f>
        <v>0</v>
      </c>
      <c r="N36" s="51">
        <f>SUM(N33:N35)</f>
        <v>0</v>
      </c>
      <c r="O36" s="51">
        <f>SUM(O33:O35)</f>
        <v>0</v>
      </c>
      <c r="P36" s="52">
        <f>SUM(P33:P35)</f>
        <v>0</v>
      </c>
      <c r="Q36" s="53">
        <f t="shared" si="1"/>
        <v>0</v>
      </c>
    </row>
    <row r="37" spans="1:17" ht="24.95" customHeight="1" x14ac:dyDescent="0.15">
      <c r="A37" s="25"/>
      <c r="B37" s="138" t="s">
        <v>50</v>
      </c>
      <c r="C37" s="15" t="s">
        <v>51</v>
      </c>
      <c r="D37" s="92"/>
      <c r="E37" s="93"/>
      <c r="F37" s="93"/>
      <c r="G37" s="93"/>
      <c r="H37" s="93"/>
      <c r="I37" s="94"/>
      <c r="J37" s="95" t="s">
        <v>251</v>
      </c>
      <c r="K37" s="19"/>
      <c r="L37" s="141"/>
      <c r="M37" s="130"/>
      <c r="N37" s="130"/>
      <c r="O37" s="130"/>
      <c r="P37" s="131"/>
      <c r="Q37" s="58">
        <f t="shared" si="1"/>
        <v>0</v>
      </c>
    </row>
    <row r="38" spans="1:17" ht="24.95" customHeight="1" x14ac:dyDescent="0.15">
      <c r="A38" s="25"/>
      <c r="B38" s="91"/>
      <c r="C38" s="134" t="s">
        <v>52</v>
      </c>
      <c r="D38" s="135"/>
      <c r="E38" s="39"/>
      <c r="F38" s="39"/>
      <c r="G38" s="39"/>
      <c r="H38" s="39"/>
      <c r="I38" s="136"/>
      <c r="J38" s="40" t="s">
        <v>251</v>
      </c>
      <c r="K38" s="198"/>
      <c r="L38" s="257"/>
      <c r="M38" s="360"/>
      <c r="N38" s="360"/>
      <c r="O38" s="360"/>
      <c r="P38" s="361"/>
      <c r="Q38" s="43">
        <f t="shared" si="1"/>
        <v>0</v>
      </c>
    </row>
    <row r="39" spans="1:17" ht="24.95" customHeight="1" x14ac:dyDescent="0.15">
      <c r="A39" s="25"/>
      <c r="B39" s="137"/>
      <c r="C39" s="45" t="s">
        <v>53</v>
      </c>
      <c r="D39" s="46"/>
      <c r="E39" s="47"/>
      <c r="F39" s="47"/>
      <c r="G39" s="47"/>
      <c r="H39" s="47"/>
      <c r="I39" s="48"/>
      <c r="J39" s="49"/>
      <c r="K39" s="49"/>
      <c r="L39" s="50">
        <f>SUM(L37:L38)</f>
        <v>0</v>
      </c>
      <c r="M39" s="51">
        <f t="shared" ref="M39:P39" si="6">SUM(M37:M38)</f>
        <v>0</v>
      </c>
      <c r="N39" s="51">
        <f t="shared" si="6"/>
        <v>0</v>
      </c>
      <c r="O39" s="51">
        <f t="shared" si="6"/>
        <v>0</v>
      </c>
      <c r="P39" s="52">
        <f t="shared" si="6"/>
        <v>0</v>
      </c>
      <c r="Q39" s="53">
        <f t="shared" si="1"/>
        <v>0</v>
      </c>
    </row>
    <row r="40" spans="1:17" ht="24.95" customHeight="1" x14ac:dyDescent="0.15">
      <c r="A40" s="25"/>
      <c r="B40" s="138" t="s">
        <v>54</v>
      </c>
      <c r="C40" s="15" t="s">
        <v>253</v>
      </c>
      <c r="D40" s="92"/>
      <c r="E40" s="93"/>
      <c r="F40" s="93"/>
      <c r="G40" s="93"/>
      <c r="H40" s="93"/>
      <c r="I40" s="94"/>
      <c r="J40" s="95" t="s">
        <v>18</v>
      </c>
      <c r="K40" s="389"/>
      <c r="L40" s="390"/>
      <c r="M40" s="391"/>
      <c r="N40" s="391"/>
      <c r="O40" s="391"/>
      <c r="P40" s="392"/>
      <c r="Q40" s="58">
        <f t="shared" si="1"/>
        <v>0</v>
      </c>
    </row>
    <row r="41" spans="1:17" ht="24.95" customHeight="1" x14ac:dyDescent="0.15">
      <c r="A41" s="25"/>
      <c r="B41" s="91"/>
      <c r="C41" s="132" t="s">
        <v>55</v>
      </c>
      <c r="D41" s="133"/>
      <c r="E41" s="28"/>
      <c r="F41" s="28"/>
      <c r="G41" s="28"/>
      <c r="H41" s="28"/>
      <c r="I41" s="29"/>
      <c r="J41" s="30" t="s">
        <v>22</v>
      </c>
      <c r="K41" s="31"/>
      <c r="L41" s="32"/>
      <c r="M41" s="33"/>
      <c r="N41" s="33"/>
      <c r="O41" s="33"/>
      <c r="P41" s="65"/>
      <c r="Q41" s="24">
        <f t="shared" si="1"/>
        <v>0</v>
      </c>
    </row>
    <row r="42" spans="1:17" ht="24.95" customHeight="1" x14ac:dyDescent="0.15">
      <c r="A42" s="25"/>
      <c r="B42" s="91"/>
      <c r="C42" s="132" t="s">
        <v>56</v>
      </c>
      <c r="D42" s="133"/>
      <c r="E42" s="28"/>
      <c r="F42" s="28"/>
      <c r="G42" s="28"/>
      <c r="H42" s="28"/>
      <c r="I42" s="29"/>
      <c r="J42" s="30" t="s">
        <v>251</v>
      </c>
      <c r="K42" s="30"/>
      <c r="L42" s="254"/>
      <c r="M42" s="273"/>
      <c r="N42" s="273"/>
      <c r="O42" s="273"/>
      <c r="P42" s="274"/>
      <c r="Q42" s="24">
        <f t="shared" si="1"/>
        <v>0</v>
      </c>
    </row>
    <row r="43" spans="1:17" ht="24.95" customHeight="1" x14ac:dyDescent="0.15">
      <c r="A43" s="25"/>
      <c r="B43" s="91"/>
      <c r="C43" s="132" t="s">
        <v>57</v>
      </c>
      <c r="D43" s="133"/>
      <c r="E43" s="28"/>
      <c r="F43" s="28"/>
      <c r="G43" s="28"/>
      <c r="H43" s="28"/>
      <c r="I43" s="29"/>
      <c r="J43" s="30" t="s">
        <v>18</v>
      </c>
      <c r="K43" s="31"/>
      <c r="L43" s="32"/>
      <c r="M43" s="33"/>
      <c r="N43" s="33"/>
      <c r="O43" s="33"/>
      <c r="P43" s="65"/>
      <c r="Q43" s="24">
        <f t="shared" si="1"/>
        <v>0</v>
      </c>
    </row>
    <row r="44" spans="1:17" ht="24.95" customHeight="1" x14ac:dyDescent="0.15">
      <c r="A44" s="25"/>
      <c r="B44" s="91"/>
      <c r="C44" s="132" t="s">
        <v>58</v>
      </c>
      <c r="D44" s="133"/>
      <c r="E44" s="28"/>
      <c r="F44" s="28"/>
      <c r="G44" s="28"/>
      <c r="H44" s="28"/>
      <c r="I44" s="29"/>
      <c r="J44" s="30" t="s">
        <v>22</v>
      </c>
      <c r="K44" s="461"/>
      <c r="L44" s="462"/>
      <c r="M44" s="463"/>
      <c r="N44" s="463"/>
      <c r="O44" s="463"/>
      <c r="P44" s="464"/>
      <c r="Q44" s="465">
        <f t="shared" si="1"/>
        <v>0</v>
      </c>
    </row>
    <row r="45" spans="1:17" ht="24.95" customHeight="1" x14ac:dyDescent="0.15">
      <c r="A45" s="25"/>
      <c r="B45" s="91"/>
      <c r="C45" s="132" t="s">
        <v>59</v>
      </c>
      <c r="D45" s="133"/>
      <c r="E45" s="28"/>
      <c r="F45" s="28"/>
      <c r="G45" s="28"/>
      <c r="H45" s="28"/>
      <c r="I45" s="29"/>
      <c r="J45" s="30" t="s">
        <v>22</v>
      </c>
      <c r="K45" s="410"/>
      <c r="L45" s="411"/>
      <c r="M45" s="412"/>
      <c r="N45" s="412"/>
      <c r="O45" s="412"/>
      <c r="P45" s="413"/>
      <c r="Q45" s="460">
        <f t="shared" si="1"/>
        <v>0</v>
      </c>
    </row>
    <row r="46" spans="1:17" ht="24.95" customHeight="1" x14ac:dyDescent="0.15">
      <c r="A46" s="25"/>
      <c r="B46" s="91"/>
      <c r="C46" s="134" t="s">
        <v>60</v>
      </c>
      <c r="D46" s="135" t="s">
        <v>61</v>
      </c>
      <c r="E46" s="39"/>
      <c r="F46" s="39"/>
      <c r="G46" s="39"/>
      <c r="H46" s="39"/>
      <c r="I46" s="136"/>
      <c r="J46" s="40" t="s">
        <v>18</v>
      </c>
      <c r="K46" s="68"/>
      <c r="L46" s="142"/>
      <c r="M46" s="143"/>
      <c r="N46" s="143"/>
      <c r="O46" s="143"/>
      <c r="P46" s="144"/>
      <c r="Q46" s="127">
        <f t="shared" si="1"/>
        <v>0</v>
      </c>
    </row>
    <row r="47" spans="1:17" ht="24.95" customHeight="1" x14ac:dyDescent="0.15">
      <c r="A47" s="25"/>
      <c r="B47" s="137"/>
      <c r="C47" s="45" t="s">
        <v>62</v>
      </c>
      <c r="D47" s="101"/>
      <c r="E47" s="47"/>
      <c r="F47" s="47"/>
      <c r="G47" s="47"/>
      <c r="H47" s="47"/>
      <c r="I47" s="48"/>
      <c r="J47" s="49"/>
      <c r="K47" s="49"/>
      <c r="L47" s="50">
        <f>SUM(L40:L46)</f>
        <v>0</v>
      </c>
      <c r="M47" s="51">
        <f>SUM(M40:M46)</f>
        <v>0</v>
      </c>
      <c r="N47" s="51">
        <f>SUM(N40:N46)</f>
        <v>0</v>
      </c>
      <c r="O47" s="51">
        <f>SUM(O40:O46)</f>
        <v>0</v>
      </c>
      <c r="P47" s="52">
        <f>SUM(P40:P46)</f>
        <v>0</v>
      </c>
      <c r="Q47" s="53">
        <f t="shared" si="1"/>
        <v>0</v>
      </c>
    </row>
    <row r="48" spans="1:17" ht="24.95" customHeight="1" x14ac:dyDescent="0.15">
      <c r="A48" s="25"/>
      <c r="B48" s="145" t="s">
        <v>63</v>
      </c>
      <c r="C48" s="15" t="s">
        <v>64</v>
      </c>
      <c r="D48" s="92" t="s">
        <v>65</v>
      </c>
      <c r="E48" s="93"/>
      <c r="F48" s="93"/>
      <c r="G48" s="93"/>
      <c r="H48" s="93"/>
      <c r="I48" s="94"/>
      <c r="J48" s="95" t="s">
        <v>18</v>
      </c>
      <c r="K48" s="103"/>
      <c r="L48" s="96"/>
      <c r="M48" s="97"/>
      <c r="N48" s="97"/>
      <c r="O48" s="97"/>
      <c r="P48" s="98"/>
      <c r="Q48" s="99">
        <f t="shared" si="1"/>
        <v>0</v>
      </c>
    </row>
    <row r="49" spans="1:17" ht="24.95" customHeight="1" x14ac:dyDescent="0.15">
      <c r="A49" s="25"/>
      <c r="B49" s="137"/>
      <c r="C49" s="45" t="s">
        <v>66</v>
      </c>
      <c r="D49" s="46"/>
      <c r="E49" s="47"/>
      <c r="F49" s="47"/>
      <c r="G49" s="47"/>
      <c r="H49" s="47"/>
      <c r="I49" s="48"/>
      <c r="J49" s="49"/>
      <c r="K49" s="49"/>
      <c r="L49" s="50">
        <f>SUM(L48)</f>
        <v>0</v>
      </c>
      <c r="M49" s="51">
        <f>SUM(M48)</f>
        <v>0</v>
      </c>
      <c r="N49" s="51">
        <f>SUM(N48)</f>
        <v>0</v>
      </c>
      <c r="O49" s="51">
        <f>SUM(O48)</f>
        <v>0</v>
      </c>
      <c r="P49" s="52">
        <f>SUM(P48)</f>
        <v>0</v>
      </c>
      <c r="Q49" s="53">
        <f t="shared" si="1"/>
        <v>0</v>
      </c>
    </row>
    <row r="50" spans="1:17" ht="24.95" customHeight="1" x14ac:dyDescent="0.15">
      <c r="A50" s="25"/>
      <c r="B50" s="138" t="s">
        <v>67</v>
      </c>
      <c r="C50" s="15" t="s">
        <v>67</v>
      </c>
      <c r="D50" s="92"/>
      <c r="E50" s="93"/>
      <c r="F50" s="93"/>
      <c r="G50" s="93"/>
      <c r="H50" s="93"/>
      <c r="I50" s="146"/>
      <c r="J50" s="147" t="s">
        <v>18</v>
      </c>
      <c r="K50" s="492">
        <v>1000000</v>
      </c>
      <c r="L50" s="493">
        <f>K50</f>
        <v>1000000</v>
      </c>
      <c r="M50" s="494">
        <f>K50</f>
        <v>1000000</v>
      </c>
      <c r="N50" s="494">
        <f>K50</f>
        <v>1000000</v>
      </c>
      <c r="O50" s="494">
        <f>K50</f>
        <v>1000000</v>
      </c>
      <c r="P50" s="495">
        <f>K50</f>
        <v>1000000</v>
      </c>
      <c r="Q50" s="58">
        <f t="shared" si="1"/>
        <v>5000000</v>
      </c>
    </row>
    <row r="51" spans="1:17" ht="24.95" customHeight="1" x14ac:dyDescent="0.15">
      <c r="A51" s="25"/>
      <c r="B51" s="137"/>
      <c r="C51" s="45" t="s">
        <v>68</v>
      </c>
      <c r="D51" s="46"/>
      <c r="E51" s="47"/>
      <c r="F51" s="47"/>
      <c r="G51" s="47"/>
      <c r="H51" s="47"/>
      <c r="I51" s="48"/>
      <c r="J51" s="49"/>
      <c r="K51" s="49"/>
      <c r="L51" s="50">
        <f>SUM(L50:L50)</f>
        <v>1000000</v>
      </c>
      <c r="M51" s="51">
        <f>SUM(M50:M50)</f>
        <v>1000000</v>
      </c>
      <c r="N51" s="51">
        <f>SUM(N50:N50)</f>
        <v>1000000</v>
      </c>
      <c r="O51" s="51">
        <f>SUM(O50:O50)</f>
        <v>1000000</v>
      </c>
      <c r="P51" s="52">
        <f>SUM(P50:P50)</f>
        <v>1000000</v>
      </c>
      <c r="Q51" s="53">
        <f t="shared" si="1"/>
        <v>5000000</v>
      </c>
    </row>
    <row r="52" spans="1:17" ht="24.95" customHeight="1" x14ac:dyDescent="0.15">
      <c r="A52" s="25"/>
      <c r="B52" s="138" t="s">
        <v>69</v>
      </c>
      <c r="C52" s="15" t="s">
        <v>70</v>
      </c>
      <c r="D52" s="92"/>
      <c r="E52" s="93"/>
      <c r="F52" s="93"/>
      <c r="G52" s="93"/>
      <c r="H52" s="93"/>
      <c r="I52" s="94"/>
      <c r="J52" s="95" t="s">
        <v>71</v>
      </c>
      <c r="K52" s="149"/>
      <c r="L52" s="96"/>
      <c r="M52" s="97"/>
      <c r="N52" s="97"/>
      <c r="O52" s="97"/>
      <c r="P52" s="98"/>
      <c r="Q52" s="99">
        <f t="shared" ref="Q52:Q112" si="7">SUM(L52:P52)</f>
        <v>0</v>
      </c>
    </row>
    <row r="53" spans="1:17" ht="24.95" customHeight="1" x14ac:dyDescent="0.15">
      <c r="A53" s="25"/>
      <c r="B53" s="137"/>
      <c r="C53" s="45" t="s">
        <v>72</v>
      </c>
      <c r="D53" s="46"/>
      <c r="E53" s="47"/>
      <c r="F53" s="47"/>
      <c r="G53" s="47"/>
      <c r="H53" s="47"/>
      <c r="I53" s="48"/>
      <c r="J53" s="49"/>
      <c r="K53" s="49"/>
      <c r="L53" s="50">
        <f>SUM(L52)</f>
        <v>0</v>
      </c>
      <c r="M53" s="51">
        <f t="shared" ref="M53:P53" si="8">SUM(M52)</f>
        <v>0</v>
      </c>
      <c r="N53" s="51">
        <f t="shared" si="8"/>
        <v>0</v>
      </c>
      <c r="O53" s="51">
        <f t="shared" si="8"/>
        <v>0</v>
      </c>
      <c r="P53" s="52">
        <f t="shared" si="8"/>
        <v>0</v>
      </c>
      <c r="Q53" s="53">
        <f t="shared" si="7"/>
        <v>0</v>
      </c>
    </row>
    <row r="54" spans="1:17" ht="24.95" customHeight="1" x14ac:dyDescent="0.15">
      <c r="A54" s="25"/>
      <c r="B54" s="138" t="s">
        <v>73</v>
      </c>
      <c r="C54" s="150"/>
      <c r="D54" s="151"/>
      <c r="E54" s="93"/>
      <c r="F54" s="93"/>
      <c r="G54" s="93"/>
      <c r="H54" s="93"/>
      <c r="I54" s="94"/>
      <c r="J54" s="95" t="s">
        <v>251</v>
      </c>
      <c r="K54" s="247"/>
      <c r="L54" s="403"/>
      <c r="M54" s="404"/>
      <c r="N54" s="404"/>
      <c r="O54" s="404"/>
      <c r="P54" s="405"/>
      <c r="Q54" s="99">
        <f t="shared" si="7"/>
        <v>0</v>
      </c>
    </row>
    <row r="55" spans="1:17" ht="24.95" customHeight="1" x14ac:dyDescent="0.15">
      <c r="A55" s="25"/>
      <c r="B55" s="137"/>
      <c r="C55" s="45" t="s">
        <v>74</v>
      </c>
      <c r="D55" s="46"/>
      <c r="E55" s="47"/>
      <c r="F55" s="47"/>
      <c r="G55" s="47"/>
      <c r="H55" s="47"/>
      <c r="I55" s="48"/>
      <c r="J55" s="49"/>
      <c r="K55" s="49"/>
      <c r="L55" s="406"/>
      <c r="M55" s="73"/>
      <c r="N55" s="73"/>
      <c r="O55" s="73"/>
      <c r="P55" s="414"/>
      <c r="Q55" s="53">
        <f t="shared" si="7"/>
        <v>0</v>
      </c>
    </row>
    <row r="56" spans="1:17" ht="24.95" customHeight="1" x14ac:dyDescent="0.15">
      <c r="A56" s="152"/>
      <c r="B56" s="153" t="s">
        <v>75</v>
      </c>
      <c r="C56" s="154"/>
      <c r="D56" s="154"/>
      <c r="E56" s="155"/>
      <c r="F56" s="155"/>
      <c r="G56" s="155"/>
      <c r="H56" s="156"/>
      <c r="I56" s="86"/>
      <c r="J56" s="87"/>
      <c r="K56" s="87"/>
      <c r="L56" s="157">
        <f>L21+L25+L28+L32+L36+L39+L47+L49+L51+L53+L55</f>
        <v>1000000</v>
      </c>
      <c r="M56" s="158">
        <f>M21+M25+M28+M32+M36+M39+M47+M49+M51+M53+M55</f>
        <v>1000000</v>
      </c>
      <c r="N56" s="158">
        <f>N21+N25+N28+N32+N36+N39+N47+N49+N51+N53+N55</f>
        <v>1000000</v>
      </c>
      <c r="O56" s="158">
        <f>O21+O25+O28+O32+O36+O39+O47+O49+O51+O53+O55</f>
        <v>1000000</v>
      </c>
      <c r="P56" s="159">
        <f>P21+P25+P28+P32+P36+P39+P47+P49+P51+P53+P55</f>
        <v>1000000</v>
      </c>
      <c r="Q56" s="160">
        <f t="shared" si="7"/>
        <v>5000000</v>
      </c>
    </row>
    <row r="57" spans="1:17" ht="24.95" customHeight="1" x14ac:dyDescent="0.15">
      <c r="A57" s="14" t="s">
        <v>76</v>
      </c>
      <c r="B57" s="44" t="s">
        <v>77</v>
      </c>
      <c r="C57" s="44" t="s">
        <v>78</v>
      </c>
      <c r="D57" s="161" t="s">
        <v>79</v>
      </c>
      <c r="E57" s="162" t="s">
        <v>80</v>
      </c>
      <c r="F57" s="59"/>
      <c r="G57" s="59"/>
      <c r="H57" s="163" t="s">
        <v>81</v>
      </c>
      <c r="I57" s="164"/>
      <c r="J57" s="57" t="s">
        <v>262</v>
      </c>
      <c r="K57" s="19"/>
      <c r="L57" s="141"/>
      <c r="M57" s="165"/>
      <c r="N57" s="165"/>
      <c r="O57" s="165"/>
      <c r="P57" s="166"/>
      <c r="Q57" s="58">
        <f t="shared" si="7"/>
        <v>0</v>
      </c>
    </row>
    <row r="58" spans="1:17" ht="24.95" customHeight="1" x14ac:dyDescent="0.15">
      <c r="A58" s="25"/>
      <c r="B58" s="167"/>
      <c r="C58" s="44"/>
      <c r="D58" s="161"/>
      <c r="E58" s="168" t="s">
        <v>82</v>
      </c>
      <c r="F58" s="62" t="s">
        <v>83</v>
      </c>
      <c r="G58" s="62" t="s">
        <v>255</v>
      </c>
      <c r="H58" s="169" t="s">
        <v>84</v>
      </c>
      <c r="I58" s="170"/>
      <c r="J58" s="64" t="s">
        <v>36</v>
      </c>
      <c r="K58" s="171"/>
      <c r="L58" s="172"/>
      <c r="M58" s="173"/>
      <c r="N58" s="173"/>
      <c r="O58" s="173"/>
      <c r="P58" s="174"/>
      <c r="Q58" s="24">
        <f t="shared" si="7"/>
        <v>0</v>
      </c>
    </row>
    <row r="59" spans="1:17" ht="24.95" customHeight="1" x14ac:dyDescent="0.15">
      <c r="A59" s="25"/>
      <c r="B59" s="167"/>
      <c r="C59" s="44"/>
      <c r="D59" s="161"/>
      <c r="E59" s="168" t="s">
        <v>85</v>
      </c>
      <c r="F59" s="62"/>
      <c r="G59" s="62"/>
      <c r="H59" s="169" t="s">
        <v>81</v>
      </c>
      <c r="I59" s="170"/>
      <c r="J59" s="64" t="s">
        <v>36</v>
      </c>
      <c r="K59" s="31"/>
      <c r="L59" s="32"/>
      <c r="M59" s="175"/>
      <c r="N59" s="175"/>
      <c r="O59" s="175"/>
      <c r="P59" s="176"/>
      <c r="Q59" s="24">
        <f t="shared" si="7"/>
        <v>0</v>
      </c>
    </row>
    <row r="60" spans="1:17" ht="24.95" customHeight="1" x14ac:dyDescent="0.15">
      <c r="A60" s="25"/>
      <c r="B60" s="167"/>
      <c r="C60" s="44"/>
      <c r="D60" s="177"/>
      <c r="E60" s="178" t="s">
        <v>86</v>
      </c>
      <c r="F60" s="179"/>
      <c r="G60" s="179"/>
      <c r="H60" s="180" t="s">
        <v>81</v>
      </c>
      <c r="I60" s="181"/>
      <c r="J60" s="182" t="s">
        <v>36</v>
      </c>
      <c r="K60" s="68"/>
      <c r="L60" s="69"/>
      <c r="M60" s="183"/>
      <c r="N60" s="183"/>
      <c r="O60" s="183"/>
      <c r="P60" s="184"/>
      <c r="Q60" s="127">
        <f t="shared" si="7"/>
        <v>0</v>
      </c>
    </row>
    <row r="61" spans="1:17" ht="24.95" customHeight="1" x14ac:dyDescent="0.15">
      <c r="A61" s="25"/>
      <c r="B61" s="185"/>
      <c r="C61" s="186" t="s">
        <v>87</v>
      </c>
      <c r="D61" s="106" t="s">
        <v>270</v>
      </c>
      <c r="E61" s="55"/>
      <c r="F61" s="55"/>
      <c r="G61" s="55"/>
      <c r="H61" s="187" t="s">
        <v>88</v>
      </c>
      <c r="I61" s="18"/>
      <c r="J61" s="19" t="s">
        <v>36</v>
      </c>
      <c r="K61" s="188"/>
      <c r="L61" s="189"/>
      <c r="M61" s="190"/>
      <c r="N61" s="191"/>
      <c r="O61" s="192"/>
      <c r="P61" s="193"/>
      <c r="Q61" s="58">
        <f t="shared" si="7"/>
        <v>0</v>
      </c>
    </row>
    <row r="62" spans="1:17" ht="24.95" customHeight="1" x14ac:dyDescent="0.15">
      <c r="A62" s="25"/>
      <c r="B62" s="185"/>
      <c r="C62" s="161" t="s">
        <v>89</v>
      </c>
      <c r="D62" s="194" t="s">
        <v>268</v>
      </c>
      <c r="E62" s="62"/>
      <c r="F62" s="62" t="s">
        <v>90</v>
      </c>
      <c r="G62" s="62"/>
      <c r="H62" s="169" t="s">
        <v>91</v>
      </c>
      <c r="I62" s="29"/>
      <c r="J62" s="30" t="s">
        <v>36</v>
      </c>
      <c r="K62" s="265"/>
      <c r="L62" s="266"/>
      <c r="M62" s="267"/>
      <c r="N62" s="267"/>
      <c r="O62" s="267"/>
      <c r="P62" s="415"/>
      <c r="Q62" s="24">
        <f t="shared" si="7"/>
        <v>0</v>
      </c>
    </row>
    <row r="63" spans="1:17" ht="24.95" customHeight="1" x14ac:dyDescent="0.15">
      <c r="A63" s="25"/>
      <c r="B63" s="185"/>
      <c r="C63" s="195"/>
      <c r="D63" s="122" t="s">
        <v>269</v>
      </c>
      <c r="E63" s="66"/>
      <c r="F63" s="66"/>
      <c r="G63" s="196"/>
      <c r="H63" s="197" t="s">
        <v>81</v>
      </c>
      <c r="I63" s="136"/>
      <c r="J63" s="40" t="s">
        <v>36</v>
      </c>
      <c r="K63" s="471"/>
      <c r="L63" s="472"/>
      <c r="M63" s="473"/>
      <c r="N63" s="473"/>
      <c r="O63" s="473"/>
      <c r="P63" s="474"/>
      <c r="Q63" s="43">
        <f t="shared" si="7"/>
        <v>0</v>
      </c>
    </row>
    <row r="64" spans="1:17" ht="24.95" customHeight="1" x14ac:dyDescent="0.15">
      <c r="A64" s="25"/>
      <c r="B64" s="185"/>
      <c r="C64" s="195"/>
      <c r="D64" s="194" t="s">
        <v>266</v>
      </c>
      <c r="E64" s="62"/>
      <c r="F64" s="62"/>
      <c r="G64" s="62"/>
      <c r="H64" s="169" t="s">
        <v>81</v>
      </c>
      <c r="I64" s="29"/>
      <c r="J64" s="30" t="s">
        <v>36</v>
      </c>
      <c r="K64" s="461"/>
      <c r="L64" s="462"/>
      <c r="M64" s="475"/>
      <c r="N64" s="475"/>
      <c r="O64" s="475"/>
      <c r="P64" s="476"/>
      <c r="Q64" s="24">
        <f t="shared" si="7"/>
        <v>0</v>
      </c>
    </row>
    <row r="65" spans="1:17" ht="24.95" customHeight="1" x14ac:dyDescent="0.15">
      <c r="A65" s="25"/>
      <c r="B65" s="185"/>
      <c r="C65" s="167"/>
      <c r="D65" s="161" t="s">
        <v>267</v>
      </c>
      <c r="E65" s="59"/>
      <c r="F65" s="59"/>
      <c r="G65" s="59"/>
      <c r="H65" s="197" t="s">
        <v>81</v>
      </c>
      <c r="I65" s="304"/>
      <c r="J65" s="305" t="s">
        <v>36</v>
      </c>
      <c r="K65" s="431"/>
      <c r="L65" s="432"/>
      <c r="M65" s="433"/>
      <c r="N65" s="433"/>
      <c r="O65" s="433"/>
      <c r="P65" s="434"/>
      <c r="Q65" s="58">
        <f>SUM(L65:P65)</f>
        <v>0</v>
      </c>
    </row>
    <row r="66" spans="1:17" ht="24.95" customHeight="1" x14ac:dyDescent="0.15">
      <c r="A66" s="25"/>
      <c r="B66" s="185"/>
      <c r="C66" s="205" t="s">
        <v>94</v>
      </c>
      <c r="D66" s="46"/>
      <c r="E66" s="47"/>
      <c r="F66" s="47"/>
      <c r="G66" s="47"/>
      <c r="H66" s="101"/>
      <c r="I66" s="206"/>
      <c r="J66" s="49"/>
      <c r="K66" s="49"/>
      <c r="L66" s="50">
        <f>SUM(L57:L65)</f>
        <v>0</v>
      </c>
      <c r="M66" s="51">
        <f>SUM(M57:M65)</f>
        <v>0</v>
      </c>
      <c r="N66" s="51">
        <f>SUM(N57:N65)</f>
        <v>0</v>
      </c>
      <c r="O66" s="51">
        <f>SUM(O57:O65)</f>
        <v>0</v>
      </c>
      <c r="P66" s="52">
        <f>SUM(P57:P65)</f>
        <v>0</v>
      </c>
      <c r="Q66" s="53">
        <f t="shared" si="7"/>
        <v>0</v>
      </c>
    </row>
    <row r="67" spans="1:17" ht="24.95" customHeight="1" x14ac:dyDescent="0.15">
      <c r="A67" s="25"/>
      <c r="B67" s="186" t="s">
        <v>95</v>
      </c>
      <c r="C67" s="207" t="s">
        <v>96</v>
      </c>
      <c r="D67" s="208"/>
      <c r="E67" s="209"/>
      <c r="F67" s="209"/>
      <c r="G67" s="209"/>
      <c r="H67" s="210" t="s">
        <v>97</v>
      </c>
      <c r="I67" s="211"/>
      <c r="J67" s="195" t="s">
        <v>18</v>
      </c>
      <c r="K67" s="212"/>
      <c r="L67" s="199"/>
      <c r="M67" s="200"/>
      <c r="N67" s="200"/>
      <c r="O67" s="200"/>
      <c r="P67" s="201"/>
      <c r="Q67" s="104">
        <f t="shared" si="7"/>
        <v>0</v>
      </c>
    </row>
    <row r="68" spans="1:17" ht="24.95" customHeight="1" x14ac:dyDescent="0.15">
      <c r="A68" s="25"/>
      <c r="B68" s="44"/>
      <c r="C68" s="54" t="s">
        <v>78</v>
      </c>
      <c r="D68" s="186" t="s">
        <v>98</v>
      </c>
      <c r="E68" s="213" t="s">
        <v>99</v>
      </c>
      <c r="F68" s="55"/>
      <c r="G68" s="55" t="s">
        <v>100</v>
      </c>
      <c r="H68" s="187" t="s">
        <v>97</v>
      </c>
      <c r="I68" s="164" t="s">
        <v>283</v>
      </c>
      <c r="J68" s="57" t="s">
        <v>22</v>
      </c>
      <c r="K68" s="496">
        <v>42000</v>
      </c>
      <c r="L68" s="497">
        <f>K68*12</f>
        <v>504000</v>
      </c>
      <c r="M68" s="498">
        <f>K68*12</f>
        <v>504000</v>
      </c>
      <c r="N68" s="498">
        <f>K68*12</f>
        <v>504000</v>
      </c>
      <c r="O68" s="498">
        <f>K68*12</f>
        <v>504000</v>
      </c>
      <c r="P68" s="499">
        <f>K68*12</f>
        <v>504000</v>
      </c>
      <c r="Q68" s="58">
        <f t="shared" si="7"/>
        <v>2520000</v>
      </c>
    </row>
    <row r="69" spans="1:17" ht="24.95" customHeight="1" x14ac:dyDescent="0.15">
      <c r="A69" s="25"/>
      <c r="B69" s="44"/>
      <c r="C69" s="44"/>
      <c r="D69" s="161"/>
      <c r="E69" s="59" t="s">
        <v>101</v>
      </c>
      <c r="F69" s="59"/>
      <c r="G69" s="59"/>
      <c r="H69" s="169" t="s">
        <v>81</v>
      </c>
      <c r="I69" s="218"/>
      <c r="J69" s="61" t="s">
        <v>36</v>
      </c>
      <c r="K69" s="223"/>
      <c r="L69" s="224"/>
      <c r="M69" s="225"/>
      <c r="N69" s="225"/>
      <c r="O69" s="225"/>
      <c r="P69" s="226"/>
      <c r="Q69" s="24">
        <f>SUM(L69:P69)</f>
        <v>0</v>
      </c>
    </row>
    <row r="70" spans="1:17" ht="24.95" customHeight="1" x14ac:dyDescent="0.15">
      <c r="A70" s="25"/>
      <c r="B70" s="167"/>
      <c r="C70" s="44"/>
      <c r="D70" s="161"/>
      <c r="E70" s="481" t="s">
        <v>102</v>
      </c>
      <c r="F70" s="62"/>
      <c r="G70" s="62"/>
      <c r="H70" s="169" t="s">
        <v>91</v>
      </c>
      <c r="I70" s="170"/>
      <c r="J70" s="64" t="s">
        <v>36</v>
      </c>
      <c r="K70" s="30"/>
      <c r="L70" s="227"/>
      <c r="M70" s="228"/>
      <c r="N70" s="228"/>
      <c r="O70" s="228"/>
      <c r="P70" s="229"/>
      <c r="Q70" s="24">
        <f>SUM(L70:P70)</f>
        <v>0</v>
      </c>
    </row>
    <row r="71" spans="1:17" ht="24.95" customHeight="1" x14ac:dyDescent="0.15">
      <c r="A71" s="25"/>
      <c r="B71" s="167"/>
      <c r="C71" s="44"/>
      <c r="D71" s="161"/>
      <c r="E71" s="481" t="s">
        <v>285</v>
      </c>
      <c r="F71" s="59"/>
      <c r="G71" s="59"/>
      <c r="H71" s="163" t="s">
        <v>286</v>
      </c>
      <c r="I71" s="218"/>
      <c r="J71" s="477" t="s">
        <v>294</v>
      </c>
      <c r="K71" s="305"/>
      <c r="L71" s="478"/>
      <c r="M71" s="479"/>
      <c r="N71" s="479"/>
      <c r="O71" s="479"/>
      <c r="P71" s="480"/>
      <c r="Q71" s="24">
        <f t="shared" ref="Q71:Q72" si="9">SUM(L71:P71)</f>
        <v>0</v>
      </c>
    </row>
    <row r="72" spans="1:17" ht="24.95" customHeight="1" x14ac:dyDescent="0.15">
      <c r="A72" s="25"/>
      <c r="B72" s="167"/>
      <c r="C72" s="44"/>
      <c r="D72" s="161"/>
      <c r="E72" s="178" t="s">
        <v>276</v>
      </c>
      <c r="F72" s="59"/>
      <c r="G72" s="59"/>
      <c r="H72" s="163" t="s">
        <v>277</v>
      </c>
      <c r="I72" s="218"/>
      <c r="J72" s="477" t="s">
        <v>278</v>
      </c>
      <c r="K72" s="305"/>
      <c r="L72" s="478"/>
      <c r="M72" s="479"/>
      <c r="N72" s="479"/>
      <c r="O72" s="479"/>
      <c r="P72" s="480"/>
      <c r="Q72" s="127">
        <f t="shared" si="9"/>
        <v>0</v>
      </c>
    </row>
    <row r="73" spans="1:17" ht="24.95" customHeight="1" x14ac:dyDescent="0.15">
      <c r="A73" s="25"/>
      <c r="B73" s="161"/>
      <c r="C73" s="44"/>
      <c r="D73" s="161"/>
      <c r="E73" s="233" t="s">
        <v>103</v>
      </c>
      <c r="F73" s="213" t="s">
        <v>104</v>
      </c>
      <c r="G73" s="55"/>
      <c r="H73" s="187" t="s">
        <v>91</v>
      </c>
      <c r="I73" s="56"/>
      <c r="J73" s="234" t="s">
        <v>36</v>
      </c>
      <c r="K73" s="20"/>
      <c r="L73" s="235"/>
      <c r="M73" s="236"/>
      <c r="N73" s="236"/>
      <c r="O73" s="236"/>
      <c r="P73" s="237"/>
      <c r="Q73" s="58">
        <f t="shared" si="7"/>
        <v>0</v>
      </c>
    </row>
    <row r="74" spans="1:17" ht="24.95" customHeight="1" x14ac:dyDescent="0.15">
      <c r="A74" s="25"/>
      <c r="B74" s="167"/>
      <c r="C74" s="44"/>
      <c r="D74" s="161"/>
      <c r="E74" s="233"/>
      <c r="F74" s="168" t="s">
        <v>105</v>
      </c>
      <c r="G74" s="62"/>
      <c r="H74" s="169" t="s">
        <v>84</v>
      </c>
      <c r="I74" s="63"/>
      <c r="J74" s="238" t="s">
        <v>36</v>
      </c>
      <c r="K74" s="171"/>
      <c r="L74" s="172"/>
      <c r="M74" s="173"/>
      <c r="N74" s="173"/>
      <c r="O74" s="173"/>
      <c r="P74" s="174"/>
      <c r="Q74" s="24">
        <f t="shared" si="7"/>
        <v>0</v>
      </c>
    </row>
    <row r="75" spans="1:17" ht="24.95" customHeight="1" x14ac:dyDescent="0.15">
      <c r="A75" s="25"/>
      <c r="B75" s="167"/>
      <c r="C75" s="44"/>
      <c r="D75" s="161"/>
      <c r="E75" s="233"/>
      <c r="F75" s="168" t="s">
        <v>106</v>
      </c>
      <c r="G75" s="62"/>
      <c r="H75" s="169" t="s">
        <v>81</v>
      </c>
      <c r="I75" s="63"/>
      <c r="J75" s="238" t="s">
        <v>36</v>
      </c>
      <c r="K75" s="31"/>
      <c r="L75" s="239"/>
      <c r="M75" s="175"/>
      <c r="N75" s="175"/>
      <c r="O75" s="175"/>
      <c r="P75" s="176"/>
      <c r="Q75" s="24">
        <f t="shared" si="7"/>
        <v>0</v>
      </c>
    </row>
    <row r="76" spans="1:17" ht="24.95" customHeight="1" x14ac:dyDescent="0.15">
      <c r="A76" s="25"/>
      <c r="B76" s="167"/>
      <c r="C76" s="44"/>
      <c r="D76" s="161"/>
      <c r="E76" s="233"/>
      <c r="F76" s="168" t="s">
        <v>107</v>
      </c>
      <c r="G76" s="62"/>
      <c r="H76" s="169" t="s">
        <v>81</v>
      </c>
      <c r="I76" s="63"/>
      <c r="J76" s="238" t="s">
        <v>36</v>
      </c>
      <c r="K76" s="30"/>
      <c r="L76" s="227"/>
      <c r="M76" s="228"/>
      <c r="N76" s="228"/>
      <c r="O76" s="228"/>
      <c r="P76" s="229"/>
      <c r="Q76" s="24">
        <f t="shared" si="7"/>
        <v>0</v>
      </c>
    </row>
    <row r="77" spans="1:17" ht="24.95" customHeight="1" x14ac:dyDescent="0.15">
      <c r="A77" s="25"/>
      <c r="B77" s="167"/>
      <c r="C77" s="44"/>
      <c r="D77" s="161"/>
      <c r="E77" s="233"/>
      <c r="F77" s="168" t="s">
        <v>108</v>
      </c>
      <c r="G77" s="62"/>
      <c r="H77" s="169" t="s">
        <v>81</v>
      </c>
      <c r="I77" s="63"/>
      <c r="J77" s="238" t="s">
        <v>36</v>
      </c>
      <c r="K77" s="171"/>
      <c r="L77" s="172"/>
      <c r="M77" s="173"/>
      <c r="N77" s="173"/>
      <c r="O77" s="173"/>
      <c r="P77" s="174"/>
      <c r="Q77" s="24">
        <f t="shared" si="7"/>
        <v>0</v>
      </c>
    </row>
    <row r="78" spans="1:17" ht="24.95" customHeight="1" x14ac:dyDescent="0.15">
      <c r="A78" s="25"/>
      <c r="B78" s="167"/>
      <c r="C78" s="44"/>
      <c r="D78" s="161"/>
      <c r="E78" s="233"/>
      <c r="F78" s="168" t="s">
        <v>109</v>
      </c>
      <c r="G78" s="62"/>
      <c r="H78" s="169" t="s">
        <v>81</v>
      </c>
      <c r="I78" s="63"/>
      <c r="J78" s="238" t="s">
        <v>36</v>
      </c>
      <c r="K78" s="31"/>
      <c r="L78" s="239"/>
      <c r="M78" s="175"/>
      <c r="N78" s="175"/>
      <c r="O78" s="175"/>
      <c r="P78" s="176"/>
      <c r="Q78" s="24">
        <f t="shared" si="7"/>
        <v>0</v>
      </c>
    </row>
    <row r="79" spans="1:17" ht="24.95" customHeight="1" x14ac:dyDescent="0.15">
      <c r="A79" s="25"/>
      <c r="B79" s="167"/>
      <c r="C79" s="44"/>
      <c r="D79" s="161"/>
      <c r="E79" s="233"/>
      <c r="F79" s="168" t="s">
        <v>110</v>
      </c>
      <c r="G79" s="62"/>
      <c r="H79" s="169" t="s">
        <v>81</v>
      </c>
      <c r="I79" s="63"/>
      <c r="J79" s="238" t="s">
        <v>36</v>
      </c>
      <c r="K79" s="31"/>
      <c r="L79" s="239"/>
      <c r="M79" s="175"/>
      <c r="N79" s="175"/>
      <c r="O79" s="175"/>
      <c r="P79" s="176"/>
      <c r="Q79" s="24">
        <f t="shared" si="7"/>
        <v>0</v>
      </c>
    </row>
    <row r="80" spans="1:17" ht="24.95" customHeight="1" x14ac:dyDescent="0.15">
      <c r="A80" s="25"/>
      <c r="B80" s="167"/>
      <c r="C80" s="44"/>
      <c r="D80" s="161"/>
      <c r="E80" s="233"/>
      <c r="F80" s="168" t="s">
        <v>111</v>
      </c>
      <c r="G80" s="62"/>
      <c r="H80" s="169" t="s">
        <v>81</v>
      </c>
      <c r="I80" s="63"/>
      <c r="J80" s="238" t="s">
        <v>36</v>
      </c>
      <c r="K80" s="171"/>
      <c r="L80" s="172"/>
      <c r="M80" s="173"/>
      <c r="N80" s="173"/>
      <c r="O80" s="173"/>
      <c r="P80" s="174"/>
      <c r="Q80" s="24">
        <f t="shared" si="7"/>
        <v>0</v>
      </c>
    </row>
    <row r="81" spans="1:17" ht="24.95" customHeight="1" x14ac:dyDescent="0.15">
      <c r="A81" s="25"/>
      <c r="B81" s="167"/>
      <c r="C81" s="44"/>
      <c r="D81" s="161"/>
      <c r="E81" s="240"/>
      <c r="F81" s="178" t="s">
        <v>112</v>
      </c>
      <c r="G81" s="179"/>
      <c r="H81" s="180" t="s">
        <v>81</v>
      </c>
      <c r="I81" s="102"/>
      <c r="J81" s="241" t="s">
        <v>36</v>
      </c>
      <c r="K81" s="68"/>
      <c r="L81" s="172"/>
      <c r="M81" s="173"/>
      <c r="N81" s="173"/>
      <c r="O81" s="173"/>
      <c r="P81" s="174"/>
      <c r="Q81" s="43">
        <f t="shared" si="7"/>
        <v>0</v>
      </c>
    </row>
    <row r="82" spans="1:17" ht="24.95" customHeight="1" x14ac:dyDescent="0.15">
      <c r="A82" s="25"/>
      <c r="B82" s="167"/>
      <c r="C82" s="44"/>
      <c r="D82" s="161"/>
      <c r="E82" s="242" t="s">
        <v>113</v>
      </c>
      <c r="F82" s="243"/>
      <c r="G82" s="243"/>
      <c r="H82" s="244" t="s">
        <v>81</v>
      </c>
      <c r="I82" s="245"/>
      <c r="J82" s="246" t="s">
        <v>262</v>
      </c>
      <c r="K82" s="247"/>
      <c r="L82" s="248"/>
      <c r="M82" s="249"/>
      <c r="N82" s="249"/>
      <c r="O82" s="249"/>
      <c r="P82" s="250"/>
      <c r="Q82" s="104">
        <f t="shared" si="7"/>
        <v>0</v>
      </c>
    </row>
    <row r="83" spans="1:17" ht="24.95" customHeight="1" x14ac:dyDescent="0.15">
      <c r="A83" s="25"/>
      <c r="B83" s="167"/>
      <c r="C83" s="44"/>
      <c r="D83" s="177"/>
      <c r="E83" s="242" t="s">
        <v>114</v>
      </c>
      <c r="F83" s="243"/>
      <c r="G83" s="243" t="s">
        <v>115</v>
      </c>
      <c r="H83" s="244" t="s">
        <v>81</v>
      </c>
      <c r="I83" s="245"/>
      <c r="J83" s="246" t="s">
        <v>36</v>
      </c>
      <c r="K83" s="247"/>
      <c r="L83" s="248"/>
      <c r="M83" s="249"/>
      <c r="N83" s="249"/>
      <c r="O83" s="249"/>
      <c r="P83" s="426"/>
      <c r="Q83" s="104">
        <f t="shared" si="7"/>
        <v>0</v>
      </c>
    </row>
    <row r="84" spans="1:17" ht="24.95" customHeight="1" x14ac:dyDescent="0.15">
      <c r="A84" s="25"/>
      <c r="B84" s="167"/>
      <c r="C84" s="167"/>
      <c r="D84" s="186" t="s">
        <v>116</v>
      </c>
      <c r="E84" s="105" t="s">
        <v>117</v>
      </c>
      <c r="F84" s="128" t="s">
        <v>281</v>
      </c>
      <c r="G84" s="213" t="s">
        <v>118</v>
      </c>
      <c r="H84" s="187" t="s">
        <v>119</v>
      </c>
      <c r="I84" s="164"/>
      <c r="J84" s="57" t="s">
        <v>36</v>
      </c>
      <c r="K84" s="450"/>
      <c r="L84" s="451"/>
      <c r="M84" s="452"/>
      <c r="N84" s="452"/>
      <c r="O84" s="452"/>
      <c r="P84" s="453"/>
      <c r="Q84" s="58">
        <f t="shared" si="7"/>
        <v>0</v>
      </c>
    </row>
    <row r="85" spans="1:17" ht="24.95" customHeight="1" x14ac:dyDescent="0.15">
      <c r="A85" s="25"/>
      <c r="B85" s="167"/>
      <c r="C85" s="167"/>
      <c r="D85" s="195"/>
      <c r="E85" s="105"/>
      <c r="F85" s="482" t="s">
        <v>282</v>
      </c>
      <c r="G85" s="168" t="s">
        <v>120</v>
      </c>
      <c r="H85" s="169" t="s">
        <v>121</v>
      </c>
      <c r="I85" s="170"/>
      <c r="J85" s="64" t="s">
        <v>36</v>
      </c>
      <c r="K85" s="230"/>
      <c r="L85" s="231"/>
      <c r="M85" s="232"/>
      <c r="N85" s="232"/>
      <c r="O85" s="232"/>
      <c r="P85" s="454"/>
      <c r="Q85" s="24">
        <f t="shared" si="7"/>
        <v>0</v>
      </c>
    </row>
    <row r="86" spans="1:17" ht="24.95" customHeight="1" x14ac:dyDescent="0.15">
      <c r="A86" s="25"/>
      <c r="B86" s="167"/>
      <c r="C86" s="167"/>
      <c r="D86" s="195"/>
      <c r="E86" s="105"/>
      <c r="F86" s="233"/>
      <c r="G86" s="168" t="s">
        <v>122</v>
      </c>
      <c r="H86" s="169" t="s">
        <v>121</v>
      </c>
      <c r="I86" s="170"/>
      <c r="J86" s="64" t="s">
        <v>36</v>
      </c>
      <c r="K86" s="230"/>
      <c r="L86" s="231"/>
      <c r="M86" s="232"/>
      <c r="N86" s="232"/>
      <c r="O86" s="232"/>
      <c r="P86" s="454"/>
      <c r="Q86" s="24">
        <f t="shared" si="7"/>
        <v>0</v>
      </c>
    </row>
    <row r="87" spans="1:17" ht="24.95" customHeight="1" x14ac:dyDescent="0.15">
      <c r="A87" s="25"/>
      <c r="B87" s="167"/>
      <c r="C87" s="167"/>
      <c r="D87" s="195"/>
      <c r="E87" s="105"/>
      <c r="F87" s="100"/>
      <c r="G87" s="178" t="s">
        <v>123</v>
      </c>
      <c r="H87" s="180" t="s">
        <v>121</v>
      </c>
      <c r="I87" s="181"/>
      <c r="J87" s="182" t="s">
        <v>36</v>
      </c>
      <c r="K87" s="212"/>
      <c r="L87" s="199"/>
      <c r="M87" s="200"/>
      <c r="N87" s="200"/>
      <c r="O87" s="200"/>
      <c r="P87" s="201"/>
      <c r="Q87" s="127">
        <f t="shared" si="7"/>
        <v>0</v>
      </c>
    </row>
    <row r="88" spans="1:17" ht="24.95" customHeight="1" x14ac:dyDescent="0.15">
      <c r="A88" s="25"/>
      <c r="B88" s="167"/>
      <c r="C88" s="167"/>
      <c r="D88" s="195"/>
      <c r="E88" s="105"/>
      <c r="F88" s="128" t="s">
        <v>124</v>
      </c>
      <c r="G88" s="213" t="s">
        <v>118</v>
      </c>
      <c r="H88" s="187" t="s">
        <v>121</v>
      </c>
      <c r="I88" s="164"/>
      <c r="J88" s="57" t="s">
        <v>262</v>
      </c>
      <c r="K88" s="251"/>
      <c r="L88" s="252"/>
      <c r="M88" s="253"/>
      <c r="N88" s="253"/>
      <c r="O88" s="253"/>
      <c r="P88" s="427"/>
      <c r="Q88" s="58">
        <f t="shared" si="7"/>
        <v>0</v>
      </c>
    </row>
    <row r="89" spans="1:17" ht="24.95" customHeight="1" x14ac:dyDescent="0.15">
      <c r="A89" s="25"/>
      <c r="B89" s="167"/>
      <c r="C89" s="167"/>
      <c r="D89" s="195"/>
      <c r="E89" s="105"/>
      <c r="F89" s="233"/>
      <c r="G89" s="168" t="s">
        <v>125</v>
      </c>
      <c r="H89" s="169" t="s">
        <v>126</v>
      </c>
      <c r="I89" s="170"/>
      <c r="J89" s="64" t="s">
        <v>36</v>
      </c>
      <c r="K89" s="30"/>
      <c r="L89" s="254"/>
      <c r="M89" s="228"/>
      <c r="N89" s="228"/>
      <c r="O89" s="228"/>
      <c r="P89" s="428"/>
      <c r="Q89" s="24">
        <f t="shared" si="7"/>
        <v>0</v>
      </c>
    </row>
    <row r="90" spans="1:17" ht="24.95" customHeight="1" x14ac:dyDescent="0.15">
      <c r="A90" s="25"/>
      <c r="B90" s="167"/>
      <c r="C90" s="167"/>
      <c r="D90" s="195"/>
      <c r="E90" s="100"/>
      <c r="F90" s="100"/>
      <c r="G90" s="178" t="s">
        <v>127</v>
      </c>
      <c r="H90" s="180" t="s">
        <v>128</v>
      </c>
      <c r="I90" s="255"/>
      <c r="J90" s="182" t="s">
        <v>36</v>
      </c>
      <c r="K90" s="198"/>
      <c r="L90" s="257"/>
      <c r="M90" s="258"/>
      <c r="N90" s="258"/>
      <c r="O90" s="258"/>
      <c r="P90" s="429"/>
      <c r="Q90" s="127">
        <f t="shared" si="7"/>
        <v>0</v>
      </c>
    </row>
    <row r="91" spans="1:17" ht="24.95" customHeight="1" x14ac:dyDescent="0.15">
      <c r="A91" s="25"/>
      <c r="B91" s="167"/>
      <c r="C91" s="167"/>
      <c r="D91" s="195"/>
      <c r="E91" s="128" t="s">
        <v>129</v>
      </c>
      <c r="F91" s="256" t="s">
        <v>130</v>
      </c>
      <c r="G91" s="55" t="s">
        <v>272</v>
      </c>
      <c r="H91" s="187" t="s">
        <v>271</v>
      </c>
      <c r="I91" s="164"/>
      <c r="J91" s="57" t="s">
        <v>36</v>
      </c>
      <c r="K91" s="214"/>
      <c r="L91" s="215"/>
      <c r="M91" s="216"/>
      <c r="N91" s="216"/>
      <c r="O91" s="216"/>
      <c r="P91" s="217"/>
      <c r="Q91" s="58">
        <f t="shared" si="7"/>
        <v>0</v>
      </c>
    </row>
    <row r="92" spans="1:17" ht="24.95" customHeight="1" x14ac:dyDescent="0.15">
      <c r="A92" s="25"/>
      <c r="B92" s="167"/>
      <c r="C92" s="167"/>
      <c r="D92" s="195"/>
      <c r="E92" s="105"/>
      <c r="F92" s="233"/>
      <c r="G92" s="62" t="s">
        <v>131</v>
      </c>
      <c r="H92" s="169" t="s">
        <v>88</v>
      </c>
      <c r="I92" s="170"/>
      <c r="J92" s="64" t="s">
        <v>262</v>
      </c>
      <c r="K92" s="30"/>
      <c r="L92" s="254"/>
      <c r="M92" s="228"/>
      <c r="N92" s="228"/>
      <c r="O92" s="228"/>
      <c r="P92" s="229"/>
      <c r="Q92" s="24">
        <f t="shared" si="7"/>
        <v>0</v>
      </c>
    </row>
    <row r="93" spans="1:17" ht="24.95" customHeight="1" x14ac:dyDescent="0.15">
      <c r="A93" s="25"/>
      <c r="B93" s="167"/>
      <c r="C93" s="44"/>
      <c r="D93" s="195"/>
      <c r="E93" s="105"/>
      <c r="F93" s="240"/>
      <c r="G93" s="179" t="s">
        <v>132</v>
      </c>
      <c r="H93" s="180" t="s">
        <v>81</v>
      </c>
      <c r="I93" s="181"/>
      <c r="J93" s="182" t="s">
        <v>262</v>
      </c>
      <c r="K93" s="198"/>
      <c r="L93" s="257"/>
      <c r="M93" s="258"/>
      <c r="N93" s="258"/>
      <c r="O93" s="258"/>
      <c r="P93" s="259"/>
      <c r="Q93" s="127">
        <f t="shared" si="7"/>
        <v>0</v>
      </c>
    </row>
    <row r="94" spans="1:17" ht="24.95" customHeight="1" x14ac:dyDescent="0.15">
      <c r="A94" s="25"/>
      <c r="B94" s="167"/>
      <c r="C94" s="167"/>
      <c r="D94" s="195"/>
      <c r="E94" s="105"/>
      <c r="F94" s="233" t="s">
        <v>133</v>
      </c>
      <c r="G94" s="213" t="s">
        <v>118</v>
      </c>
      <c r="H94" s="187" t="s">
        <v>121</v>
      </c>
      <c r="I94" s="164"/>
      <c r="J94" s="57" t="s">
        <v>262</v>
      </c>
      <c r="K94" s="19"/>
      <c r="L94" s="260"/>
      <c r="M94" s="165"/>
      <c r="N94" s="165"/>
      <c r="O94" s="165"/>
      <c r="P94" s="166"/>
      <c r="Q94" s="58">
        <f t="shared" si="7"/>
        <v>0</v>
      </c>
    </row>
    <row r="95" spans="1:17" ht="24.95" customHeight="1" x14ac:dyDescent="0.15">
      <c r="A95" s="25"/>
      <c r="B95" s="167"/>
      <c r="C95" s="167"/>
      <c r="D95" s="195"/>
      <c r="E95" s="105"/>
      <c r="F95" s="240"/>
      <c r="G95" s="178" t="s">
        <v>120</v>
      </c>
      <c r="H95" s="180" t="s">
        <v>121</v>
      </c>
      <c r="I95" s="181"/>
      <c r="J95" s="182" t="s">
        <v>262</v>
      </c>
      <c r="K95" s="198"/>
      <c r="L95" s="261"/>
      <c r="M95" s="258"/>
      <c r="N95" s="258"/>
      <c r="O95" s="258"/>
      <c r="P95" s="259"/>
      <c r="Q95" s="127">
        <f t="shared" si="7"/>
        <v>0</v>
      </c>
    </row>
    <row r="96" spans="1:17" ht="24.95" customHeight="1" x14ac:dyDescent="0.15">
      <c r="A96" s="25"/>
      <c r="B96" s="167"/>
      <c r="C96" s="167"/>
      <c r="D96" s="195"/>
      <c r="E96" s="105"/>
      <c r="F96" s="162" t="s">
        <v>134</v>
      </c>
      <c r="G96" s="59"/>
      <c r="H96" s="163" t="s">
        <v>91</v>
      </c>
      <c r="I96" s="218"/>
      <c r="J96" s="61" t="s">
        <v>36</v>
      </c>
      <c r="K96" s="219"/>
      <c r="L96" s="220"/>
      <c r="M96" s="221"/>
      <c r="N96" s="221"/>
      <c r="O96" s="221"/>
      <c r="P96" s="222"/>
      <c r="Q96" s="24">
        <f t="shared" si="7"/>
        <v>0</v>
      </c>
    </row>
    <row r="97" spans="1:17" ht="24.95" customHeight="1" x14ac:dyDescent="0.15">
      <c r="A97" s="25"/>
      <c r="B97" s="167"/>
      <c r="C97" s="167"/>
      <c r="D97" s="195"/>
      <c r="E97" s="105"/>
      <c r="F97" s="168" t="s">
        <v>135</v>
      </c>
      <c r="G97" s="62"/>
      <c r="H97" s="169" t="s">
        <v>81</v>
      </c>
      <c r="I97" s="170"/>
      <c r="J97" s="64" t="s">
        <v>262</v>
      </c>
      <c r="K97" s="265"/>
      <c r="L97" s="266"/>
      <c r="M97" s="267"/>
      <c r="N97" s="267"/>
      <c r="O97" s="267"/>
      <c r="P97" s="268"/>
      <c r="Q97" s="24">
        <f t="shared" si="7"/>
        <v>0</v>
      </c>
    </row>
    <row r="98" spans="1:17" ht="24.95" customHeight="1" x14ac:dyDescent="0.15">
      <c r="A98" s="25"/>
      <c r="B98" s="167"/>
      <c r="C98" s="167"/>
      <c r="D98" s="195"/>
      <c r="E98" s="105"/>
      <c r="F98" s="168" t="s">
        <v>136</v>
      </c>
      <c r="G98" s="62" t="s">
        <v>137</v>
      </c>
      <c r="H98" s="169" t="s">
        <v>81</v>
      </c>
      <c r="I98" s="170"/>
      <c r="J98" s="64" t="s">
        <v>36</v>
      </c>
      <c r="K98" s="171"/>
      <c r="L98" s="172"/>
      <c r="M98" s="173"/>
      <c r="N98" s="173"/>
      <c r="O98" s="173"/>
      <c r="P98" s="174"/>
      <c r="Q98" s="24">
        <f t="shared" si="7"/>
        <v>0</v>
      </c>
    </row>
    <row r="99" spans="1:17" ht="24.95" customHeight="1" x14ac:dyDescent="0.15">
      <c r="A99" s="25"/>
      <c r="B99" s="167"/>
      <c r="C99" s="167"/>
      <c r="D99" s="195"/>
      <c r="E99" s="100"/>
      <c r="F99" s="178" t="s">
        <v>280</v>
      </c>
      <c r="G99" s="179"/>
      <c r="H99" s="180" t="s">
        <v>91</v>
      </c>
      <c r="I99" s="181"/>
      <c r="J99" s="182" t="s">
        <v>36</v>
      </c>
      <c r="K99" s="68"/>
      <c r="L99" s="172"/>
      <c r="M99" s="173"/>
      <c r="N99" s="173"/>
      <c r="O99" s="173"/>
      <c r="P99" s="174"/>
      <c r="Q99" s="127">
        <f t="shared" si="7"/>
        <v>0</v>
      </c>
    </row>
    <row r="100" spans="1:17" ht="24.95" customHeight="1" x14ac:dyDescent="0.15">
      <c r="A100" s="25"/>
      <c r="B100" s="167"/>
      <c r="C100" s="167"/>
      <c r="D100" s="195"/>
      <c r="E100" s="128" t="s">
        <v>138</v>
      </c>
      <c r="F100" s="213" t="s">
        <v>139</v>
      </c>
      <c r="G100" s="55"/>
      <c r="H100" s="187" t="s">
        <v>91</v>
      </c>
      <c r="I100" s="164"/>
      <c r="J100" s="57" t="s">
        <v>36</v>
      </c>
      <c r="K100" s="214"/>
      <c r="L100" s="215"/>
      <c r="M100" s="216"/>
      <c r="N100" s="216"/>
      <c r="O100" s="216"/>
      <c r="P100" s="217"/>
      <c r="Q100" s="58">
        <f t="shared" si="7"/>
        <v>0</v>
      </c>
    </row>
    <row r="101" spans="1:17" ht="24.95" customHeight="1" x14ac:dyDescent="0.15">
      <c r="A101" s="25"/>
      <c r="B101" s="167"/>
      <c r="C101" s="167"/>
      <c r="D101" s="195"/>
      <c r="E101" s="105"/>
      <c r="F101" s="168" t="s">
        <v>140</v>
      </c>
      <c r="G101" s="62"/>
      <c r="H101" s="169" t="s">
        <v>91</v>
      </c>
      <c r="I101" s="170"/>
      <c r="J101" s="64" t="s">
        <v>36</v>
      </c>
      <c r="K101" s="171"/>
      <c r="L101" s="172"/>
      <c r="M101" s="173"/>
      <c r="N101" s="173"/>
      <c r="O101" s="173"/>
      <c r="P101" s="174"/>
      <c r="Q101" s="24">
        <f t="shared" si="7"/>
        <v>0</v>
      </c>
    </row>
    <row r="102" spans="1:17" ht="24.95" customHeight="1" x14ac:dyDescent="0.15">
      <c r="A102" s="25"/>
      <c r="B102" s="167"/>
      <c r="C102" s="167"/>
      <c r="D102" s="195"/>
      <c r="E102" s="105"/>
      <c r="F102" s="168" t="s">
        <v>141</v>
      </c>
      <c r="G102" s="62"/>
      <c r="H102" s="169" t="s">
        <v>91</v>
      </c>
      <c r="I102" s="170"/>
      <c r="J102" s="64" t="s">
        <v>36</v>
      </c>
      <c r="K102" s="31"/>
      <c r="L102" s="32"/>
      <c r="M102" s="33"/>
      <c r="N102" s="33"/>
      <c r="O102" s="33"/>
      <c r="P102" s="65"/>
      <c r="Q102" s="24">
        <f t="shared" si="7"/>
        <v>0</v>
      </c>
    </row>
    <row r="103" spans="1:17" ht="24.95" customHeight="1" x14ac:dyDescent="0.15">
      <c r="A103" s="25"/>
      <c r="B103" s="167"/>
      <c r="C103" s="167"/>
      <c r="D103" s="195"/>
      <c r="E103" s="105"/>
      <c r="F103" s="168" t="s">
        <v>142</v>
      </c>
      <c r="G103" s="62"/>
      <c r="H103" s="169" t="s">
        <v>91</v>
      </c>
      <c r="I103" s="170"/>
      <c r="J103" s="64" t="s">
        <v>36</v>
      </c>
      <c r="K103" s="171"/>
      <c r="L103" s="172"/>
      <c r="M103" s="173"/>
      <c r="N103" s="173"/>
      <c r="O103" s="173"/>
      <c r="P103" s="174"/>
      <c r="Q103" s="24">
        <f t="shared" si="7"/>
        <v>0</v>
      </c>
    </row>
    <row r="104" spans="1:17" ht="24.95" customHeight="1" x14ac:dyDescent="0.15">
      <c r="A104" s="25"/>
      <c r="B104" s="167"/>
      <c r="C104" s="167"/>
      <c r="D104" s="195"/>
      <c r="E104" s="105"/>
      <c r="F104" s="168" t="s">
        <v>143</v>
      </c>
      <c r="G104" s="62"/>
      <c r="H104" s="169" t="s">
        <v>91</v>
      </c>
      <c r="I104" s="170"/>
      <c r="J104" s="64" t="s">
        <v>36</v>
      </c>
      <c r="K104" s="30"/>
      <c r="L104" s="227"/>
      <c r="M104" s="228"/>
      <c r="N104" s="228"/>
      <c r="O104" s="228"/>
      <c r="P104" s="428"/>
      <c r="Q104" s="24">
        <f t="shared" si="7"/>
        <v>0</v>
      </c>
    </row>
    <row r="105" spans="1:17" ht="24.95" customHeight="1" x14ac:dyDescent="0.15">
      <c r="A105" s="25"/>
      <c r="B105" s="167"/>
      <c r="C105" s="167"/>
      <c r="D105" s="195"/>
      <c r="E105" s="105"/>
      <c r="F105" s="178" t="s">
        <v>144</v>
      </c>
      <c r="G105" s="179"/>
      <c r="H105" s="180" t="s">
        <v>93</v>
      </c>
      <c r="I105" s="181"/>
      <c r="J105" s="182" t="s">
        <v>36</v>
      </c>
      <c r="K105" s="198"/>
      <c r="L105" s="261"/>
      <c r="M105" s="258"/>
      <c r="N105" s="258"/>
      <c r="O105" s="258"/>
      <c r="P105" s="429"/>
      <c r="Q105" s="127">
        <f t="shared" si="7"/>
        <v>0</v>
      </c>
    </row>
    <row r="106" spans="1:17" ht="24.95" customHeight="1" x14ac:dyDescent="0.15">
      <c r="A106" s="25"/>
      <c r="B106" s="167"/>
      <c r="C106" s="167"/>
      <c r="D106" s="195"/>
      <c r="E106" s="233"/>
      <c r="F106" s="256" t="s">
        <v>145</v>
      </c>
      <c r="G106" s="213" t="s">
        <v>125</v>
      </c>
      <c r="H106" s="187" t="s">
        <v>146</v>
      </c>
      <c r="I106" s="164"/>
      <c r="J106" s="57" t="s">
        <v>36</v>
      </c>
      <c r="K106" s="251"/>
      <c r="L106" s="252"/>
      <c r="M106" s="253"/>
      <c r="N106" s="253"/>
      <c r="O106" s="253"/>
      <c r="P106" s="427"/>
      <c r="Q106" s="58">
        <f t="shared" si="7"/>
        <v>0</v>
      </c>
    </row>
    <row r="107" spans="1:17" ht="24.95" customHeight="1" x14ac:dyDescent="0.15">
      <c r="A107" s="25"/>
      <c r="B107" s="167"/>
      <c r="C107" s="167"/>
      <c r="D107" s="195"/>
      <c r="E107" s="105"/>
      <c r="F107" s="240"/>
      <c r="G107" s="178" t="s">
        <v>147</v>
      </c>
      <c r="H107" s="180" t="s">
        <v>91</v>
      </c>
      <c r="I107" s="181"/>
      <c r="J107" s="182" t="s">
        <v>36</v>
      </c>
      <c r="K107" s="269"/>
      <c r="L107" s="270"/>
      <c r="M107" s="271"/>
      <c r="N107" s="271"/>
      <c r="O107" s="271"/>
      <c r="P107" s="272"/>
      <c r="Q107" s="127">
        <f t="shared" si="7"/>
        <v>0</v>
      </c>
    </row>
    <row r="108" spans="1:17" ht="24.95" customHeight="1" x14ac:dyDescent="0.15">
      <c r="A108" s="25"/>
      <c r="B108" s="167"/>
      <c r="C108" s="167"/>
      <c r="D108" s="195"/>
      <c r="E108" s="128" t="s">
        <v>148</v>
      </c>
      <c r="F108" s="213" t="s">
        <v>149</v>
      </c>
      <c r="G108" s="55"/>
      <c r="H108" s="187" t="s">
        <v>84</v>
      </c>
      <c r="I108" s="164"/>
      <c r="J108" s="57" t="s">
        <v>262</v>
      </c>
      <c r="K108" s="19"/>
      <c r="L108" s="141"/>
      <c r="M108" s="165"/>
      <c r="N108" s="165"/>
      <c r="O108" s="165"/>
      <c r="P108" s="166"/>
      <c r="Q108" s="58">
        <f t="shared" si="7"/>
        <v>0</v>
      </c>
    </row>
    <row r="109" spans="1:17" ht="24.95" customHeight="1" x14ac:dyDescent="0.15">
      <c r="A109" s="25"/>
      <c r="B109" s="167"/>
      <c r="C109" s="167"/>
      <c r="D109" s="195"/>
      <c r="E109" s="100"/>
      <c r="F109" s="178" t="s">
        <v>150</v>
      </c>
      <c r="G109" s="179"/>
      <c r="H109" s="180" t="s">
        <v>81</v>
      </c>
      <c r="I109" s="181"/>
      <c r="J109" s="182" t="s">
        <v>262</v>
      </c>
      <c r="K109" s="198"/>
      <c r="L109" s="257"/>
      <c r="M109" s="258"/>
      <c r="N109" s="258"/>
      <c r="O109" s="258"/>
      <c r="P109" s="259"/>
      <c r="Q109" s="127">
        <f t="shared" si="7"/>
        <v>0</v>
      </c>
    </row>
    <row r="110" spans="1:17" ht="24.95" customHeight="1" x14ac:dyDescent="0.15">
      <c r="A110" s="25"/>
      <c r="B110" s="167"/>
      <c r="C110" s="167"/>
      <c r="D110" s="195"/>
      <c r="E110" s="128" t="s">
        <v>151</v>
      </c>
      <c r="F110" s="213" t="s">
        <v>152</v>
      </c>
      <c r="G110" s="55"/>
      <c r="H110" s="187" t="s">
        <v>153</v>
      </c>
      <c r="I110" s="164"/>
      <c r="J110" s="57" t="s">
        <v>36</v>
      </c>
      <c r="K110" s="19"/>
      <c r="L110" s="141"/>
      <c r="M110" s="165"/>
      <c r="N110" s="165"/>
      <c r="O110" s="165"/>
      <c r="P110" s="430"/>
      <c r="Q110" s="58">
        <f t="shared" si="7"/>
        <v>0</v>
      </c>
    </row>
    <row r="111" spans="1:17" ht="24.95" customHeight="1" x14ac:dyDescent="0.15">
      <c r="A111" s="25"/>
      <c r="B111" s="167"/>
      <c r="C111" s="167"/>
      <c r="D111" s="195"/>
      <c r="E111" s="105"/>
      <c r="F111" s="168" t="s">
        <v>154</v>
      </c>
      <c r="G111" s="62" t="s">
        <v>155</v>
      </c>
      <c r="H111" s="169" t="s">
        <v>93</v>
      </c>
      <c r="I111" s="170"/>
      <c r="J111" s="64" t="s">
        <v>36</v>
      </c>
      <c r="K111" s="31"/>
      <c r="L111" s="32"/>
      <c r="M111" s="273"/>
      <c r="N111" s="273"/>
      <c r="O111" s="273"/>
      <c r="P111" s="274"/>
      <c r="Q111" s="24">
        <f t="shared" si="7"/>
        <v>0</v>
      </c>
    </row>
    <row r="112" spans="1:17" ht="24.95" customHeight="1" x14ac:dyDescent="0.15">
      <c r="A112" s="25"/>
      <c r="B112" s="167"/>
      <c r="C112" s="167"/>
      <c r="D112" s="195"/>
      <c r="E112" s="105"/>
      <c r="F112" s="168" t="s">
        <v>154</v>
      </c>
      <c r="G112" s="62" t="s">
        <v>156</v>
      </c>
      <c r="H112" s="169" t="s">
        <v>81</v>
      </c>
      <c r="I112" s="170"/>
      <c r="J112" s="64" t="s">
        <v>36</v>
      </c>
      <c r="K112" s="31"/>
      <c r="L112" s="32"/>
      <c r="M112" s="33"/>
      <c r="N112" s="33"/>
      <c r="O112" s="33"/>
      <c r="P112" s="65"/>
      <c r="Q112" s="24">
        <f t="shared" si="7"/>
        <v>0</v>
      </c>
    </row>
    <row r="113" spans="1:17" ht="24.95" customHeight="1" x14ac:dyDescent="0.15">
      <c r="A113" s="25"/>
      <c r="B113" s="167"/>
      <c r="C113" s="167"/>
      <c r="D113" s="275"/>
      <c r="E113" s="240"/>
      <c r="F113" s="202" t="s">
        <v>154</v>
      </c>
      <c r="G113" s="202" t="s">
        <v>279</v>
      </c>
      <c r="H113" s="203" t="s">
        <v>81</v>
      </c>
      <c r="I113" s="276"/>
      <c r="J113" s="275" t="s">
        <v>36</v>
      </c>
      <c r="K113" s="269"/>
      <c r="L113" s="270"/>
      <c r="M113" s="271"/>
      <c r="N113" s="271"/>
      <c r="O113" s="271"/>
      <c r="P113" s="272"/>
      <c r="Q113" s="43"/>
    </row>
    <row r="114" spans="1:17" ht="24.95" customHeight="1" x14ac:dyDescent="0.15">
      <c r="A114" s="25"/>
      <c r="B114" s="167"/>
      <c r="C114" s="167"/>
      <c r="D114" s="242" t="s">
        <v>157</v>
      </c>
      <c r="E114" s="243"/>
      <c r="F114" s="243"/>
      <c r="G114" s="243"/>
      <c r="H114" s="244" t="s">
        <v>158</v>
      </c>
      <c r="I114" s="277"/>
      <c r="J114" s="246" t="s">
        <v>36</v>
      </c>
      <c r="K114" s="212"/>
      <c r="L114" s="199"/>
      <c r="M114" s="200"/>
      <c r="N114" s="200"/>
      <c r="O114" s="200"/>
      <c r="P114" s="201"/>
      <c r="Q114" s="104">
        <f t="shared" ref="Q114:Q156" si="10">SUM(L114:P114)</f>
        <v>0</v>
      </c>
    </row>
    <row r="115" spans="1:17" ht="24.95" customHeight="1" x14ac:dyDescent="0.15">
      <c r="A115" s="25"/>
      <c r="B115" s="167"/>
      <c r="C115" s="167"/>
      <c r="D115" s="44" t="s">
        <v>159</v>
      </c>
      <c r="E115" s="213" t="s">
        <v>147</v>
      </c>
      <c r="F115" s="55"/>
      <c r="G115" s="483"/>
      <c r="H115" s="234" t="s">
        <v>84</v>
      </c>
      <c r="I115" s="278"/>
      <c r="J115" s="57" t="s">
        <v>36</v>
      </c>
      <c r="K115" s="422"/>
      <c r="L115" s="424"/>
      <c r="M115" s="416"/>
      <c r="N115" s="416"/>
      <c r="O115" s="416"/>
      <c r="P115" s="418"/>
      <c r="Q115" s="58">
        <f t="shared" si="10"/>
        <v>0</v>
      </c>
    </row>
    <row r="116" spans="1:17" ht="24.95" customHeight="1" x14ac:dyDescent="0.15">
      <c r="A116" s="25"/>
      <c r="B116" s="167"/>
      <c r="C116" s="167"/>
      <c r="D116" s="167"/>
      <c r="E116" s="168" t="s">
        <v>92</v>
      </c>
      <c r="F116" s="62"/>
      <c r="G116" s="62"/>
      <c r="H116" s="238" t="s">
        <v>91</v>
      </c>
      <c r="I116" s="218"/>
      <c r="J116" s="61" t="s">
        <v>36</v>
      </c>
      <c r="K116" s="461"/>
      <c r="L116" s="462"/>
      <c r="M116" s="463"/>
      <c r="N116" s="463"/>
      <c r="O116" s="463"/>
      <c r="P116" s="464"/>
      <c r="Q116" s="58">
        <f t="shared" si="10"/>
        <v>0</v>
      </c>
    </row>
    <row r="117" spans="1:17" ht="24.95" customHeight="1" x14ac:dyDescent="0.15">
      <c r="A117" s="25"/>
      <c r="B117" s="167"/>
      <c r="C117" s="167"/>
      <c r="D117" s="279"/>
      <c r="E117" s="178" t="s">
        <v>273</v>
      </c>
      <c r="F117" s="179"/>
      <c r="G117" s="179"/>
      <c r="H117" s="241" t="s">
        <v>274</v>
      </c>
      <c r="I117" s="211"/>
      <c r="J117" s="195" t="s">
        <v>275</v>
      </c>
      <c r="K117" s="420"/>
      <c r="L117" s="421"/>
      <c r="M117" s="435"/>
      <c r="N117" s="435"/>
      <c r="O117" s="435"/>
      <c r="P117" s="436"/>
      <c r="Q117" s="99"/>
    </row>
    <row r="118" spans="1:17" ht="24.95" customHeight="1" x14ac:dyDescent="0.15">
      <c r="A118" s="25"/>
      <c r="B118" s="167"/>
      <c r="C118" s="167"/>
      <c r="D118" s="207" t="s">
        <v>160</v>
      </c>
      <c r="E118" s="243"/>
      <c r="F118" s="243"/>
      <c r="G118" s="243" t="s">
        <v>255</v>
      </c>
      <c r="H118" s="244" t="s">
        <v>161</v>
      </c>
      <c r="I118" s="277"/>
      <c r="J118" s="246" t="s">
        <v>36</v>
      </c>
      <c r="K118" s="149"/>
      <c r="L118" s="96"/>
      <c r="M118" s="97"/>
      <c r="N118" s="97"/>
      <c r="O118" s="97"/>
      <c r="P118" s="98"/>
      <c r="Q118" s="104">
        <f t="shared" si="10"/>
        <v>0</v>
      </c>
    </row>
    <row r="119" spans="1:17" ht="24.95" customHeight="1" x14ac:dyDescent="0.15">
      <c r="A119" s="25"/>
      <c r="B119" s="280"/>
      <c r="C119" s="45" t="s">
        <v>162</v>
      </c>
      <c r="D119" s="47"/>
      <c r="E119" s="47"/>
      <c r="F119" s="47"/>
      <c r="G119" s="47"/>
      <c r="H119" s="281"/>
      <c r="I119" s="48"/>
      <c r="J119" s="49"/>
      <c r="K119" s="49"/>
      <c r="L119" s="50">
        <f>SUM(L67:L118)</f>
        <v>504000</v>
      </c>
      <c r="M119" s="51">
        <f>SUM(M67:M118)</f>
        <v>504000</v>
      </c>
      <c r="N119" s="51">
        <f>SUM(N67:N118)</f>
        <v>504000</v>
      </c>
      <c r="O119" s="51">
        <f>SUM(O67:O118)</f>
        <v>504000</v>
      </c>
      <c r="P119" s="52">
        <f>SUM(P67:P118)</f>
        <v>504000</v>
      </c>
      <c r="Q119" s="53">
        <f t="shared" si="10"/>
        <v>2520000</v>
      </c>
    </row>
    <row r="120" spans="1:17" ht="24.95" customHeight="1" x14ac:dyDescent="0.15">
      <c r="A120" s="25"/>
      <c r="B120" s="138" t="s">
        <v>163</v>
      </c>
      <c r="C120" s="207" t="s">
        <v>164</v>
      </c>
      <c r="D120" s="282"/>
      <c r="E120" s="243"/>
      <c r="F120" s="243"/>
      <c r="G120" s="243"/>
      <c r="H120" s="244" t="s">
        <v>97</v>
      </c>
      <c r="I120" s="283"/>
      <c r="J120" s="247" t="s">
        <v>18</v>
      </c>
      <c r="K120" s="284"/>
      <c r="L120" s="285"/>
      <c r="M120" s="286"/>
      <c r="N120" s="286"/>
      <c r="O120" s="286"/>
      <c r="P120" s="287"/>
      <c r="Q120" s="104">
        <f t="shared" si="10"/>
        <v>0</v>
      </c>
    </row>
    <row r="121" spans="1:17" ht="24.95" customHeight="1" x14ac:dyDescent="0.15">
      <c r="A121" s="25"/>
      <c r="B121" s="91"/>
      <c r="C121" s="288" t="s">
        <v>165</v>
      </c>
      <c r="D121" s="289" t="s">
        <v>166</v>
      </c>
      <c r="E121" s="17"/>
      <c r="F121" s="17"/>
      <c r="G121" s="17"/>
      <c r="H121" s="290" t="s">
        <v>293</v>
      </c>
      <c r="I121" s="18"/>
      <c r="J121" s="19" t="s">
        <v>36</v>
      </c>
      <c r="K121" s="219"/>
      <c r="L121" s="215"/>
      <c r="M121" s="216"/>
      <c r="N121" s="216"/>
      <c r="O121" s="216"/>
      <c r="P121" s="217"/>
      <c r="Q121" s="58">
        <f t="shared" si="10"/>
        <v>0</v>
      </c>
    </row>
    <row r="122" spans="1:17" ht="24.95" customHeight="1" x14ac:dyDescent="0.15">
      <c r="A122" s="25"/>
      <c r="B122" s="91"/>
      <c r="C122" s="91"/>
      <c r="D122" s="132" t="s">
        <v>167</v>
      </c>
      <c r="E122" s="28"/>
      <c r="F122" s="28"/>
      <c r="G122" s="28"/>
      <c r="H122" s="291" t="s">
        <v>293</v>
      </c>
      <c r="I122" s="29"/>
      <c r="J122" s="30" t="s">
        <v>36</v>
      </c>
      <c r="K122" s="171"/>
      <c r="L122" s="220"/>
      <c r="M122" s="221"/>
      <c r="N122" s="221"/>
      <c r="O122" s="221"/>
      <c r="P122" s="222"/>
      <c r="Q122" s="24">
        <f t="shared" si="10"/>
        <v>0</v>
      </c>
    </row>
    <row r="123" spans="1:17" ht="24.95" customHeight="1" x14ac:dyDescent="0.15">
      <c r="A123" s="25"/>
      <c r="B123" s="91"/>
      <c r="C123" s="292"/>
      <c r="D123" s="132" t="s">
        <v>168</v>
      </c>
      <c r="E123" s="28"/>
      <c r="F123" s="28"/>
      <c r="G123" s="28"/>
      <c r="H123" s="291" t="s">
        <v>81</v>
      </c>
      <c r="I123" s="29"/>
      <c r="J123" s="30" t="s">
        <v>36</v>
      </c>
      <c r="K123" s="171"/>
      <c r="L123" s="220"/>
      <c r="M123" s="221"/>
      <c r="N123" s="221"/>
      <c r="O123" s="221"/>
      <c r="P123" s="222"/>
      <c r="Q123" s="24">
        <f t="shared" si="10"/>
        <v>0</v>
      </c>
    </row>
    <row r="124" spans="1:17" ht="24.95" customHeight="1" x14ac:dyDescent="0.15">
      <c r="A124" s="25"/>
      <c r="B124" s="91"/>
      <c r="C124" s="293"/>
      <c r="D124" s="294" t="s">
        <v>169</v>
      </c>
      <c r="E124" s="295"/>
      <c r="F124" s="295"/>
      <c r="G124" s="295"/>
      <c r="H124" s="296" t="s">
        <v>81</v>
      </c>
      <c r="I124" s="42"/>
      <c r="J124" s="198" t="s">
        <v>36</v>
      </c>
      <c r="K124" s="212"/>
      <c r="L124" s="297"/>
      <c r="M124" s="298"/>
      <c r="N124" s="298"/>
      <c r="O124" s="298"/>
      <c r="P124" s="299"/>
      <c r="Q124" s="127">
        <f t="shared" si="10"/>
        <v>0</v>
      </c>
    </row>
    <row r="125" spans="1:17" ht="24.95" customHeight="1" x14ac:dyDescent="0.15">
      <c r="A125" s="25"/>
      <c r="B125" s="91"/>
      <c r="C125" s="300" t="s">
        <v>170</v>
      </c>
      <c r="D125" s="132" t="s">
        <v>171</v>
      </c>
      <c r="E125" s="28"/>
      <c r="F125" s="28"/>
      <c r="G125" s="28"/>
      <c r="H125" s="303" t="s">
        <v>91</v>
      </c>
      <c r="I125" s="29"/>
      <c r="J125" s="30" t="s">
        <v>36</v>
      </c>
      <c r="K125" s="264"/>
      <c r="L125" s="35"/>
      <c r="M125" s="36"/>
      <c r="N125" s="36"/>
      <c r="O125" s="36"/>
      <c r="P125" s="37"/>
      <c r="Q125" s="58">
        <f t="shared" si="10"/>
        <v>0</v>
      </c>
    </row>
    <row r="126" spans="1:17" ht="24.95" customHeight="1" x14ac:dyDescent="0.15">
      <c r="A126" s="25"/>
      <c r="B126" s="91"/>
      <c r="C126" s="300"/>
      <c r="D126" s="301" t="s">
        <v>172</v>
      </c>
      <c r="E126" s="302"/>
      <c r="F126" s="302"/>
      <c r="G126" s="302"/>
      <c r="H126" s="303" t="s">
        <v>81</v>
      </c>
      <c r="I126" s="304"/>
      <c r="J126" s="305" t="s">
        <v>36</v>
      </c>
      <c r="K126" s="306"/>
      <c r="L126" s="35"/>
      <c r="M126" s="36"/>
      <c r="N126" s="36"/>
      <c r="O126" s="36"/>
      <c r="P126" s="37"/>
      <c r="Q126" s="24">
        <f t="shared" si="10"/>
        <v>0</v>
      </c>
    </row>
    <row r="127" spans="1:17" ht="24.95" customHeight="1" x14ac:dyDescent="0.15">
      <c r="A127" s="25"/>
      <c r="B127" s="91"/>
      <c r="C127" s="292"/>
      <c r="D127" s="132" t="s">
        <v>173</v>
      </c>
      <c r="E127" s="28"/>
      <c r="F127" s="28"/>
      <c r="G127" s="28"/>
      <c r="H127" s="291" t="s">
        <v>81</v>
      </c>
      <c r="I127" s="29"/>
      <c r="J127" s="30" t="s">
        <v>36</v>
      </c>
      <c r="K127" s="139"/>
      <c r="L127" s="35"/>
      <c r="M127" s="36"/>
      <c r="N127" s="36"/>
      <c r="O127" s="36"/>
      <c r="P127" s="37"/>
      <c r="Q127" s="24">
        <f t="shared" si="10"/>
        <v>0</v>
      </c>
    </row>
    <row r="128" spans="1:17" ht="24.95" customHeight="1" x14ac:dyDescent="0.15">
      <c r="A128" s="25"/>
      <c r="B128" s="91"/>
      <c r="C128" s="292"/>
      <c r="D128" s="134" t="s">
        <v>174</v>
      </c>
      <c r="E128" s="39"/>
      <c r="F128" s="39"/>
      <c r="G128" s="39"/>
      <c r="H128" s="307" t="s">
        <v>91</v>
      </c>
      <c r="I128" s="42"/>
      <c r="J128" s="198" t="s">
        <v>36</v>
      </c>
      <c r="K128" s="68"/>
      <c r="L128" s="69"/>
      <c r="M128" s="70"/>
      <c r="N128" s="70"/>
      <c r="O128" s="70"/>
      <c r="P128" s="71"/>
      <c r="Q128" s="43">
        <f t="shared" si="10"/>
        <v>0</v>
      </c>
    </row>
    <row r="129" spans="1:17" ht="24.95" customHeight="1" x14ac:dyDescent="0.15">
      <c r="A129" s="25"/>
      <c r="B129" s="91"/>
      <c r="C129" s="308" t="s">
        <v>175</v>
      </c>
      <c r="D129" s="309"/>
      <c r="E129" s="310"/>
      <c r="F129" s="310"/>
      <c r="G129" s="310"/>
      <c r="H129" s="311" t="s">
        <v>161</v>
      </c>
      <c r="I129" s="312"/>
      <c r="J129" s="313" t="s">
        <v>36</v>
      </c>
      <c r="K129" s="269"/>
      <c r="L129" s="270"/>
      <c r="M129" s="271"/>
      <c r="N129" s="271"/>
      <c r="O129" s="271"/>
      <c r="P129" s="272"/>
      <c r="Q129" s="104">
        <f t="shared" si="10"/>
        <v>0</v>
      </c>
    </row>
    <row r="130" spans="1:17" ht="24.95" customHeight="1" x14ac:dyDescent="0.15">
      <c r="A130" s="25"/>
      <c r="B130" s="137"/>
      <c r="C130" s="45" t="s">
        <v>176</v>
      </c>
      <c r="D130" s="101"/>
      <c r="E130" s="47"/>
      <c r="F130" s="47"/>
      <c r="G130" s="47"/>
      <c r="H130" s="314"/>
      <c r="I130" s="206"/>
      <c r="J130" s="49"/>
      <c r="K130" s="49"/>
      <c r="L130" s="50">
        <f>SUM(L120:L129)</f>
        <v>0</v>
      </c>
      <c r="M130" s="51">
        <f t="shared" ref="M130:P130" si="11">SUM(M120:M129)</f>
        <v>0</v>
      </c>
      <c r="N130" s="51">
        <f t="shared" si="11"/>
        <v>0</v>
      </c>
      <c r="O130" s="51">
        <f t="shared" si="11"/>
        <v>0</v>
      </c>
      <c r="P130" s="52">
        <f t="shared" si="11"/>
        <v>0</v>
      </c>
      <c r="Q130" s="53">
        <f t="shared" si="10"/>
        <v>0</v>
      </c>
    </row>
    <row r="131" spans="1:17" ht="24.95" customHeight="1" x14ac:dyDescent="0.15">
      <c r="A131" s="25"/>
      <c r="B131" s="44" t="s">
        <v>177</v>
      </c>
      <c r="C131" s="54" t="s">
        <v>178</v>
      </c>
      <c r="D131" s="209"/>
      <c r="E131" s="209"/>
      <c r="F131" s="209"/>
      <c r="G131" s="209"/>
      <c r="H131" s="210" t="s">
        <v>81</v>
      </c>
      <c r="I131" s="315"/>
      <c r="J131" s="316" t="s">
        <v>36</v>
      </c>
      <c r="K131" s="103"/>
      <c r="L131" s="317"/>
      <c r="M131" s="318"/>
      <c r="N131" s="318"/>
      <c r="O131" s="318"/>
      <c r="P131" s="319"/>
      <c r="Q131" s="58">
        <f t="shared" si="10"/>
        <v>0</v>
      </c>
    </row>
    <row r="132" spans="1:17" ht="24.95" customHeight="1" x14ac:dyDescent="0.15">
      <c r="A132" s="25"/>
      <c r="B132" s="44"/>
      <c r="C132" s="320" t="s">
        <v>179</v>
      </c>
      <c r="D132" s="62"/>
      <c r="E132" s="62"/>
      <c r="F132" s="62"/>
      <c r="G132" s="62"/>
      <c r="H132" s="169" t="s">
        <v>81</v>
      </c>
      <c r="I132" s="321"/>
      <c r="J132" s="64" t="s">
        <v>36</v>
      </c>
      <c r="K132" s="31"/>
      <c r="L132" s="239"/>
      <c r="M132" s="322"/>
      <c r="N132" s="322"/>
      <c r="O132" s="322"/>
      <c r="P132" s="323"/>
      <c r="Q132" s="24">
        <f t="shared" si="10"/>
        <v>0</v>
      </c>
    </row>
    <row r="133" spans="1:17" ht="24.95" customHeight="1" x14ac:dyDescent="0.15">
      <c r="A133" s="25"/>
      <c r="B133" s="167"/>
      <c r="C133" s="320" t="s">
        <v>180</v>
      </c>
      <c r="D133" s="62"/>
      <c r="E133" s="62"/>
      <c r="F133" s="62"/>
      <c r="G133" s="62"/>
      <c r="H133" s="169" t="s">
        <v>121</v>
      </c>
      <c r="I133" s="324"/>
      <c r="J133" s="64" t="s">
        <v>36</v>
      </c>
      <c r="K133" s="265"/>
      <c r="L133" s="266"/>
      <c r="M133" s="267"/>
      <c r="N133" s="267"/>
      <c r="O133" s="267"/>
      <c r="P133" s="268"/>
      <c r="Q133" s="24">
        <f t="shared" si="10"/>
        <v>0</v>
      </c>
    </row>
    <row r="134" spans="1:17" ht="24.95" customHeight="1" x14ac:dyDescent="0.15">
      <c r="A134" s="25"/>
      <c r="B134" s="91"/>
      <c r="C134" s="132" t="s">
        <v>181</v>
      </c>
      <c r="D134" s="133" t="s">
        <v>182</v>
      </c>
      <c r="E134" s="28"/>
      <c r="F134" s="28"/>
      <c r="G134" s="28"/>
      <c r="H134" s="291" t="s">
        <v>183</v>
      </c>
      <c r="I134" s="325"/>
      <c r="J134" s="30" t="s">
        <v>18</v>
      </c>
      <c r="K134" s="171"/>
      <c r="L134" s="172"/>
      <c r="M134" s="173"/>
      <c r="N134" s="173"/>
      <c r="O134" s="173"/>
      <c r="P134" s="174"/>
      <c r="Q134" s="24">
        <f t="shared" si="10"/>
        <v>0</v>
      </c>
    </row>
    <row r="135" spans="1:17" ht="24.95" customHeight="1" x14ac:dyDescent="0.15">
      <c r="A135" s="25"/>
      <c r="B135" s="44"/>
      <c r="C135" s="72" t="s">
        <v>184</v>
      </c>
      <c r="D135" s="326"/>
      <c r="E135" s="202"/>
      <c r="F135" s="202"/>
      <c r="G135" s="202"/>
      <c r="H135" s="327" t="s">
        <v>97</v>
      </c>
      <c r="I135" s="276"/>
      <c r="J135" s="275" t="s">
        <v>18</v>
      </c>
      <c r="K135" s="328"/>
      <c r="L135" s="329"/>
      <c r="M135" s="330"/>
      <c r="N135" s="330"/>
      <c r="O135" s="330"/>
      <c r="P135" s="331"/>
      <c r="Q135" s="43">
        <f t="shared" si="10"/>
        <v>0</v>
      </c>
    </row>
    <row r="136" spans="1:17" ht="24.95" customHeight="1" x14ac:dyDescent="0.15">
      <c r="A136" s="25"/>
      <c r="B136" s="137"/>
      <c r="C136" s="45" t="s">
        <v>185</v>
      </c>
      <c r="D136" s="101"/>
      <c r="E136" s="47"/>
      <c r="F136" s="47"/>
      <c r="G136" s="47"/>
      <c r="H136" s="281"/>
      <c r="I136" s="206"/>
      <c r="J136" s="49"/>
      <c r="K136" s="49"/>
      <c r="L136" s="50">
        <f>SUM(L131:L135)</f>
        <v>0</v>
      </c>
      <c r="M136" s="51">
        <f>SUM(M131:M135)</f>
        <v>0</v>
      </c>
      <c r="N136" s="51">
        <f>SUM(N131:N135)</f>
        <v>0</v>
      </c>
      <c r="O136" s="51">
        <f>SUM(O131:O135)</f>
        <v>0</v>
      </c>
      <c r="P136" s="52">
        <f>SUM(P131:P135)</f>
        <v>0</v>
      </c>
      <c r="Q136" s="53">
        <f t="shared" si="10"/>
        <v>0</v>
      </c>
    </row>
    <row r="137" spans="1:17" ht="24.95" customHeight="1" x14ac:dyDescent="0.15">
      <c r="A137" s="25"/>
      <c r="B137" s="138" t="s">
        <v>186</v>
      </c>
      <c r="C137" s="26" t="s">
        <v>187</v>
      </c>
      <c r="D137" s="332"/>
      <c r="E137" s="185"/>
      <c r="F137" s="185"/>
      <c r="G137" s="185"/>
      <c r="H137" s="333" t="s">
        <v>263</v>
      </c>
      <c r="I137" s="146" t="s">
        <v>254</v>
      </c>
      <c r="J137" s="95" t="s">
        <v>18</v>
      </c>
      <c r="K137" s="500">
        <v>16000</v>
      </c>
      <c r="L137" s="501">
        <f>K137*12</f>
        <v>192000</v>
      </c>
      <c r="M137" s="502">
        <f>K137*12</f>
        <v>192000</v>
      </c>
      <c r="N137" s="502">
        <f>K137*12</f>
        <v>192000</v>
      </c>
      <c r="O137" s="502">
        <f>K137*12</f>
        <v>192000</v>
      </c>
      <c r="P137" s="503">
        <f>K137*12</f>
        <v>192000</v>
      </c>
      <c r="Q137" s="104">
        <f t="shared" si="10"/>
        <v>960000</v>
      </c>
    </row>
    <row r="138" spans="1:17" ht="24.95" customHeight="1" x14ac:dyDescent="0.15">
      <c r="A138" s="25"/>
      <c r="B138" s="137"/>
      <c r="C138" s="45" t="s">
        <v>188</v>
      </c>
      <c r="D138" s="101"/>
      <c r="E138" s="47"/>
      <c r="F138" s="47"/>
      <c r="G138" s="47"/>
      <c r="H138" s="281"/>
      <c r="I138" s="48"/>
      <c r="J138" s="49"/>
      <c r="K138" s="49"/>
      <c r="L138" s="50">
        <f>SUM(L137)</f>
        <v>192000</v>
      </c>
      <c r="M138" s="51">
        <f t="shared" ref="M138:P138" si="12">SUM(M137)</f>
        <v>192000</v>
      </c>
      <c r="N138" s="51">
        <f t="shared" si="12"/>
        <v>192000</v>
      </c>
      <c r="O138" s="51">
        <f t="shared" si="12"/>
        <v>192000</v>
      </c>
      <c r="P138" s="52">
        <f t="shared" si="12"/>
        <v>192000</v>
      </c>
      <c r="Q138" s="53">
        <f t="shared" si="10"/>
        <v>960000</v>
      </c>
    </row>
    <row r="139" spans="1:17" ht="24.95" customHeight="1" x14ac:dyDescent="0.15">
      <c r="A139" s="25"/>
      <c r="B139" s="138" t="s">
        <v>189</v>
      </c>
      <c r="C139" s="289" t="s">
        <v>190</v>
      </c>
      <c r="D139" s="334"/>
      <c r="E139" s="17"/>
      <c r="F139" s="17"/>
      <c r="G139" s="17"/>
      <c r="H139" s="290" t="s">
        <v>183</v>
      </c>
      <c r="I139" s="18"/>
      <c r="J139" s="19" t="s">
        <v>18</v>
      </c>
      <c r="K139" s="450"/>
      <c r="L139" s="451"/>
      <c r="M139" s="452"/>
      <c r="N139" s="452"/>
      <c r="O139" s="452"/>
      <c r="P139" s="453"/>
      <c r="Q139" s="58">
        <f t="shared" si="10"/>
        <v>0</v>
      </c>
    </row>
    <row r="140" spans="1:17" ht="24.95" customHeight="1" x14ac:dyDescent="0.15">
      <c r="A140" s="25"/>
      <c r="B140" s="91"/>
      <c r="C140" s="134" t="s">
        <v>191</v>
      </c>
      <c r="D140" s="336"/>
      <c r="E140" s="39"/>
      <c r="F140" s="39"/>
      <c r="G140" s="39"/>
      <c r="H140" s="307" t="s">
        <v>183</v>
      </c>
      <c r="I140" s="42"/>
      <c r="J140" s="388" t="s">
        <v>251</v>
      </c>
      <c r="K140" s="423"/>
      <c r="L140" s="425"/>
      <c r="M140" s="417"/>
      <c r="N140" s="417"/>
      <c r="O140" s="417"/>
      <c r="P140" s="419"/>
      <c r="Q140" s="43">
        <f t="shared" si="10"/>
        <v>0</v>
      </c>
    </row>
    <row r="141" spans="1:17" ht="24.95" customHeight="1" x14ac:dyDescent="0.15">
      <c r="A141" s="25"/>
      <c r="B141" s="137"/>
      <c r="C141" s="45" t="s">
        <v>192</v>
      </c>
      <c r="D141" s="101"/>
      <c r="E141" s="47"/>
      <c r="F141" s="47"/>
      <c r="G141" s="47"/>
      <c r="H141" s="281"/>
      <c r="I141" s="48"/>
      <c r="J141" s="49"/>
      <c r="K141" s="49"/>
      <c r="L141" s="50">
        <f>SUM(L139:L140)</f>
        <v>0</v>
      </c>
      <c r="M141" s="51">
        <f t="shared" ref="M141:P141" si="13">SUM(M139:M140)</f>
        <v>0</v>
      </c>
      <c r="N141" s="51">
        <f t="shared" si="13"/>
        <v>0</v>
      </c>
      <c r="O141" s="51">
        <f t="shared" si="13"/>
        <v>0</v>
      </c>
      <c r="P141" s="52">
        <f t="shared" si="13"/>
        <v>0</v>
      </c>
      <c r="Q141" s="53">
        <f t="shared" si="10"/>
        <v>0</v>
      </c>
    </row>
    <row r="142" spans="1:17" ht="24.95" customHeight="1" x14ac:dyDescent="0.15">
      <c r="A142" s="25"/>
      <c r="B142" s="15" t="s">
        <v>193</v>
      </c>
      <c r="C142" s="15" t="s">
        <v>194</v>
      </c>
      <c r="D142" s="92"/>
      <c r="E142" s="93"/>
      <c r="F142" s="93"/>
      <c r="G142" s="93"/>
      <c r="H142" s="337" t="s">
        <v>195</v>
      </c>
      <c r="I142" s="108"/>
      <c r="J142" s="19" t="s">
        <v>36</v>
      </c>
      <c r="K142" s="20"/>
      <c r="L142" s="235"/>
      <c r="M142" s="338"/>
      <c r="N142" s="338"/>
      <c r="O142" s="338"/>
      <c r="P142" s="339"/>
      <c r="Q142" s="58">
        <f t="shared" si="10"/>
        <v>0</v>
      </c>
    </row>
    <row r="143" spans="1:17" ht="24.95" customHeight="1" x14ac:dyDescent="0.15">
      <c r="A143" s="25"/>
      <c r="B143" s="91"/>
      <c r="C143" s="132" t="s">
        <v>196</v>
      </c>
      <c r="D143" s="133"/>
      <c r="E143" s="28"/>
      <c r="F143" s="28"/>
      <c r="G143" s="28"/>
      <c r="H143" s="291" t="s">
        <v>81</v>
      </c>
      <c r="I143" s="340"/>
      <c r="J143" s="30" t="s">
        <v>36</v>
      </c>
      <c r="K143" s="31"/>
      <c r="L143" s="239"/>
      <c r="M143" s="322"/>
      <c r="N143" s="322"/>
      <c r="O143" s="322"/>
      <c r="P143" s="323"/>
      <c r="Q143" s="24">
        <f t="shared" si="10"/>
        <v>0</v>
      </c>
    </row>
    <row r="144" spans="1:17" ht="24.95" customHeight="1" x14ac:dyDescent="0.15">
      <c r="A144" s="25"/>
      <c r="B144" s="91"/>
      <c r="C144" s="132" t="s">
        <v>197</v>
      </c>
      <c r="D144" s="133"/>
      <c r="E144" s="28"/>
      <c r="F144" s="28"/>
      <c r="G144" s="28"/>
      <c r="H144" s="291" t="s">
        <v>198</v>
      </c>
      <c r="I144" s="341"/>
      <c r="J144" s="40" t="s">
        <v>36</v>
      </c>
      <c r="K144" s="342"/>
      <c r="L144" s="172"/>
      <c r="M144" s="173"/>
      <c r="N144" s="173"/>
      <c r="O144" s="173"/>
      <c r="P144" s="174"/>
      <c r="Q144" s="24">
        <f t="shared" si="10"/>
        <v>0</v>
      </c>
    </row>
    <row r="145" spans="1:17" ht="24.95" customHeight="1" x14ac:dyDescent="0.15">
      <c r="A145" s="25"/>
      <c r="B145" s="91"/>
      <c r="C145" s="26" t="s">
        <v>199</v>
      </c>
      <c r="D145" s="343"/>
      <c r="E145" s="185"/>
      <c r="F145" s="185"/>
      <c r="G145" s="185"/>
      <c r="H145" s="333" t="s">
        <v>97</v>
      </c>
      <c r="I145" s="42"/>
      <c r="J145" s="198" t="s">
        <v>36</v>
      </c>
      <c r="K145" s="68"/>
      <c r="L145" s="69"/>
      <c r="M145" s="344"/>
      <c r="N145" s="344"/>
      <c r="O145" s="344"/>
      <c r="P145" s="345"/>
      <c r="Q145" s="43">
        <f t="shared" si="10"/>
        <v>0</v>
      </c>
    </row>
    <row r="146" spans="1:17" ht="24.95" customHeight="1" x14ac:dyDescent="0.15">
      <c r="A146" s="25"/>
      <c r="B146" s="137"/>
      <c r="C146" s="45" t="s">
        <v>200</v>
      </c>
      <c r="D146" s="101"/>
      <c r="E146" s="47"/>
      <c r="F146" s="47"/>
      <c r="G146" s="47"/>
      <c r="H146" s="281"/>
      <c r="I146" s="346"/>
      <c r="J146" s="347"/>
      <c r="K146" s="347"/>
      <c r="L146" s="50">
        <f>SUM(L142:L145)</f>
        <v>0</v>
      </c>
      <c r="M146" s="51">
        <f t="shared" ref="M146:P146" si="14">SUM(M142:M145)</f>
        <v>0</v>
      </c>
      <c r="N146" s="51">
        <f t="shared" si="14"/>
        <v>0</v>
      </c>
      <c r="O146" s="51">
        <f t="shared" si="14"/>
        <v>0</v>
      </c>
      <c r="P146" s="52">
        <f t="shared" si="14"/>
        <v>0</v>
      </c>
      <c r="Q146" s="53">
        <f t="shared" si="10"/>
        <v>0</v>
      </c>
    </row>
    <row r="147" spans="1:17" ht="24.95" customHeight="1" x14ac:dyDescent="0.15">
      <c r="A147" s="81"/>
      <c r="B147" s="153" t="s">
        <v>201</v>
      </c>
      <c r="C147" s="83"/>
      <c r="D147" s="84"/>
      <c r="E147" s="85"/>
      <c r="F147" s="85"/>
      <c r="G147" s="85"/>
      <c r="H147" s="348"/>
      <c r="I147" s="86"/>
      <c r="J147" s="87"/>
      <c r="K147" s="87"/>
      <c r="L147" s="157">
        <f>L66+L119+L130+L136+L138+L141+L146</f>
        <v>696000</v>
      </c>
      <c r="M147" s="158">
        <f>M66+M119+M130+M136+M138+M141+M146</f>
        <v>696000</v>
      </c>
      <c r="N147" s="158">
        <f>N66+N119+N130+N136+N138+N141+N146</f>
        <v>696000</v>
      </c>
      <c r="O147" s="158">
        <f>O66+O119+O130+O136+O138+O141+O146</f>
        <v>696000</v>
      </c>
      <c r="P147" s="159">
        <f>P66+P119+P130+P136+P138+P141+P146</f>
        <v>696000</v>
      </c>
      <c r="Q147" s="160">
        <f t="shared" si="10"/>
        <v>3480000</v>
      </c>
    </row>
    <row r="148" spans="1:17" ht="24.95" customHeight="1" x14ac:dyDescent="0.15">
      <c r="A148" s="14" t="s">
        <v>202</v>
      </c>
      <c r="B148" s="15" t="s">
        <v>203</v>
      </c>
      <c r="C148" s="93"/>
      <c r="D148" s="151"/>
      <c r="E148" s="93"/>
      <c r="F148" s="93"/>
      <c r="G148" s="93"/>
      <c r="H148" s="509" t="s">
        <v>263</v>
      </c>
      <c r="I148" s="515" t="s">
        <v>254</v>
      </c>
      <c r="J148" s="530" t="s">
        <v>18</v>
      </c>
      <c r="K148" s="518">
        <v>16000000</v>
      </c>
      <c r="L148" s="521">
        <f>K148</f>
        <v>16000000</v>
      </c>
      <c r="M148" s="524">
        <f>K148</f>
        <v>16000000</v>
      </c>
      <c r="N148" s="524">
        <f>K148</f>
        <v>16000000</v>
      </c>
      <c r="O148" s="524">
        <f>K148</f>
        <v>16000000</v>
      </c>
      <c r="P148" s="527">
        <f>K148</f>
        <v>16000000</v>
      </c>
      <c r="Q148" s="512">
        <f t="shared" si="10"/>
        <v>80000000</v>
      </c>
    </row>
    <row r="149" spans="1:17" ht="24.95" customHeight="1" x14ac:dyDescent="0.15">
      <c r="A149" s="25"/>
      <c r="B149" s="132" t="s">
        <v>204</v>
      </c>
      <c r="C149" s="28"/>
      <c r="D149" s="349"/>
      <c r="E149" s="28"/>
      <c r="F149" s="28"/>
      <c r="G149" s="28"/>
      <c r="H149" s="510"/>
      <c r="I149" s="516"/>
      <c r="J149" s="531"/>
      <c r="K149" s="519"/>
      <c r="L149" s="522"/>
      <c r="M149" s="525"/>
      <c r="N149" s="525"/>
      <c r="O149" s="525"/>
      <c r="P149" s="528"/>
      <c r="Q149" s="513"/>
    </row>
    <row r="150" spans="1:17" ht="24.95" customHeight="1" x14ac:dyDescent="0.15">
      <c r="A150" s="25"/>
      <c r="B150" s="132" t="s">
        <v>205</v>
      </c>
      <c r="C150" s="28"/>
      <c r="D150" s="349"/>
      <c r="E150" s="28"/>
      <c r="F150" s="28"/>
      <c r="G150" s="28"/>
      <c r="H150" s="510"/>
      <c r="I150" s="516"/>
      <c r="J150" s="531"/>
      <c r="K150" s="519"/>
      <c r="L150" s="522"/>
      <c r="M150" s="525"/>
      <c r="N150" s="525"/>
      <c r="O150" s="525"/>
      <c r="P150" s="528"/>
      <c r="Q150" s="513"/>
    </row>
    <row r="151" spans="1:17" ht="24.95" customHeight="1" x14ac:dyDescent="0.15">
      <c r="A151" s="25"/>
      <c r="B151" s="132" t="s">
        <v>206</v>
      </c>
      <c r="C151" s="133"/>
      <c r="D151" s="349"/>
      <c r="E151" s="28"/>
      <c r="F151" s="28"/>
      <c r="G151" s="28"/>
      <c r="H151" s="510"/>
      <c r="I151" s="516"/>
      <c r="J151" s="531"/>
      <c r="K151" s="519"/>
      <c r="L151" s="522"/>
      <c r="M151" s="525"/>
      <c r="N151" s="525"/>
      <c r="O151" s="525"/>
      <c r="P151" s="528"/>
      <c r="Q151" s="513"/>
    </row>
    <row r="152" spans="1:17" ht="24.95" customHeight="1" x14ac:dyDescent="0.15">
      <c r="A152" s="25"/>
      <c r="B152" s="26" t="s">
        <v>207</v>
      </c>
      <c r="C152" s="350"/>
      <c r="D152" s="332"/>
      <c r="E152" s="185"/>
      <c r="F152" s="185"/>
      <c r="G152" s="185"/>
      <c r="H152" s="511"/>
      <c r="I152" s="517"/>
      <c r="J152" s="532"/>
      <c r="K152" s="520"/>
      <c r="L152" s="523"/>
      <c r="M152" s="526"/>
      <c r="N152" s="526"/>
      <c r="O152" s="526"/>
      <c r="P152" s="529"/>
      <c r="Q152" s="514"/>
    </row>
    <row r="153" spans="1:17" ht="24.95" customHeight="1" x14ac:dyDescent="0.15">
      <c r="A153" s="25"/>
      <c r="B153" s="82" t="s">
        <v>208</v>
      </c>
      <c r="C153" s="154"/>
      <c r="D153" s="351"/>
      <c r="E153" s="155"/>
      <c r="F153" s="155"/>
      <c r="G153" s="155"/>
      <c r="H153" s="351"/>
      <c r="I153" s="352"/>
      <c r="J153" s="88"/>
      <c r="K153" s="353"/>
      <c r="L153" s="157">
        <f>SUM(L148:L152)</f>
        <v>16000000</v>
      </c>
      <c r="M153" s="158">
        <f t="shared" ref="M153:P153" si="15">SUM(M148:M152)</f>
        <v>16000000</v>
      </c>
      <c r="N153" s="158">
        <f t="shared" si="15"/>
        <v>16000000</v>
      </c>
      <c r="O153" s="158">
        <f t="shared" si="15"/>
        <v>16000000</v>
      </c>
      <c r="P153" s="409">
        <f t="shared" si="15"/>
        <v>16000000</v>
      </c>
      <c r="Q153" s="160">
        <f t="shared" si="10"/>
        <v>80000000</v>
      </c>
    </row>
    <row r="154" spans="1:17" ht="24.95" customHeight="1" x14ac:dyDescent="0.15">
      <c r="A154" s="14" t="s">
        <v>209</v>
      </c>
      <c r="B154" s="354" t="s">
        <v>210</v>
      </c>
      <c r="C154" s="355" t="s">
        <v>211</v>
      </c>
      <c r="D154" s="332"/>
      <c r="E154" s="185"/>
      <c r="F154" s="185"/>
      <c r="G154" s="185"/>
      <c r="H154" s="337" t="s">
        <v>251</v>
      </c>
      <c r="I154" s="356"/>
      <c r="J154" s="292" t="s">
        <v>251</v>
      </c>
      <c r="K154" s="387"/>
      <c r="L154" s="437"/>
      <c r="M154" s="148"/>
      <c r="N154" s="148"/>
      <c r="O154" s="148"/>
      <c r="P154" s="438"/>
      <c r="Q154" s="58">
        <f t="shared" si="10"/>
        <v>0</v>
      </c>
    </row>
    <row r="155" spans="1:17" ht="24.95" customHeight="1" x14ac:dyDescent="0.15">
      <c r="A155" s="25"/>
      <c r="B155" s="357" t="s">
        <v>212</v>
      </c>
      <c r="C155" s="358"/>
      <c r="D155" s="359"/>
      <c r="E155" s="295"/>
      <c r="F155" s="295"/>
      <c r="G155" s="295"/>
      <c r="H155" s="296" t="s">
        <v>251</v>
      </c>
      <c r="I155" s="42" t="s">
        <v>254</v>
      </c>
      <c r="J155" s="198" t="s">
        <v>18</v>
      </c>
      <c r="K155" s="504">
        <v>4000000</v>
      </c>
      <c r="L155" s="505">
        <f>K155</f>
        <v>4000000</v>
      </c>
      <c r="M155" s="506">
        <f>K155</f>
        <v>4000000</v>
      </c>
      <c r="N155" s="506">
        <f>K155</f>
        <v>4000000</v>
      </c>
      <c r="O155" s="506">
        <f>K155</f>
        <v>4000000</v>
      </c>
      <c r="P155" s="507">
        <f>K155</f>
        <v>4000000</v>
      </c>
      <c r="Q155" s="127">
        <f t="shared" si="10"/>
        <v>20000000</v>
      </c>
    </row>
    <row r="156" spans="1:17" ht="24.95" customHeight="1" x14ac:dyDescent="0.15">
      <c r="A156" s="25"/>
      <c r="B156" s="362" t="s">
        <v>213</v>
      </c>
      <c r="C156" s="363"/>
      <c r="D156" s="351"/>
      <c r="E156" s="155"/>
      <c r="F156" s="155"/>
      <c r="G156" s="155"/>
      <c r="H156" s="351"/>
      <c r="I156" s="352"/>
      <c r="J156" s="88"/>
      <c r="K156" s="88"/>
      <c r="L156" s="157">
        <f>SUM(L154:L155)</f>
        <v>4000000</v>
      </c>
      <c r="M156" s="158">
        <f t="shared" ref="M156:P156" si="16">SUM(M154:M155)</f>
        <v>4000000</v>
      </c>
      <c r="N156" s="158">
        <f t="shared" si="16"/>
        <v>4000000</v>
      </c>
      <c r="O156" s="158">
        <f t="shared" si="16"/>
        <v>4000000</v>
      </c>
      <c r="P156" s="159">
        <f t="shared" si="16"/>
        <v>4000000</v>
      </c>
      <c r="Q156" s="160">
        <f t="shared" si="10"/>
        <v>20000000</v>
      </c>
    </row>
    <row r="157" spans="1:17" ht="24.95" customHeight="1" thickBot="1" x14ac:dyDescent="0.2">
      <c r="A157" s="364" t="s">
        <v>241</v>
      </c>
      <c r="B157" s="365"/>
      <c r="C157" s="366"/>
      <c r="D157" s="366"/>
      <c r="E157" s="365"/>
      <c r="F157" s="365"/>
      <c r="G157" s="365"/>
      <c r="H157" s="366"/>
      <c r="I157" s="365"/>
      <c r="J157" s="366"/>
      <c r="K157" s="439"/>
      <c r="L157" s="383">
        <f>L19+L56+L147+L153+L156</f>
        <v>21696000</v>
      </c>
      <c r="M157" s="384">
        <f>M19+M56+M147+M153+M156</f>
        <v>21696000</v>
      </c>
      <c r="N157" s="384">
        <f>N19+N56+N147+N153+N156</f>
        <v>21696000</v>
      </c>
      <c r="O157" s="384">
        <f>O19+O56+O147+O153+O156</f>
        <v>21696000</v>
      </c>
      <c r="P157" s="385">
        <f>P19+P56+P147+P153+P156</f>
        <v>21696000</v>
      </c>
      <c r="Q157" s="440">
        <f>SUM(L157:P157)</f>
        <v>108480000</v>
      </c>
    </row>
    <row r="159" spans="1:17" s="3" customFormat="1" x14ac:dyDescent="0.15">
      <c r="A159" s="367" t="s">
        <v>215</v>
      </c>
      <c r="B159" s="367" t="s">
        <v>216</v>
      </c>
      <c r="E159" s="2"/>
      <c r="F159" s="2"/>
      <c r="G159" s="2"/>
      <c r="H159" s="2"/>
      <c r="I159" s="2"/>
      <c r="M159" s="2"/>
      <c r="N159" s="2"/>
      <c r="O159" s="2"/>
      <c r="P159" s="2"/>
    </row>
    <row r="160" spans="1:17" s="3" customFormat="1" x14ac:dyDescent="0.15">
      <c r="A160" s="367"/>
      <c r="B160" s="367" t="s">
        <v>217</v>
      </c>
      <c r="E160" s="2"/>
      <c r="F160" s="2"/>
      <c r="G160" s="2"/>
      <c r="H160" s="2"/>
      <c r="I160" s="2"/>
      <c r="M160" s="2"/>
      <c r="N160" s="2"/>
      <c r="O160" s="2"/>
      <c r="P160" s="2"/>
    </row>
    <row r="161" spans="1:16" s="3" customFormat="1" x14ac:dyDescent="0.15">
      <c r="A161" s="367"/>
      <c r="B161" s="367" t="s">
        <v>218</v>
      </c>
      <c r="E161" s="2"/>
      <c r="F161" s="2"/>
      <c r="G161" s="2"/>
      <c r="H161" s="2"/>
      <c r="I161" s="2"/>
      <c r="M161" s="2"/>
      <c r="N161" s="2"/>
      <c r="O161" s="2"/>
      <c r="P161" s="2"/>
    </row>
    <row r="162" spans="1:16" s="3" customFormat="1" x14ac:dyDescent="0.15">
      <c r="A162" s="367"/>
      <c r="B162" s="367" t="s">
        <v>219</v>
      </c>
      <c r="E162" s="2"/>
      <c r="F162" s="2"/>
      <c r="G162" s="2"/>
      <c r="H162" s="2"/>
      <c r="I162" s="2"/>
      <c r="M162" s="2"/>
      <c r="N162" s="2"/>
      <c r="O162" s="2"/>
      <c r="P162" s="2"/>
    </row>
    <row r="163" spans="1:16" s="3" customFormat="1" x14ac:dyDescent="0.15">
      <c r="A163" s="367"/>
      <c r="B163" s="367" t="s">
        <v>220</v>
      </c>
      <c r="E163" s="2"/>
      <c r="F163" s="2"/>
      <c r="G163" s="2"/>
      <c r="H163" s="2"/>
      <c r="I163" s="2"/>
      <c r="M163" s="2"/>
      <c r="N163" s="2"/>
      <c r="O163" s="2"/>
      <c r="P163" s="2"/>
    </row>
    <row r="164" spans="1:16" s="3" customFormat="1" x14ac:dyDescent="0.15">
      <c r="A164" s="367"/>
      <c r="B164" s="367" t="s">
        <v>221</v>
      </c>
      <c r="E164" s="2"/>
      <c r="F164" s="2"/>
      <c r="G164" s="2"/>
      <c r="H164" s="2"/>
      <c r="I164" s="2"/>
      <c r="M164" s="2"/>
      <c r="N164" s="2"/>
      <c r="O164" s="2"/>
      <c r="P164" s="2"/>
    </row>
    <row r="165" spans="1:16" s="3" customFormat="1" x14ac:dyDescent="0.15">
      <c r="A165" s="367"/>
      <c r="B165" s="367" t="s">
        <v>222</v>
      </c>
      <c r="E165" s="2"/>
      <c r="F165" s="2"/>
      <c r="G165" s="2"/>
      <c r="H165" s="2"/>
      <c r="I165" s="2"/>
      <c r="M165" s="2"/>
      <c r="N165" s="2"/>
      <c r="O165" s="2"/>
      <c r="P165" s="2"/>
    </row>
  </sheetData>
  <mergeCells count="11">
    <mergeCell ref="H148:H152"/>
    <mergeCell ref="Q148:Q152"/>
    <mergeCell ref="O1:Q1"/>
    <mergeCell ref="I148:I152"/>
    <mergeCell ref="K148:K152"/>
    <mergeCell ref="L148:L152"/>
    <mergeCell ref="M148:M152"/>
    <mergeCell ref="N148:N152"/>
    <mergeCell ref="O148:O152"/>
    <mergeCell ref="P148:P152"/>
    <mergeCell ref="J148:J152"/>
  </mergeCells>
  <phoneticPr fontId="3"/>
  <pageMargins left="0.78740157480314965" right="0.78740157480314965" top="0.78740157480314965" bottom="0.78740157480314965" header="0.59055118110236227" footer="0.31496062992125984"/>
  <pageSetup paperSize="8" scale="45" fitToHeight="0" orientation="portrait" cellComments="asDisplayed" r:id="rId1"/>
  <headerFooter>
    <oddHeader>&amp;L&amp;"ＭＳ 明朝,標準"&amp;12&amp;A</oddHeader>
  </headerFooter>
  <rowBreaks count="1" manualBreakCount="1">
    <brk id="56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view="pageBreakPreview" zoomScale="80" zoomScaleNormal="90" zoomScaleSheetLayoutView="80" workbookViewId="0">
      <selection activeCell="E25" sqref="E25"/>
    </sheetView>
  </sheetViews>
  <sheetFormatPr defaultColWidth="9" defaultRowHeight="13.5" x14ac:dyDescent="0.15"/>
  <cols>
    <col min="1" max="1" width="21" style="2" customWidth="1"/>
    <col min="2" max="2" width="16.625" style="2" customWidth="1"/>
    <col min="3" max="8" width="16.75" style="2" customWidth="1"/>
    <col min="9" max="16384" width="9" style="2"/>
  </cols>
  <sheetData>
    <row r="1" spans="1:8" ht="21.75" customHeight="1" x14ac:dyDescent="0.15">
      <c r="A1" s="1" t="s">
        <v>265</v>
      </c>
      <c r="B1" s="1"/>
      <c r="H1" s="350" t="s">
        <v>264</v>
      </c>
    </row>
    <row r="2" spans="1:8" ht="24.95" customHeight="1" x14ac:dyDescent="0.15">
      <c r="A2" s="2" t="s">
        <v>239</v>
      </c>
    </row>
    <row r="3" spans="1:8" ht="24.95" customHeight="1" x14ac:dyDescent="0.15">
      <c r="A3" s="2" t="s">
        <v>242</v>
      </c>
    </row>
    <row r="4" spans="1:8" ht="24.95" customHeight="1" x14ac:dyDescent="0.15">
      <c r="A4" s="283" t="s">
        <v>0</v>
      </c>
      <c r="B4" s="283" t="s">
        <v>1</v>
      </c>
      <c r="C4" s="247" t="s">
        <v>296</v>
      </c>
      <c r="D4" s="247" t="s">
        <v>297</v>
      </c>
      <c r="E4" s="247" t="s">
        <v>298</v>
      </c>
      <c r="F4" s="247" t="s">
        <v>299</v>
      </c>
      <c r="G4" s="247" t="s">
        <v>300</v>
      </c>
      <c r="H4" s="387" t="s">
        <v>8</v>
      </c>
    </row>
    <row r="5" spans="1:8" ht="24.95" customHeight="1" x14ac:dyDescent="0.15">
      <c r="A5" s="396" t="s">
        <v>245</v>
      </c>
      <c r="B5" s="396" t="s">
        <v>260</v>
      </c>
      <c r="C5" s="283"/>
      <c r="D5" s="283"/>
      <c r="E5" s="283"/>
      <c r="F5" s="283"/>
      <c r="G5" s="283"/>
      <c r="H5" s="283"/>
    </row>
    <row r="6" spans="1:8" ht="24.95" customHeight="1" x14ac:dyDescent="0.15">
      <c r="A6" s="396" t="s">
        <v>246</v>
      </c>
      <c r="B6" s="396" t="s">
        <v>260</v>
      </c>
      <c r="C6" s="283"/>
      <c r="D6" s="283"/>
      <c r="E6" s="283"/>
      <c r="F6" s="283"/>
      <c r="G6" s="283"/>
      <c r="H6" s="283"/>
    </row>
    <row r="7" spans="1:8" ht="24.95" customHeight="1" x14ac:dyDescent="0.15">
      <c r="A7" s="396" t="s">
        <v>247</v>
      </c>
      <c r="B7" s="396"/>
      <c r="C7" s="283"/>
      <c r="D7" s="283"/>
      <c r="E7" s="283"/>
      <c r="F7" s="283"/>
      <c r="G7" s="283"/>
      <c r="H7" s="283"/>
    </row>
    <row r="8" spans="1:8" ht="24.95" customHeight="1" x14ac:dyDescent="0.15">
      <c r="A8" s="49" t="s">
        <v>241</v>
      </c>
      <c r="B8" s="49"/>
      <c r="C8" s="48"/>
      <c r="D8" s="48"/>
      <c r="E8" s="48"/>
      <c r="F8" s="48"/>
      <c r="G8" s="48"/>
      <c r="H8" s="48"/>
    </row>
    <row r="9" spans="1:8" s="204" customFormat="1" ht="24.95" customHeight="1" x14ac:dyDescent="0.15">
      <c r="A9" s="207" t="s">
        <v>243</v>
      </c>
      <c r="B9" s="441"/>
      <c r="C9" s="243"/>
      <c r="D9" s="243"/>
      <c r="E9" s="243"/>
      <c r="F9" s="243"/>
      <c r="G9" s="243"/>
      <c r="H9" s="245"/>
    </row>
    <row r="10" spans="1:8" ht="24.95" customHeight="1" x14ac:dyDescent="0.15">
      <c r="A10" s="283" t="s">
        <v>0</v>
      </c>
      <c r="B10" s="283" t="s">
        <v>1</v>
      </c>
      <c r="C10" s="247" t="s">
        <v>296</v>
      </c>
      <c r="D10" s="247" t="s">
        <v>297</v>
      </c>
      <c r="E10" s="247" t="s">
        <v>298</v>
      </c>
      <c r="F10" s="247" t="s">
        <v>299</v>
      </c>
      <c r="G10" s="247" t="s">
        <v>300</v>
      </c>
      <c r="H10" s="387" t="s">
        <v>8</v>
      </c>
    </row>
    <row r="11" spans="1:8" ht="24.95" customHeight="1" x14ac:dyDescent="0.15">
      <c r="A11" s="455" t="s">
        <v>245</v>
      </c>
      <c r="B11" s="466" t="s">
        <v>257</v>
      </c>
      <c r="C11" s="18"/>
      <c r="D11" s="18"/>
      <c r="E11" s="18"/>
      <c r="F11" s="18"/>
      <c r="G11" s="16"/>
      <c r="H11" s="18"/>
    </row>
    <row r="12" spans="1:8" ht="24.95" customHeight="1" x14ac:dyDescent="0.15">
      <c r="A12" s="456"/>
      <c r="B12" s="470" t="s">
        <v>258</v>
      </c>
      <c r="C12" s="304"/>
      <c r="D12" s="304"/>
      <c r="E12" s="304"/>
      <c r="F12" s="304"/>
      <c r="G12" s="304"/>
      <c r="H12" s="304"/>
    </row>
    <row r="13" spans="1:8" ht="24.95" customHeight="1" x14ac:dyDescent="0.15">
      <c r="A13" s="456"/>
      <c r="B13" s="467" t="s">
        <v>259</v>
      </c>
      <c r="C13" s="29"/>
      <c r="D13" s="29"/>
      <c r="E13" s="29"/>
      <c r="F13" s="29"/>
      <c r="G13" s="29"/>
      <c r="H13" s="29"/>
    </row>
    <row r="14" spans="1:8" ht="24.95" customHeight="1" x14ac:dyDescent="0.15">
      <c r="A14" s="456"/>
      <c r="B14" s="467" t="s">
        <v>256</v>
      </c>
      <c r="C14" s="29"/>
      <c r="D14" s="29"/>
      <c r="E14" s="29"/>
      <c r="F14" s="29"/>
      <c r="G14" s="29"/>
      <c r="H14" s="29"/>
    </row>
    <row r="15" spans="1:8" ht="24.95" customHeight="1" x14ac:dyDescent="0.15">
      <c r="A15" s="455" t="s">
        <v>246</v>
      </c>
      <c r="B15" s="466" t="s">
        <v>257</v>
      </c>
      <c r="C15" s="18"/>
      <c r="D15" s="18"/>
      <c r="E15" s="18"/>
      <c r="F15" s="18"/>
      <c r="G15" s="16"/>
      <c r="H15" s="18"/>
    </row>
    <row r="16" spans="1:8" ht="24.95" customHeight="1" x14ac:dyDescent="0.15">
      <c r="A16" s="456"/>
      <c r="B16" s="467" t="s">
        <v>258</v>
      </c>
      <c r="C16" s="29"/>
      <c r="D16" s="29"/>
      <c r="E16" s="29"/>
      <c r="F16" s="29"/>
      <c r="G16" s="27"/>
      <c r="H16" s="29"/>
    </row>
    <row r="17" spans="1:8" ht="24.95" customHeight="1" x14ac:dyDescent="0.15">
      <c r="A17" s="456"/>
      <c r="B17" s="467" t="s">
        <v>259</v>
      </c>
      <c r="C17" s="29"/>
      <c r="D17" s="29"/>
      <c r="E17" s="29"/>
      <c r="F17" s="29"/>
      <c r="G17" s="27"/>
      <c r="H17" s="29"/>
    </row>
    <row r="18" spans="1:8" ht="24.95" customHeight="1" x14ac:dyDescent="0.15">
      <c r="A18" s="457"/>
      <c r="B18" s="468" t="s">
        <v>256</v>
      </c>
      <c r="C18" s="42"/>
      <c r="D18" s="42"/>
      <c r="E18" s="42"/>
      <c r="F18" s="42"/>
      <c r="G18" s="469"/>
      <c r="H18" s="42"/>
    </row>
    <row r="19" spans="1:8" ht="24.95" customHeight="1" x14ac:dyDescent="0.15">
      <c r="A19" s="455" t="s">
        <v>247</v>
      </c>
      <c r="B19" s="466" t="s">
        <v>258</v>
      </c>
      <c r="C19" s="18"/>
      <c r="D19" s="18"/>
      <c r="E19" s="18"/>
      <c r="F19" s="18"/>
      <c r="G19" s="18"/>
      <c r="H19" s="18"/>
    </row>
    <row r="20" spans="1:8" ht="24.95" customHeight="1" x14ac:dyDescent="0.15">
      <c r="A20" s="457"/>
      <c r="B20" s="457" t="s">
        <v>236</v>
      </c>
      <c r="C20" s="293"/>
      <c r="D20" s="293"/>
      <c r="E20" s="293"/>
      <c r="F20" s="293"/>
      <c r="G20" s="293"/>
      <c r="H20" s="293"/>
    </row>
    <row r="21" spans="1:8" ht="24.95" customHeight="1" x14ac:dyDescent="0.15">
      <c r="A21" s="49" t="s">
        <v>241</v>
      </c>
      <c r="B21" s="49"/>
      <c r="C21" s="48"/>
      <c r="D21" s="48"/>
      <c r="E21" s="48"/>
      <c r="F21" s="48"/>
      <c r="G21" s="48"/>
      <c r="H21" s="48"/>
    </row>
    <row r="22" spans="1:8" ht="18" customHeight="1" x14ac:dyDescent="0.15"/>
    <row r="23" spans="1:8" ht="18" customHeight="1" x14ac:dyDescent="0.15">
      <c r="A23" s="2" t="s">
        <v>248</v>
      </c>
    </row>
    <row r="24" spans="1:8" ht="18" customHeight="1" x14ac:dyDescent="0.15"/>
    <row r="25" spans="1:8" ht="18" customHeight="1" x14ac:dyDescent="0.15"/>
    <row r="26" spans="1:8" ht="18" customHeight="1" x14ac:dyDescent="0.15"/>
    <row r="27" spans="1:8" ht="18" customHeight="1" x14ac:dyDescent="0.15"/>
    <row r="28" spans="1:8" ht="18" customHeight="1" x14ac:dyDescent="0.15"/>
    <row r="29" spans="1:8" ht="18" customHeight="1" x14ac:dyDescent="0.15"/>
    <row r="30" spans="1:8" ht="18" customHeight="1" x14ac:dyDescent="0.15"/>
    <row r="31" spans="1:8" ht="18" customHeight="1" x14ac:dyDescent="0.15"/>
    <row r="32" spans="1:8" ht="18" customHeight="1" x14ac:dyDescent="0.15"/>
  </sheetData>
  <phoneticPr fontId="3"/>
  <pageMargins left="0.78740157480314965" right="0.78740157480314965" top="0.78740157480314965" bottom="0.78740157480314965" header="0.31496062992125984" footer="0.31496062992125984"/>
  <pageSetup paperSize="9" scale="61" orientation="portrait" r:id="rId1"/>
  <headerFooter>
    <oddHeader>&amp;L&amp;"ＭＳ 明朝,標準"&amp;12&amp;A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様式8-1</vt:lpstr>
      <vt:lpstr>様式8-2</vt:lpstr>
      <vt:lpstr>様式8-3</vt:lpstr>
      <vt:lpstr>様式8-4</vt:lpstr>
      <vt:lpstr>'様式8-1'!Print_Area</vt:lpstr>
      <vt:lpstr>'様式8-3'!Print_Area</vt:lpstr>
      <vt:lpstr>'様式8-2'!Print_Titles</vt:lpstr>
      <vt:lpstr>'様式8-3'!Print_Titles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ts1396</dc:creator>
  <cp:lastModifiedBy>at1896</cp:lastModifiedBy>
  <cp:lastPrinted>2025-07-24T11:32:41Z</cp:lastPrinted>
  <dcterms:created xsi:type="dcterms:W3CDTF">2019-08-20T08:50:29Z</dcterms:created>
  <dcterms:modified xsi:type="dcterms:W3CDTF">2025-07-24T11:33:06Z</dcterms:modified>
</cp:coreProperties>
</file>