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230" yWindow="-15" windowWidth="10275" windowHeight="8085"/>
  </bookViews>
  <sheets>
    <sheet name="国勢調査基準" sheetId="7" r:id="rId1"/>
  </sheets>
  <calcPr calcId="162913"/>
</workbook>
</file>

<file path=xl/calcChain.xml><?xml version="1.0" encoding="utf-8"?>
<calcChain xmlns="http://schemas.openxmlformats.org/spreadsheetml/2006/main">
  <c r="Z80" i="7" l="1"/>
  <c r="Y80" i="7"/>
  <c r="Z79" i="7"/>
  <c r="Y79" i="7"/>
  <c r="E71" i="7" l="1"/>
  <c r="X80" i="7" l="1"/>
  <c r="W80" i="7"/>
  <c r="V80" i="7"/>
  <c r="U80" i="7"/>
  <c r="T80" i="7"/>
  <c r="S80" i="7"/>
  <c r="R80" i="7"/>
  <c r="Q80" i="7"/>
  <c r="P80" i="7"/>
  <c r="O80" i="7"/>
  <c r="N80" i="7"/>
  <c r="M80" i="7"/>
  <c r="L80" i="7"/>
  <c r="K80" i="7"/>
  <c r="J80" i="7"/>
  <c r="I80" i="7"/>
  <c r="H80" i="7"/>
  <c r="G80" i="7"/>
  <c r="F80" i="7"/>
  <c r="E80" i="7"/>
  <c r="X79" i="7"/>
  <c r="W79" i="7"/>
  <c r="V79" i="7"/>
  <c r="U79" i="7"/>
  <c r="T79" i="7"/>
  <c r="S79" i="7"/>
  <c r="R79" i="7"/>
  <c r="Q79" i="7"/>
  <c r="P79" i="7"/>
  <c r="O79" i="7"/>
  <c r="N79" i="7"/>
  <c r="M79" i="7"/>
  <c r="L79" i="7"/>
  <c r="K79" i="7"/>
  <c r="J79" i="7"/>
  <c r="I79" i="7"/>
  <c r="H79" i="7"/>
  <c r="G79" i="7"/>
  <c r="F79" i="7"/>
  <c r="E79" i="7"/>
  <c r="X78" i="7"/>
  <c r="W78" i="7"/>
  <c r="V78" i="7"/>
  <c r="U78" i="7"/>
  <c r="T78" i="7"/>
  <c r="S78" i="7"/>
  <c r="R78" i="7"/>
  <c r="Q78" i="7"/>
  <c r="P78" i="7"/>
  <c r="O78" i="7"/>
  <c r="N78" i="7"/>
  <c r="M78" i="7"/>
  <c r="L78" i="7"/>
  <c r="K78" i="7"/>
  <c r="J78" i="7"/>
  <c r="I78" i="7"/>
  <c r="H78" i="7"/>
  <c r="G78" i="7"/>
  <c r="F78" i="7"/>
  <c r="E78" i="7"/>
  <c r="C78" i="7"/>
  <c r="B78" i="7"/>
  <c r="X77" i="7"/>
  <c r="W77" i="7"/>
  <c r="V77" i="7"/>
  <c r="U77" i="7"/>
  <c r="T77" i="7"/>
  <c r="S77" i="7"/>
  <c r="R77" i="7"/>
  <c r="Q77" i="7"/>
  <c r="P77" i="7"/>
  <c r="O77" i="7"/>
  <c r="N77" i="7"/>
  <c r="M77" i="7"/>
  <c r="L77" i="7"/>
  <c r="K77" i="7"/>
  <c r="J77" i="7"/>
  <c r="I77" i="7"/>
  <c r="H77" i="7"/>
  <c r="G77" i="7"/>
  <c r="F77" i="7"/>
  <c r="E77" i="7"/>
  <c r="C77" i="7"/>
  <c r="B77" i="7"/>
  <c r="X76" i="7"/>
  <c r="W76" i="7"/>
  <c r="V76" i="7"/>
  <c r="U76" i="7"/>
  <c r="T76" i="7"/>
  <c r="S76" i="7"/>
  <c r="R76" i="7"/>
  <c r="Q76" i="7"/>
  <c r="P76" i="7"/>
  <c r="O76" i="7"/>
  <c r="N76" i="7"/>
  <c r="M76" i="7"/>
  <c r="L76" i="7"/>
  <c r="K76" i="7"/>
  <c r="J76" i="7"/>
  <c r="I76" i="7"/>
  <c r="H76" i="7"/>
  <c r="G76" i="7"/>
  <c r="F76" i="7"/>
  <c r="E76" i="7"/>
  <c r="C76" i="7"/>
  <c r="B76" i="7"/>
  <c r="X75" i="7"/>
  <c r="W75" i="7"/>
  <c r="V75" i="7"/>
  <c r="U75" i="7"/>
  <c r="T75" i="7"/>
  <c r="S75" i="7"/>
  <c r="R75" i="7"/>
  <c r="Q75" i="7"/>
  <c r="P75" i="7"/>
  <c r="O75" i="7"/>
  <c r="N75" i="7"/>
  <c r="M75" i="7"/>
  <c r="L75" i="7"/>
  <c r="K75" i="7"/>
  <c r="J75" i="7"/>
  <c r="I75" i="7"/>
  <c r="H75" i="7"/>
  <c r="G75" i="7"/>
  <c r="F75" i="7"/>
  <c r="E75" i="7"/>
  <c r="C75" i="7"/>
  <c r="B75" i="7"/>
  <c r="X74" i="7"/>
  <c r="W74" i="7"/>
  <c r="V74" i="7"/>
  <c r="U74" i="7"/>
  <c r="T74" i="7"/>
  <c r="S74" i="7"/>
  <c r="R74" i="7"/>
  <c r="Q74" i="7"/>
  <c r="P74" i="7"/>
  <c r="O74" i="7"/>
  <c r="N74" i="7"/>
  <c r="M74" i="7"/>
  <c r="L74" i="7"/>
  <c r="K74" i="7"/>
  <c r="J74" i="7"/>
  <c r="I74" i="7"/>
  <c r="H74" i="7"/>
  <c r="G74" i="7"/>
  <c r="F74" i="7"/>
  <c r="E74" i="7"/>
  <c r="C74" i="7"/>
  <c r="B74" i="7"/>
  <c r="X73" i="7"/>
  <c r="W73" i="7"/>
  <c r="V73" i="7"/>
  <c r="U73" i="7"/>
  <c r="T73" i="7"/>
  <c r="S73" i="7"/>
  <c r="R73" i="7"/>
  <c r="Q73" i="7"/>
  <c r="P73" i="7"/>
  <c r="O73" i="7"/>
  <c r="N73" i="7"/>
  <c r="M73" i="7"/>
  <c r="L73" i="7"/>
  <c r="K73" i="7"/>
  <c r="J73" i="7"/>
  <c r="I73" i="7"/>
  <c r="H73" i="7"/>
  <c r="G73" i="7"/>
  <c r="F73" i="7"/>
  <c r="E73" i="7"/>
  <c r="C73" i="7"/>
  <c r="B73" i="7"/>
  <c r="X72" i="7"/>
  <c r="W72" i="7"/>
  <c r="V72" i="7"/>
  <c r="U72" i="7"/>
  <c r="T72" i="7"/>
  <c r="S72" i="7"/>
  <c r="R72" i="7"/>
  <c r="Q72" i="7"/>
  <c r="P72" i="7"/>
  <c r="O72" i="7"/>
  <c r="N72" i="7"/>
  <c r="M72" i="7"/>
  <c r="L72" i="7"/>
  <c r="K72" i="7"/>
  <c r="J72" i="7"/>
  <c r="I72" i="7"/>
  <c r="H72" i="7"/>
  <c r="G72" i="7"/>
  <c r="F72" i="7"/>
  <c r="E72" i="7"/>
  <c r="C72" i="7"/>
  <c r="X71" i="7"/>
  <c r="W71" i="7"/>
  <c r="V71" i="7"/>
  <c r="U71" i="7"/>
  <c r="T71" i="7"/>
  <c r="S71" i="7"/>
  <c r="R71" i="7"/>
  <c r="Q71" i="7"/>
  <c r="P71" i="7"/>
  <c r="O71" i="7"/>
  <c r="N71" i="7"/>
  <c r="M71" i="7"/>
  <c r="L71" i="7"/>
  <c r="K71" i="7"/>
  <c r="J71" i="7"/>
  <c r="I71" i="7"/>
  <c r="H71" i="7"/>
  <c r="G71" i="7"/>
  <c r="F71" i="7"/>
  <c r="C71" i="7"/>
  <c r="AA63" i="7"/>
  <c r="Z63" i="7"/>
  <c r="AA62" i="7"/>
  <c r="Z62" i="7"/>
  <c r="AA61" i="7"/>
  <c r="Z61" i="7"/>
  <c r="AX45" i="7"/>
  <c r="AX44" i="7"/>
  <c r="AX43" i="7"/>
  <c r="AX42" i="7"/>
  <c r="AX41" i="7"/>
  <c r="AX40" i="7"/>
  <c r="AX39" i="7"/>
  <c r="AX38" i="7"/>
  <c r="AX37" i="7"/>
  <c r="AX36" i="7"/>
  <c r="AX35" i="7"/>
  <c r="AX34" i="7"/>
  <c r="AX33" i="7"/>
  <c r="AX32" i="7"/>
  <c r="AX31" i="7"/>
  <c r="AX30" i="7"/>
  <c r="AX29" i="7"/>
  <c r="AX28" i="7"/>
  <c r="AX27" i="7"/>
  <c r="AX26" i="7"/>
  <c r="AX25" i="7"/>
  <c r="AX24" i="7"/>
  <c r="AX23" i="7"/>
  <c r="AX22" i="7"/>
  <c r="AX21" i="7"/>
  <c r="AX20" i="7"/>
  <c r="AX19" i="7"/>
  <c r="AX18" i="7"/>
  <c r="AX17" i="7"/>
  <c r="Z17" i="7"/>
  <c r="AX16" i="7"/>
  <c r="Z16" i="7"/>
  <c r="AX15" i="7"/>
  <c r="Z15" i="7"/>
  <c r="AX14" i="7"/>
  <c r="Z14" i="7"/>
  <c r="AX13" i="7"/>
  <c r="Z13" i="7"/>
  <c r="AX12" i="7"/>
  <c r="Z12" i="7"/>
  <c r="AX11" i="7"/>
  <c r="Z11" i="7"/>
  <c r="AX10" i="7"/>
  <c r="Z10" i="7"/>
  <c r="AX9" i="7"/>
  <c r="Z9" i="7"/>
  <c r="AX8" i="7"/>
  <c r="Z8" i="7"/>
  <c r="AX7" i="7"/>
  <c r="Z7" i="7"/>
  <c r="AX6" i="7"/>
  <c r="Z6" i="7"/>
  <c r="AX5" i="7"/>
  <c r="Z5" i="7"/>
  <c r="B5" i="7" s="1"/>
  <c r="X5" i="7"/>
  <c r="X6" i="7" s="1"/>
  <c r="X7" i="7" s="1"/>
  <c r="X8" i="7" s="1"/>
  <c r="X9" i="7" s="1"/>
  <c r="X10" i="7" s="1"/>
  <c r="X11" i="7" s="1"/>
  <c r="X12" i="7" s="1"/>
  <c r="X13" i="7" s="1"/>
  <c r="X14" i="7" s="1"/>
  <c r="X15" i="7" s="1"/>
  <c r="X16" i="7" s="1"/>
  <c r="X17" i="7" s="1"/>
  <c r="X18" i="7" s="1"/>
  <c r="X19" i="7" s="1"/>
  <c r="X20" i="7" s="1"/>
  <c r="X21" i="7" s="1"/>
  <c r="X22" i="7" s="1"/>
  <c r="X23" i="7" s="1"/>
  <c r="X24" i="7" s="1"/>
  <c r="X25" i="7" s="1"/>
  <c r="X26" i="7" s="1"/>
  <c r="X27" i="7" s="1"/>
  <c r="X28" i="7" s="1"/>
  <c r="X29" i="7" s="1"/>
  <c r="X30" i="7" s="1"/>
  <c r="X31" i="7" s="1"/>
  <c r="X32" i="7" s="1"/>
  <c r="X33" i="7" s="1"/>
  <c r="X34" i="7" s="1"/>
  <c r="X35" i="7" s="1"/>
  <c r="X36" i="7" s="1"/>
  <c r="X37" i="7" s="1"/>
  <c r="X38" i="7" s="1"/>
  <c r="X39" i="7" s="1"/>
  <c r="X40" i="7" s="1"/>
  <c r="X41" i="7" s="1"/>
  <c r="X42" i="7" s="1"/>
  <c r="X43" i="7" s="1"/>
  <c r="X44" i="7" s="1"/>
  <c r="X45" i="7" s="1"/>
  <c r="X46" i="7" s="1"/>
  <c r="X47" i="7" s="1"/>
  <c r="X48" i="7" s="1"/>
  <c r="X49" i="7" s="1"/>
  <c r="X50" i="7" s="1"/>
  <c r="X51" i="7" s="1"/>
  <c r="X52" i="7" s="1"/>
  <c r="X53" i="7" s="1"/>
  <c r="X54" i="7" s="1"/>
  <c r="X55" i="7" s="1"/>
  <c r="X56" i="7" s="1"/>
  <c r="X57" i="7" s="1"/>
  <c r="X58" i="7" s="1"/>
  <c r="X59" i="7" s="1"/>
  <c r="X60" i="7" s="1"/>
  <c r="X61" i="7" s="1"/>
  <c r="X62" i="7" s="1"/>
  <c r="X63" i="7" s="1"/>
  <c r="W5" i="7"/>
  <c r="W6" i="7" s="1"/>
  <c r="W7" i="7" s="1"/>
  <c r="W8" i="7" s="1"/>
  <c r="W9" i="7" s="1"/>
  <c r="W10" i="7" s="1"/>
  <c r="W11" i="7" s="1"/>
  <c r="W12" i="7" s="1"/>
  <c r="W13" i="7" s="1"/>
  <c r="W14" i="7" s="1"/>
  <c r="W15" i="7" s="1"/>
  <c r="W16" i="7" s="1"/>
  <c r="W17" i="7" s="1"/>
  <c r="W18" i="7" s="1"/>
  <c r="W19" i="7" s="1"/>
  <c r="W20" i="7" s="1"/>
  <c r="W21" i="7" s="1"/>
  <c r="W22" i="7" s="1"/>
  <c r="W23" i="7" s="1"/>
  <c r="W24" i="7" s="1"/>
  <c r="W25" i="7" s="1"/>
  <c r="W26" i="7" s="1"/>
  <c r="W27" i="7" s="1"/>
  <c r="W28" i="7" s="1"/>
  <c r="W29" i="7" s="1"/>
  <c r="W30" i="7" s="1"/>
  <c r="W31" i="7" s="1"/>
  <c r="W32" i="7" s="1"/>
  <c r="W33" i="7" s="1"/>
  <c r="W34" i="7" s="1"/>
  <c r="W35" i="7" s="1"/>
  <c r="W36" i="7" s="1"/>
  <c r="W37" i="7" s="1"/>
  <c r="W38" i="7" s="1"/>
  <c r="W39" i="7" s="1"/>
  <c r="W40" i="7" s="1"/>
  <c r="W41" i="7" s="1"/>
  <c r="W42" i="7" s="1"/>
  <c r="W43" i="7" s="1"/>
  <c r="W44" i="7" s="1"/>
  <c r="W45" i="7" s="1"/>
  <c r="W46" i="7" s="1"/>
  <c r="W47" i="7" s="1"/>
  <c r="W48" i="7" s="1"/>
  <c r="W49" i="7" s="1"/>
  <c r="W50" i="7" s="1"/>
  <c r="W51" i="7" s="1"/>
  <c r="W52" i="7" s="1"/>
  <c r="W53" i="7" s="1"/>
  <c r="W54" i="7" s="1"/>
  <c r="W55" i="7" s="1"/>
  <c r="W56" i="7" s="1"/>
  <c r="W57" i="7" s="1"/>
  <c r="W58" i="7" s="1"/>
  <c r="W59" i="7" s="1"/>
  <c r="W60" i="7" s="1"/>
  <c r="W61" i="7" s="1"/>
  <c r="W62" i="7" s="1"/>
  <c r="W63" i="7" s="1"/>
  <c r="V5" i="7"/>
  <c r="V6" i="7" s="1"/>
  <c r="V7" i="7" s="1"/>
  <c r="V8" i="7" s="1"/>
  <c r="V9" i="7" s="1"/>
  <c r="V10" i="7" s="1"/>
  <c r="V11" i="7" s="1"/>
  <c r="V12" i="7" s="1"/>
  <c r="V13" i="7" s="1"/>
  <c r="V14" i="7" s="1"/>
  <c r="V15" i="7" s="1"/>
  <c r="V16" i="7" s="1"/>
  <c r="V17" i="7" s="1"/>
  <c r="V18" i="7" s="1"/>
  <c r="V19" i="7" s="1"/>
  <c r="V20" i="7" s="1"/>
  <c r="V21" i="7" s="1"/>
  <c r="V22" i="7" s="1"/>
  <c r="V23" i="7" s="1"/>
  <c r="V24" i="7" s="1"/>
  <c r="V25" i="7" s="1"/>
  <c r="V26" i="7" s="1"/>
  <c r="V27" i="7" s="1"/>
  <c r="V28" i="7" s="1"/>
  <c r="V29" i="7" s="1"/>
  <c r="V30" i="7" s="1"/>
  <c r="V31" i="7" s="1"/>
  <c r="V32" i="7" s="1"/>
  <c r="V33" i="7" s="1"/>
  <c r="V34" i="7" s="1"/>
  <c r="V35" i="7" s="1"/>
  <c r="V36" i="7" s="1"/>
  <c r="V37" i="7" s="1"/>
  <c r="V38" i="7" s="1"/>
  <c r="V39" i="7" s="1"/>
  <c r="V40" i="7" s="1"/>
  <c r="V41" i="7" s="1"/>
  <c r="V42" i="7" s="1"/>
  <c r="V43" i="7" s="1"/>
  <c r="V44" i="7" s="1"/>
  <c r="V45" i="7" s="1"/>
  <c r="V46" i="7" s="1"/>
  <c r="V47" i="7" s="1"/>
  <c r="V48" i="7" s="1"/>
  <c r="V49" i="7" s="1"/>
  <c r="V50" i="7" s="1"/>
  <c r="V51" i="7" s="1"/>
  <c r="V52" i="7" s="1"/>
  <c r="V53" i="7" s="1"/>
  <c r="V54" i="7" s="1"/>
  <c r="V55" i="7" s="1"/>
  <c r="V56" i="7" s="1"/>
  <c r="V57" i="7" s="1"/>
  <c r="V58" i="7" s="1"/>
  <c r="V59" i="7" s="1"/>
  <c r="V60" i="7" s="1"/>
  <c r="V61" i="7" s="1"/>
  <c r="V62" i="7" s="1"/>
  <c r="V63" i="7" s="1"/>
  <c r="U5" i="7"/>
  <c r="U6" i="7" s="1"/>
  <c r="U7" i="7" s="1"/>
  <c r="U8" i="7" s="1"/>
  <c r="U9" i="7" s="1"/>
  <c r="U10" i="7" s="1"/>
  <c r="U11" i="7" s="1"/>
  <c r="U12" i="7" s="1"/>
  <c r="U13" i="7" s="1"/>
  <c r="U14" i="7" s="1"/>
  <c r="U15" i="7" s="1"/>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U62" i="7" s="1"/>
  <c r="U63" i="7" s="1"/>
  <c r="T5" i="7"/>
  <c r="T6" i="7" s="1"/>
  <c r="T7" i="7" s="1"/>
  <c r="T8" i="7" s="1"/>
  <c r="T9" i="7" s="1"/>
  <c r="T10" i="7" s="1"/>
  <c r="T11" i="7" s="1"/>
  <c r="T12" i="7" s="1"/>
  <c r="T13" i="7" s="1"/>
  <c r="T14" i="7" s="1"/>
  <c r="T15" i="7" s="1"/>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T40" i="7" s="1"/>
  <c r="T41" i="7" s="1"/>
  <c r="T42" i="7" s="1"/>
  <c r="T43" i="7" s="1"/>
  <c r="T44" i="7" s="1"/>
  <c r="T45" i="7" s="1"/>
  <c r="T46" i="7" s="1"/>
  <c r="T47" i="7" s="1"/>
  <c r="T48" i="7" s="1"/>
  <c r="T49" i="7" s="1"/>
  <c r="T50" i="7" s="1"/>
  <c r="T51" i="7" s="1"/>
  <c r="T52" i="7" s="1"/>
  <c r="T53" i="7" s="1"/>
  <c r="T54" i="7" s="1"/>
  <c r="T55" i="7" s="1"/>
  <c r="T56" i="7" s="1"/>
  <c r="T57" i="7" s="1"/>
  <c r="T58" i="7" s="1"/>
  <c r="T59" i="7" s="1"/>
  <c r="T60" i="7" s="1"/>
  <c r="T61" i="7" s="1"/>
  <c r="T62" i="7" s="1"/>
  <c r="T63" i="7"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S61" i="7" s="1"/>
  <c r="S62" i="7" s="1"/>
  <c r="S63" i="7" s="1"/>
  <c r="R5" i="7"/>
  <c r="R6" i="7" s="1"/>
  <c r="R7" i="7" s="1"/>
  <c r="R8" i="7" s="1"/>
  <c r="R9" i="7" s="1"/>
  <c r="R10" i="7" s="1"/>
  <c r="R11" i="7" s="1"/>
  <c r="R12" i="7" s="1"/>
  <c r="R13" i="7" s="1"/>
  <c r="R14" i="7" s="1"/>
  <c r="R15" i="7" s="1"/>
  <c r="R16" i="7" s="1"/>
  <c r="R17" i="7" s="1"/>
  <c r="R18" i="7" s="1"/>
  <c r="R19" i="7" s="1"/>
  <c r="R20" i="7" s="1"/>
  <c r="R21" i="7" s="1"/>
  <c r="R22" i="7" s="1"/>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R48" i="7" s="1"/>
  <c r="R49" i="7" s="1"/>
  <c r="R50" i="7" s="1"/>
  <c r="R51" i="7" s="1"/>
  <c r="R52" i="7" s="1"/>
  <c r="R53" i="7" s="1"/>
  <c r="R54" i="7" s="1"/>
  <c r="R55" i="7" s="1"/>
  <c r="R56" i="7" s="1"/>
  <c r="R57" i="7" s="1"/>
  <c r="R58" i="7" s="1"/>
  <c r="R59" i="7" s="1"/>
  <c r="R60" i="7" s="1"/>
  <c r="R61" i="7" s="1"/>
  <c r="R62" i="7" s="1"/>
  <c r="R63" i="7" s="1"/>
  <c r="Q5" i="7"/>
  <c r="Q6" i="7" s="1"/>
  <c r="Q7" i="7" s="1"/>
  <c r="Q8" i="7" s="1"/>
  <c r="Q9" i="7" s="1"/>
  <c r="Q10" i="7" s="1"/>
  <c r="Q11" i="7" s="1"/>
  <c r="Q12" i="7" s="1"/>
  <c r="Q13" i="7" s="1"/>
  <c r="Q14" i="7" s="1"/>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Q62" i="7" s="1"/>
  <c r="Q63" i="7" s="1"/>
  <c r="P5" i="7"/>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P62" i="7" s="1"/>
  <c r="P63" i="7" s="1"/>
  <c r="O5" i="7"/>
  <c r="O6" i="7" s="1"/>
  <c r="O7" i="7" s="1"/>
  <c r="O8" i="7" s="1"/>
  <c r="O9" i="7" s="1"/>
  <c r="O10" i="7" s="1"/>
  <c r="O11" i="7" s="1"/>
  <c r="O12" i="7" s="1"/>
  <c r="O13" i="7" s="1"/>
  <c r="O14" i="7" s="1"/>
  <c r="O15" i="7" s="1"/>
  <c r="O16" i="7" s="1"/>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O62" i="7" s="1"/>
  <c r="O63" i="7" s="1"/>
  <c r="N5" i="7"/>
  <c r="N6" i="7" s="1"/>
  <c r="N7" i="7" s="1"/>
  <c r="N8" i="7" s="1"/>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N62" i="7" s="1"/>
  <c r="N63" i="7" s="1"/>
  <c r="M5" i="7"/>
  <c r="M6" i="7" s="1"/>
  <c r="M7" i="7" s="1"/>
  <c r="M8" i="7" s="1"/>
  <c r="M9" i="7" s="1"/>
  <c r="M10" i="7" s="1"/>
  <c r="M11" i="7" s="1"/>
  <c r="M12" i="7" s="1"/>
  <c r="M13" i="7" s="1"/>
  <c r="M14" i="7" s="1"/>
  <c r="M15" i="7" s="1"/>
  <c r="M16" i="7" s="1"/>
  <c r="M17" i="7" s="1"/>
  <c r="M18" i="7" s="1"/>
  <c r="M19" i="7" s="1"/>
  <c r="M20" i="7" s="1"/>
  <c r="M21" i="7" s="1"/>
  <c r="M22" i="7" s="1"/>
  <c r="M23" i="7" s="1"/>
  <c r="M24" i="7" s="1"/>
  <c r="M25" i="7" s="1"/>
  <c r="M26" i="7" s="1"/>
  <c r="M27" i="7" s="1"/>
  <c r="M28" i="7" s="1"/>
  <c r="M29" i="7" s="1"/>
  <c r="M30" i="7" s="1"/>
  <c r="M31" i="7" s="1"/>
  <c r="M32" i="7" s="1"/>
  <c r="M33" i="7" s="1"/>
  <c r="M34" i="7" s="1"/>
  <c r="M35" i="7" s="1"/>
  <c r="M36" i="7" s="1"/>
  <c r="M37" i="7" s="1"/>
  <c r="M38" i="7" s="1"/>
  <c r="M39" i="7" s="1"/>
  <c r="M40" i="7" s="1"/>
  <c r="M41" i="7" s="1"/>
  <c r="M42" i="7" s="1"/>
  <c r="M43" i="7" s="1"/>
  <c r="M44" i="7" s="1"/>
  <c r="M45" i="7" s="1"/>
  <c r="M46" i="7" s="1"/>
  <c r="M47" i="7" s="1"/>
  <c r="M48" i="7" s="1"/>
  <c r="M49" i="7" s="1"/>
  <c r="M50" i="7" s="1"/>
  <c r="M51" i="7" s="1"/>
  <c r="M52" i="7" s="1"/>
  <c r="M53" i="7" s="1"/>
  <c r="M54" i="7" s="1"/>
  <c r="M55" i="7" s="1"/>
  <c r="M56" i="7" s="1"/>
  <c r="M57" i="7" s="1"/>
  <c r="M58" i="7" s="1"/>
  <c r="M59" i="7" s="1"/>
  <c r="M60" i="7" s="1"/>
  <c r="M61" i="7" s="1"/>
  <c r="M62" i="7" s="1"/>
  <c r="M63" i="7" s="1"/>
  <c r="L5" i="7"/>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K5" i="7"/>
  <c r="K6" i="7" s="1"/>
  <c r="K7" i="7" s="1"/>
  <c r="K8" i="7" s="1"/>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J5" i="7"/>
  <c r="J6" i="7" s="1"/>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H5" i="7"/>
  <c r="H6" i="7" s="1"/>
  <c r="H7" i="7" s="1"/>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7" i="7" s="1"/>
  <c r="H58" i="7" s="1"/>
  <c r="H59" i="7" s="1"/>
  <c r="H60" i="7" s="1"/>
  <c r="H61" i="7" s="1"/>
  <c r="H62" i="7" s="1"/>
  <c r="H63" i="7" s="1"/>
  <c r="G5" i="7"/>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F5" i="7"/>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E5" i="7"/>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C5" i="7"/>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AX4" i="7"/>
  <c r="B6" i="7" l="1"/>
  <c r="C61" i="7"/>
  <c r="B7" i="7"/>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J56" i="7"/>
  <c r="J57" i="7" s="1"/>
  <c r="J58" i="7" s="1"/>
  <c r="J59" i="7" s="1"/>
  <c r="J60" i="7" s="1"/>
  <c r="J61" i="7" s="1"/>
  <c r="J62" i="7" s="1"/>
  <c r="J63" i="7" s="1"/>
  <c r="E55" i="7"/>
  <c r="E56" i="7" s="1"/>
  <c r="E57" i="7" s="1"/>
  <c r="E58" i="7" s="1"/>
  <c r="E59" i="7" s="1"/>
  <c r="E60" i="7" s="1"/>
  <c r="E61" i="7" s="1"/>
  <c r="E62" i="7" s="1"/>
  <c r="E63" i="7" s="1"/>
  <c r="F56" i="7"/>
  <c r="F57" i="7" s="1"/>
  <c r="F58" i="7" s="1"/>
  <c r="F59" i="7" s="1"/>
  <c r="F60" i="7" s="1"/>
  <c r="F61" i="7" s="1"/>
  <c r="F62" i="7" s="1"/>
  <c r="F63" i="7" s="1"/>
  <c r="I56" i="7"/>
  <c r="I57" i="7" s="1"/>
  <c r="I58" i="7" s="1"/>
  <c r="I59" i="7" s="1"/>
  <c r="I60" i="7" s="1"/>
  <c r="I61" i="7" s="1"/>
  <c r="I62" i="7" s="1"/>
  <c r="I63" i="7" s="1"/>
  <c r="C62" i="7"/>
  <c r="C63" i="7" s="1"/>
  <c r="B71" i="7"/>
  <c r="C80" i="7"/>
  <c r="B72" i="7"/>
  <c r="B80" i="7"/>
  <c r="B79" i="7"/>
  <c r="C79" i="7"/>
</calcChain>
</file>

<file path=xl/sharedStrings.xml><?xml version="1.0" encoding="utf-8"?>
<sst xmlns="http://schemas.openxmlformats.org/spreadsheetml/2006/main" count="243" uniqueCount="46">
  <si>
    <t>大門</t>
  </si>
  <si>
    <t>塩尻東</t>
  </si>
  <si>
    <t>片丘</t>
  </si>
  <si>
    <t>高出</t>
    <rPh sb="0" eb="2">
      <t>タカイデ</t>
    </rPh>
    <phoneticPr fontId="2"/>
  </si>
  <si>
    <t>広丘</t>
  </si>
  <si>
    <t>吉田</t>
  </si>
  <si>
    <t>洗馬</t>
  </si>
  <si>
    <t>宗賀</t>
  </si>
  <si>
    <t>北小野</t>
  </si>
  <si>
    <t>楢川</t>
    <rPh sb="0" eb="2">
      <t>ナラカワ</t>
    </rPh>
    <phoneticPr fontId="2"/>
  </si>
  <si>
    <t>世帯数</t>
    <rPh sb="0" eb="3">
      <t>セタイスウ</t>
    </rPh>
    <phoneticPr fontId="3"/>
  </si>
  <si>
    <t>人口</t>
    <rPh sb="0" eb="2">
      <t>ジンコウ</t>
    </rPh>
    <phoneticPr fontId="3"/>
  </si>
  <si>
    <t>対前月増減数</t>
    <rPh sb="0" eb="1">
      <t>タイ</t>
    </rPh>
    <rPh sb="1" eb="3">
      <t>ゼンゲツ</t>
    </rPh>
    <rPh sb="3" eb="5">
      <t>ゾウゲン</t>
    </rPh>
    <rPh sb="5" eb="6">
      <t>スウ</t>
    </rPh>
    <phoneticPr fontId="3"/>
  </si>
  <si>
    <t>総数</t>
    <rPh sb="0" eb="2">
      <t>ソウスウ</t>
    </rPh>
    <phoneticPr fontId="3"/>
  </si>
  <si>
    <t>年月日</t>
    <rPh sb="0" eb="3">
      <t>ネンガッピ</t>
    </rPh>
    <phoneticPr fontId="3"/>
  </si>
  <si>
    <t>平成28年</t>
    <rPh sb="0" eb="2">
      <t>ヘイセイ</t>
    </rPh>
    <rPh sb="4" eb="5">
      <t>ネン</t>
    </rPh>
    <phoneticPr fontId="3"/>
  </si>
  <si>
    <t>平成28年度</t>
    <rPh sb="0" eb="2">
      <t>ヘイセイ</t>
    </rPh>
    <rPh sb="4" eb="6">
      <t>ネンド</t>
    </rPh>
    <phoneticPr fontId="3"/>
  </si>
  <si>
    <t>年・年度の増減数</t>
    <rPh sb="0" eb="1">
      <t>ネン</t>
    </rPh>
    <rPh sb="2" eb="4">
      <t>ネンド</t>
    </rPh>
    <rPh sb="5" eb="7">
      <t>ゾウゲン</t>
    </rPh>
    <rPh sb="7" eb="8">
      <t>スウ</t>
    </rPh>
    <phoneticPr fontId="3"/>
  </si>
  <si>
    <t>平成29年</t>
    <rPh sb="0" eb="2">
      <t>ヘイセイ</t>
    </rPh>
    <rPh sb="4" eb="5">
      <t>ネン</t>
    </rPh>
    <phoneticPr fontId="3"/>
  </si>
  <si>
    <t>平成29年度</t>
    <rPh sb="0" eb="2">
      <t>ヘイセイ</t>
    </rPh>
    <rPh sb="4" eb="6">
      <t>ネンド</t>
    </rPh>
    <phoneticPr fontId="3"/>
  </si>
  <si>
    <t>9月の異動</t>
    <rPh sb="1" eb="2">
      <t>ガツ</t>
    </rPh>
    <rPh sb="3" eb="5">
      <t>イドウ</t>
    </rPh>
    <phoneticPr fontId="3"/>
  </si>
  <si>
    <t>10月の異動</t>
    <rPh sb="2" eb="3">
      <t>ガツ</t>
    </rPh>
    <rPh sb="4" eb="6">
      <t>イドウ</t>
    </rPh>
    <phoneticPr fontId="3"/>
  </si>
  <si>
    <t>11月の異動</t>
    <rPh sb="2" eb="3">
      <t>ガツ</t>
    </rPh>
    <rPh sb="4" eb="6">
      <t>イドウ</t>
    </rPh>
    <phoneticPr fontId="3"/>
  </si>
  <si>
    <t>12月の異動</t>
    <rPh sb="2" eb="3">
      <t>ガツ</t>
    </rPh>
    <rPh sb="4" eb="6">
      <t>イドウ</t>
    </rPh>
    <phoneticPr fontId="3"/>
  </si>
  <si>
    <t>1月の異動</t>
    <rPh sb="1" eb="2">
      <t>ガツ</t>
    </rPh>
    <rPh sb="3" eb="5">
      <t>イドウ</t>
    </rPh>
    <phoneticPr fontId="3"/>
  </si>
  <si>
    <t>2月の異動</t>
    <rPh sb="1" eb="2">
      <t>ガツ</t>
    </rPh>
    <rPh sb="3" eb="5">
      <t>イドウ</t>
    </rPh>
    <phoneticPr fontId="3"/>
  </si>
  <si>
    <t>3月の異動</t>
    <rPh sb="1" eb="2">
      <t>ガツ</t>
    </rPh>
    <rPh sb="3" eb="5">
      <t>イドウ</t>
    </rPh>
    <phoneticPr fontId="3"/>
  </si>
  <si>
    <t>4月の異動</t>
    <rPh sb="1" eb="2">
      <t>ガツ</t>
    </rPh>
    <rPh sb="3" eb="5">
      <t>イドウ</t>
    </rPh>
    <phoneticPr fontId="3"/>
  </si>
  <si>
    <t>5月の異動</t>
    <rPh sb="1" eb="2">
      <t>ガツ</t>
    </rPh>
    <rPh sb="3" eb="5">
      <t>イドウ</t>
    </rPh>
    <phoneticPr fontId="3"/>
  </si>
  <si>
    <t>6月の異動</t>
    <rPh sb="1" eb="2">
      <t>ガツ</t>
    </rPh>
    <rPh sb="3" eb="5">
      <t>イドウ</t>
    </rPh>
    <phoneticPr fontId="3"/>
  </si>
  <si>
    <t>7月の異動</t>
    <rPh sb="1" eb="2">
      <t>ガツ</t>
    </rPh>
    <rPh sb="3" eb="5">
      <t>イドウ</t>
    </rPh>
    <phoneticPr fontId="3"/>
  </si>
  <si>
    <t>8月の異動</t>
    <rPh sb="1" eb="2">
      <t>ガツ</t>
    </rPh>
    <rPh sb="3" eb="5">
      <t>イドウ</t>
    </rPh>
    <phoneticPr fontId="3"/>
  </si>
  <si>
    <t>異動</t>
    <rPh sb="0" eb="2">
      <t>イドウ</t>
    </rPh>
    <phoneticPr fontId="3"/>
  </si>
  <si>
    <t>平成30年</t>
    <rPh sb="0" eb="2">
      <t>ヘイセイ</t>
    </rPh>
    <rPh sb="4" eb="5">
      <t>ネン</t>
    </rPh>
    <phoneticPr fontId="3"/>
  </si>
  <si>
    <t>平成30年度</t>
    <rPh sb="0" eb="2">
      <t>ヘイセイ</t>
    </rPh>
    <rPh sb="4" eb="6">
      <t>ネンド</t>
    </rPh>
    <phoneticPr fontId="3"/>
  </si>
  <si>
    <t>平成31年～令和元年</t>
    <rPh sb="0" eb="2">
      <t>ヘイセイ</t>
    </rPh>
    <rPh sb="4" eb="5">
      <t>ネン</t>
    </rPh>
    <rPh sb="6" eb="8">
      <t>レイワ</t>
    </rPh>
    <rPh sb="8" eb="10">
      <t>ガンネン</t>
    </rPh>
    <phoneticPr fontId="3"/>
  </si>
  <si>
    <t>令和元年度</t>
    <rPh sb="0" eb="2">
      <t>レイワ</t>
    </rPh>
    <rPh sb="2" eb="3">
      <t>ガン</t>
    </rPh>
    <rPh sb="3" eb="5">
      <t>ネンド</t>
    </rPh>
    <phoneticPr fontId="3"/>
  </si>
  <si>
    <t>令和2年</t>
    <rPh sb="0" eb="2">
      <t>レイワ</t>
    </rPh>
    <rPh sb="3" eb="4">
      <t>ネン</t>
    </rPh>
    <phoneticPr fontId="3"/>
  </si>
  <si>
    <t>令和2年度</t>
    <rPh sb="0" eb="2">
      <t>レイワ</t>
    </rPh>
    <rPh sb="3" eb="5">
      <t>ネンド</t>
    </rPh>
    <phoneticPr fontId="3"/>
  </si>
  <si>
    <t>集計区分</t>
    <rPh sb="0" eb="2">
      <t>シュウケイ</t>
    </rPh>
    <rPh sb="2" eb="4">
      <t>クブン</t>
    </rPh>
    <phoneticPr fontId="3"/>
  </si>
  <si>
    <t>国勢調査</t>
    <rPh sb="0" eb="2">
      <t>コクセイ</t>
    </rPh>
    <rPh sb="2" eb="4">
      <t>チョウサ</t>
    </rPh>
    <phoneticPr fontId="3"/>
  </si>
  <si>
    <t>毎月人口異動調査</t>
    <rPh sb="0" eb="2">
      <t>マイツキ</t>
    </rPh>
    <rPh sb="2" eb="4">
      <t>ジンコウ</t>
    </rPh>
    <rPh sb="4" eb="6">
      <t>イドウ</t>
    </rPh>
    <rPh sb="6" eb="8">
      <t>チョウサ</t>
    </rPh>
    <phoneticPr fontId="3"/>
  </si>
  <si>
    <t>国勢調査世帯・人口基準推計　地区別世帯数・人口</t>
    <rPh sb="0" eb="2">
      <t>コクセイ</t>
    </rPh>
    <rPh sb="2" eb="4">
      <t>チョウサ</t>
    </rPh>
    <rPh sb="4" eb="6">
      <t>セタイ</t>
    </rPh>
    <rPh sb="7" eb="9">
      <t>ジンコウ</t>
    </rPh>
    <rPh sb="9" eb="11">
      <t>キジュン</t>
    </rPh>
    <rPh sb="11" eb="13">
      <t>スイケイ</t>
    </rPh>
    <rPh sb="14" eb="16">
      <t>チク</t>
    </rPh>
    <rPh sb="16" eb="17">
      <t>ベツ</t>
    </rPh>
    <rPh sb="17" eb="20">
      <t>セタイスウ</t>
    </rPh>
    <rPh sb="21" eb="23">
      <t>ジンコウ</t>
    </rPh>
    <phoneticPr fontId="3"/>
  </si>
  <si>
    <t>※この表の人口数値は平成27年・令和2年国勢調査の数値を基に毎月の人口異動調査の異動情報を加減して推計された「国勢調査基準の推計人口」です。令和2年9月の毎月人口異動調査数値と令和2年10月の国勢調査数値は接続されません。</t>
    <rPh sb="3" eb="4">
      <t>ヒョウ</t>
    </rPh>
    <rPh sb="5" eb="7">
      <t>ジンコウ</t>
    </rPh>
    <rPh sb="7" eb="9">
      <t>スウチ</t>
    </rPh>
    <rPh sb="10" eb="12">
      <t>ヘイセイ</t>
    </rPh>
    <rPh sb="14" eb="15">
      <t>ネン</t>
    </rPh>
    <rPh sb="16" eb="18">
      <t>レイワ</t>
    </rPh>
    <rPh sb="19" eb="20">
      <t>ネン</t>
    </rPh>
    <rPh sb="20" eb="22">
      <t>コクセイ</t>
    </rPh>
    <rPh sb="22" eb="24">
      <t>チョウサ</t>
    </rPh>
    <rPh sb="25" eb="27">
      <t>スウチ</t>
    </rPh>
    <rPh sb="28" eb="29">
      <t>モト</t>
    </rPh>
    <rPh sb="30" eb="32">
      <t>マイツキ</t>
    </rPh>
    <rPh sb="33" eb="35">
      <t>ジンコウ</t>
    </rPh>
    <rPh sb="35" eb="37">
      <t>イドウ</t>
    </rPh>
    <rPh sb="37" eb="39">
      <t>チョウサ</t>
    </rPh>
    <rPh sb="40" eb="42">
      <t>イドウ</t>
    </rPh>
    <rPh sb="42" eb="44">
      <t>ジョウホウ</t>
    </rPh>
    <rPh sb="45" eb="47">
      <t>カゲン</t>
    </rPh>
    <rPh sb="62" eb="64">
      <t>スイケイ</t>
    </rPh>
    <rPh sb="64" eb="66">
      <t>ジンコウ</t>
    </rPh>
    <rPh sb="70" eb="72">
      <t>レイワ</t>
    </rPh>
    <rPh sb="73" eb="74">
      <t>ネン</t>
    </rPh>
    <rPh sb="75" eb="76">
      <t>ガツ</t>
    </rPh>
    <rPh sb="77" eb="79">
      <t>マイツキ</t>
    </rPh>
    <rPh sb="79" eb="81">
      <t>ジンコウ</t>
    </rPh>
    <rPh sb="81" eb="83">
      <t>イドウ</t>
    </rPh>
    <rPh sb="83" eb="85">
      <t>チョウサ</t>
    </rPh>
    <rPh sb="85" eb="87">
      <t>スウチ</t>
    </rPh>
    <rPh sb="88" eb="90">
      <t>レイワ</t>
    </rPh>
    <rPh sb="91" eb="92">
      <t>ネン</t>
    </rPh>
    <rPh sb="94" eb="95">
      <t>ガツ</t>
    </rPh>
    <rPh sb="96" eb="98">
      <t>コクセイ</t>
    </rPh>
    <rPh sb="98" eb="100">
      <t>チョウサ</t>
    </rPh>
    <rPh sb="100" eb="102">
      <t>スウチ</t>
    </rPh>
    <rPh sb="103" eb="105">
      <t>セツゾク</t>
    </rPh>
    <phoneticPr fontId="3"/>
  </si>
  <si>
    <t>不明</t>
    <rPh sb="0" eb="2">
      <t>フメイ</t>
    </rPh>
    <phoneticPr fontId="3"/>
  </si>
  <si>
    <t>不 明</t>
    <rPh sb="0" eb="1">
      <t>フ</t>
    </rPh>
    <rPh sb="2" eb="3">
      <t>アキラ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</si>
</sst>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x14ac:knownFonts="1">
    <font>
      <sz val="11"/>
      <color theme="1"/>
      <name val="ＭＳ Ｐゴシック"/>
      <family val="2"/>
      <scheme val="minor"/>
    </font>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sz val="10"/>
      <color theme="1"/>
      <name val="ＭＳ Ｐゴシック"/>
      <family val="2"/>
      <scheme val="minor"/>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19">
    <xf numFmtId="0" fontId="0" fillId="0" borderId="0" xfId="0"/>
    <xf numFmtId="0" fontId="0" fillId="0" borderId="1" xfId="0" applyBorder="1"/>
    <xf numFmtId="38" fontId="0" fillId="0" borderId="6" xfId="1" applyFont="1" applyBorder="1" applyAlignment="1">
      <alignment vertical="center"/>
    </xf>
    <xf numFmtId="38" fontId="0" fillId="0" borderId="7" xfId="1" applyFont="1" applyBorder="1" applyAlignment="1">
      <alignment vertical="center"/>
    </xf>
    <xf numFmtId="38" fontId="0" fillId="0" borderId="9" xfId="0" applyNumberFormat="1" applyBorder="1" applyAlignment="1">
      <alignment vertical="center"/>
    </xf>
    <xf numFmtId="38" fontId="0" fillId="0" borderId="10" xfId="0" applyNumberFormat="1" applyBorder="1" applyAlignment="1">
      <alignment vertical="center"/>
    </xf>
    <xf numFmtId="176" fontId="0" fillId="0" borderId="5" xfId="1" applyNumberFormat="1" applyFont="1" applyBorder="1" applyAlignment="1">
      <alignment vertical="center"/>
    </xf>
    <xf numFmtId="176" fontId="0" fillId="0" borderId="6" xfId="1" applyNumberFormat="1" applyFont="1" applyBorder="1" applyAlignment="1">
      <alignment vertical="center"/>
    </xf>
    <xf numFmtId="176" fontId="0" fillId="0" borderId="7" xfId="1" applyNumberFormat="1" applyFont="1" applyBorder="1" applyAlignment="1">
      <alignment vertical="center"/>
    </xf>
    <xf numFmtId="176" fontId="0" fillId="0" borderId="8" xfId="1" applyNumberFormat="1" applyFont="1" applyBorder="1" applyAlignment="1">
      <alignment vertical="center"/>
    </xf>
    <xf numFmtId="176" fontId="0" fillId="0" borderId="9" xfId="1" applyNumberFormat="1" applyFont="1" applyBorder="1" applyAlignment="1">
      <alignment vertical="center"/>
    </xf>
    <xf numFmtId="176" fontId="0" fillId="0" borderId="10" xfId="1" applyNumberFormat="1" applyFont="1" applyBorder="1" applyAlignment="1">
      <alignment vertical="center"/>
    </xf>
    <xf numFmtId="176" fontId="0" fillId="0" borderId="9" xfId="0" applyNumberFormat="1" applyBorder="1" applyAlignment="1">
      <alignment vertical="center"/>
    </xf>
    <xf numFmtId="176" fontId="0" fillId="0" borderId="10" xfId="0" applyNumberFormat="1" applyBorder="1" applyAlignment="1">
      <alignment vertical="center"/>
    </xf>
    <xf numFmtId="58" fontId="0" fillId="0" borderId="14" xfId="0" applyNumberFormat="1" applyBorder="1" applyAlignment="1">
      <alignment vertical="center"/>
    </xf>
    <xf numFmtId="58" fontId="0" fillId="0" borderId="15" xfId="0" applyNumberFormat="1" applyBorder="1" applyAlignment="1">
      <alignment vertical="center"/>
    </xf>
    <xf numFmtId="58" fontId="0" fillId="0" borderId="20" xfId="0" applyNumberFormat="1" applyBorder="1" applyAlignment="1">
      <alignment vertical="center"/>
    </xf>
    <xf numFmtId="58" fontId="0" fillId="0" borderId="21" xfId="0" applyNumberFormat="1" applyBorder="1" applyAlignment="1">
      <alignment vertical="center"/>
    </xf>
    <xf numFmtId="176" fontId="4" fillId="0" borderId="6" xfId="0" applyNumberFormat="1" applyFont="1" applyBorder="1"/>
    <xf numFmtId="176" fontId="4" fillId="0" borderId="7" xfId="0" applyNumberFormat="1" applyFont="1" applyBorder="1"/>
    <xf numFmtId="176" fontId="4" fillId="0" borderId="9" xfId="0" applyNumberFormat="1" applyFont="1" applyBorder="1"/>
    <xf numFmtId="176" fontId="4" fillId="0" borderId="10" xfId="0" applyNumberFormat="1" applyFont="1" applyBorder="1"/>
    <xf numFmtId="176" fontId="4" fillId="0" borderId="17" xfId="0" applyNumberFormat="1" applyFont="1" applyBorder="1"/>
    <xf numFmtId="176" fontId="4" fillId="0" borderId="18" xfId="0" applyNumberFormat="1" applyFont="1" applyBorder="1"/>
    <xf numFmtId="0" fontId="0" fillId="0" borderId="20" xfId="0" applyBorder="1"/>
    <xf numFmtId="0" fontId="0" fillId="0" borderId="21" xfId="0" applyBorder="1"/>
    <xf numFmtId="58" fontId="0" fillId="2" borderId="15" xfId="0" applyNumberFormat="1" applyFill="1" applyBorder="1" applyAlignment="1">
      <alignment vertical="center"/>
    </xf>
    <xf numFmtId="58" fontId="0" fillId="2" borderId="21" xfId="0" applyNumberFormat="1" applyFill="1" applyBorder="1" applyAlignment="1">
      <alignment vertical="center"/>
    </xf>
    <xf numFmtId="38" fontId="0" fillId="2" borderId="9" xfId="0" applyNumberFormat="1" applyFill="1" applyBorder="1" applyAlignment="1">
      <alignment vertical="center"/>
    </xf>
    <xf numFmtId="38" fontId="0" fillId="2" borderId="10" xfId="0" applyNumberFormat="1" applyFill="1" applyBorder="1" applyAlignment="1">
      <alignment vertical="center"/>
    </xf>
    <xf numFmtId="176" fontId="0" fillId="2" borderId="8" xfId="1" applyNumberFormat="1" applyFont="1" applyFill="1" applyBorder="1" applyAlignment="1">
      <alignment vertical="center"/>
    </xf>
    <xf numFmtId="176" fontId="0" fillId="2" borderId="9" xfId="1" applyNumberFormat="1" applyFont="1" applyFill="1" applyBorder="1" applyAlignment="1">
      <alignment vertical="center"/>
    </xf>
    <xf numFmtId="176" fontId="0" fillId="2" borderId="10" xfId="1" applyNumberFormat="1" applyFont="1" applyFill="1" applyBorder="1" applyAlignment="1">
      <alignment vertical="center"/>
    </xf>
    <xf numFmtId="38" fontId="0" fillId="0" borderId="8" xfId="0" applyNumberFormat="1" applyBorder="1" applyAlignment="1">
      <alignment vertical="center"/>
    </xf>
    <xf numFmtId="38" fontId="0" fillId="2" borderId="8" xfId="0" applyNumberFormat="1" applyFill="1" applyBorder="1" applyAlignment="1">
      <alignment vertical="center"/>
    </xf>
    <xf numFmtId="176" fontId="0" fillId="0" borderId="17" xfId="1" applyNumberFormat="1" applyFont="1" applyBorder="1" applyAlignment="1">
      <alignment vertical="center"/>
    </xf>
    <xf numFmtId="176" fontId="0" fillId="0" borderId="18" xfId="1" applyNumberFormat="1" applyFont="1" applyBorder="1" applyAlignment="1">
      <alignment vertical="center"/>
    </xf>
    <xf numFmtId="176" fontId="0" fillId="2" borderId="18" xfId="1" applyNumberFormat="1" applyFont="1" applyFill="1" applyBorder="1" applyAlignment="1">
      <alignment vertical="center"/>
    </xf>
    <xf numFmtId="176" fontId="0" fillId="0" borderId="18" xfId="0" applyNumberFormat="1" applyBorder="1" applyAlignment="1">
      <alignment vertical="center"/>
    </xf>
    <xf numFmtId="176" fontId="4" fillId="0" borderId="5" xfId="0" applyNumberFormat="1" applyFont="1" applyBorder="1"/>
    <xf numFmtId="176" fontId="4" fillId="0" borderId="8" xfId="0" applyNumberFormat="1" applyFont="1" applyBorder="1"/>
    <xf numFmtId="176" fontId="0" fillId="2" borderId="18" xfId="0" applyNumberFormat="1" applyFill="1" applyBorder="1" applyAlignment="1">
      <alignment vertical="center"/>
    </xf>
    <xf numFmtId="176" fontId="0" fillId="2" borderId="9" xfId="0" applyNumberFormat="1" applyFill="1" applyBorder="1" applyAlignment="1">
      <alignment vertical="center"/>
    </xf>
    <xf numFmtId="176" fontId="0" fillId="2" borderId="10" xfId="0" applyNumberFormat="1" applyFill="1" applyBorder="1" applyAlignment="1">
      <alignment vertical="center"/>
    </xf>
    <xf numFmtId="58" fontId="0" fillId="0" borderId="21" xfId="0" applyNumberFormat="1" applyFill="1" applyBorder="1" applyAlignment="1">
      <alignment vertical="center"/>
    </xf>
    <xf numFmtId="38" fontId="0" fillId="0" borderId="10" xfId="0" applyNumberFormat="1" applyFill="1" applyBorder="1" applyAlignment="1">
      <alignment vertical="center"/>
    </xf>
    <xf numFmtId="38" fontId="0" fillId="0" borderId="9" xfId="0" applyNumberFormat="1" applyFill="1" applyBorder="1" applyAlignment="1">
      <alignment vertical="center"/>
    </xf>
    <xf numFmtId="176" fontId="0" fillId="0" borderId="18" xfId="0" applyNumberFormat="1" applyFill="1" applyBorder="1" applyAlignment="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58" fontId="0" fillId="0" borderId="23" xfId="0" applyNumberFormat="1" applyFill="1" applyBorder="1" applyAlignment="1">
      <alignment vertical="center"/>
    </xf>
    <xf numFmtId="176" fontId="0" fillId="0" borderId="25" xfId="0" applyNumberFormat="1" applyFill="1" applyBorder="1" applyAlignment="1">
      <alignment vertical="center"/>
    </xf>
    <xf numFmtId="176" fontId="0" fillId="0" borderId="26" xfId="0" applyNumberFormat="1" applyFill="1" applyBorder="1" applyAlignment="1">
      <alignment vertical="center"/>
    </xf>
    <xf numFmtId="176" fontId="0" fillId="0" borderId="24" xfId="0" applyNumberFormat="1" applyFill="1" applyBorder="1" applyAlignment="1">
      <alignment vertical="center"/>
    </xf>
    <xf numFmtId="176" fontId="0" fillId="2" borderId="25" xfId="0" applyNumberFormat="1" applyFill="1" applyBorder="1" applyAlignment="1">
      <alignment vertical="center"/>
    </xf>
    <xf numFmtId="176" fontId="0" fillId="2" borderId="26" xfId="0" applyNumberFormat="1" applyFill="1" applyBorder="1" applyAlignment="1">
      <alignment vertical="center"/>
    </xf>
    <xf numFmtId="176" fontId="0" fillId="2" borderId="24" xfId="0" applyNumberFormat="1" applyFill="1" applyBorder="1" applyAlignment="1">
      <alignment vertical="center"/>
    </xf>
    <xf numFmtId="58" fontId="0" fillId="2" borderId="23" xfId="0" applyNumberFormat="1" applyFill="1" applyBorder="1" applyAlignment="1">
      <alignment vertical="center"/>
    </xf>
    <xf numFmtId="0" fontId="0" fillId="2" borderId="21" xfId="0" applyFill="1" applyBorder="1"/>
    <xf numFmtId="176" fontId="4" fillId="2" borderId="8" xfId="0" applyNumberFormat="1" applyFont="1" applyFill="1" applyBorder="1"/>
    <xf numFmtId="176" fontId="4" fillId="2" borderId="10" xfId="0" applyNumberFormat="1" applyFont="1" applyFill="1" applyBorder="1"/>
    <xf numFmtId="176" fontId="4" fillId="2" borderId="18" xfId="0" applyNumberFormat="1" applyFont="1" applyFill="1" applyBorder="1"/>
    <xf numFmtId="176" fontId="4" fillId="2" borderId="9" xfId="0" applyNumberFormat="1" applyFont="1" applyFill="1" applyBorder="1"/>
    <xf numFmtId="0" fontId="0" fillId="2" borderId="22" xfId="0" applyFill="1" applyBorder="1"/>
    <xf numFmtId="176" fontId="4" fillId="2" borderId="11" xfId="0" applyNumberFormat="1" applyFont="1" applyFill="1" applyBorder="1"/>
    <xf numFmtId="176" fontId="4" fillId="2" borderId="13" xfId="0" applyNumberFormat="1" applyFont="1" applyFill="1" applyBorder="1"/>
    <xf numFmtId="176" fontId="4" fillId="2" borderId="19" xfId="0" applyNumberFormat="1" applyFont="1" applyFill="1" applyBorder="1"/>
    <xf numFmtId="176" fontId="4" fillId="2" borderId="12" xfId="0" applyNumberFormat="1" applyFont="1" applyFill="1" applyBorder="1"/>
    <xf numFmtId="176" fontId="0" fillId="0" borderId="0" xfId="0" applyNumberFormat="1"/>
    <xf numFmtId="38" fontId="0" fillId="0" borderId="0" xfId="1" applyFont="1">
      <alignment vertical="center"/>
    </xf>
    <xf numFmtId="38" fontId="0" fillId="0" borderId="27" xfId="0" applyNumberFormat="1" applyBorder="1" applyAlignment="1">
      <alignment vertical="center"/>
    </xf>
    <xf numFmtId="38" fontId="0" fillId="2" borderId="27" xfId="0" applyNumberFormat="1" applyFill="1" applyBorder="1" applyAlignment="1">
      <alignment vertical="center"/>
    </xf>
    <xf numFmtId="38" fontId="0" fillId="0" borderId="5" xfId="1" applyFont="1" applyBorder="1" applyAlignment="1">
      <alignment vertical="center"/>
    </xf>
    <xf numFmtId="38" fontId="0" fillId="0" borderId="8" xfId="0" applyNumberFormat="1" applyFill="1" applyBorder="1" applyAlignment="1">
      <alignment vertical="center"/>
    </xf>
    <xf numFmtId="38" fontId="0" fillId="0" borderId="27" xfId="0" applyNumberFormat="1" applyFill="1" applyBorder="1" applyAlignment="1">
      <alignment vertical="center"/>
    </xf>
    <xf numFmtId="176" fontId="0" fillId="0" borderId="8" xfId="1" applyNumberFormat="1" applyFont="1" applyFill="1" applyBorder="1" applyAlignment="1">
      <alignment vertical="center"/>
    </xf>
    <xf numFmtId="176" fontId="0" fillId="0" borderId="10" xfId="1" applyNumberFormat="1" applyFont="1" applyFill="1" applyBorder="1" applyAlignment="1">
      <alignment vertical="center"/>
    </xf>
    <xf numFmtId="0" fontId="0" fillId="0" borderId="0" xfId="0" applyFill="1"/>
    <xf numFmtId="0" fontId="0" fillId="0" borderId="1"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29" xfId="1" applyFont="1" applyBorder="1">
      <alignment vertical="center"/>
    </xf>
    <xf numFmtId="38" fontId="0" fillId="0" borderId="21" xfId="0" applyNumberFormat="1" applyBorder="1" applyAlignment="1">
      <alignment vertical="center"/>
    </xf>
    <xf numFmtId="38" fontId="0" fillId="2" borderId="21" xfId="0" applyNumberFormat="1" applyFill="1" applyBorder="1" applyAlignment="1">
      <alignment vertical="center"/>
    </xf>
    <xf numFmtId="38" fontId="0" fillId="0" borderId="21" xfId="0" applyNumberFormat="1" applyFill="1" applyBorder="1" applyAlignment="1">
      <alignment vertical="center"/>
    </xf>
    <xf numFmtId="176" fontId="4" fillId="0" borderId="20" xfId="0" applyNumberFormat="1" applyFont="1" applyBorder="1"/>
    <xf numFmtId="176" fontId="4" fillId="2" borderId="21" xfId="0" applyNumberFormat="1" applyFont="1" applyFill="1" applyBorder="1"/>
    <xf numFmtId="176" fontId="4" fillId="0" borderId="21" xfId="0" applyNumberFormat="1" applyFont="1" applyBorder="1"/>
    <xf numFmtId="176" fontId="4" fillId="2" borderId="22" xfId="0" applyNumberFormat="1" applyFont="1" applyFill="1" applyBorder="1"/>
    <xf numFmtId="176" fontId="0" fillId="0" borderId="0" xfId="0" applyNumberFormat="1" applyFill="1"/>
    <xf numFmtId="58" fontId="0" fillId="0" borderId="0" xfId="0" applyNumberFormat="1" applyFill="1" applyBorder="1" applyAlignment="1">
      <alignment vertical="center"/>
    </xf>
    <xf numFmtId="38" fontId="0" fillId="0" borderId="0" xfId="0" applyNumberFormat="1" applyBorder="1" applyAlignment="1">
      <alignment vertical="center"/>
    </xf>
    <xf numFmtId="38" fontId="0" fillId="0" borderId="0" xfId="0" applyNumberFormat="1" applyFill="1" applyBorder="1" applyAlignment="1">
      <alignment vertical="center"/>
    </xf>
    <xf numFmtId="176" fontId="0" fillId="0" borderId="0" xfId="1" applyNumberFormat="1" applyFont="1" applyBorder="1" applyAlignment="1">
      <alignment vertical="center"/>
    </xf>
    <xf numFmtId="176" fontId="0" fillId="0" borderId="0" xfId="0" applyNumberFormat="1" applyFill="1" applyBorder="1" applyAlignment="1">
      <alignment vertical="center"/>
    </xf>
    <xf numFmtId="0" fontId="0" fillId="0" borderId="2" xfId="0" applyBorder="1" applyAlignment="1">
      <alignment horizontal="center" vertical="center"/>
    </xf>
    <xf numFmtId="176" fontId="0" fillId="0" borderId="31" xfId="1" applyNumberFormat="1" applyFont="1" applyBorder="1" applyAlignment="1">
      <alignment vertical="center"/>
    </xf>
    <xf numFmtId="176" fontId="0" fillId="0" borderId="28" xfId="1" applyNumberFormat="1" applyFont="1" applyBorder="1" applyAlignment="1">
      <alignment vertical="center"/>
    </xf>
    <xf numFmtId="176" fontId="0" fillId="2" borderId="28" xfId="1" applyNumberFormat="1" applyFont="1" applyFill="1" applyBorder="1" applyAlignment="1">
      <alignment vertical="center"/>
    </xf>
    <xf numFmtId="176" fontId="0" fillId="0" borderId="28" xfId="0" applyNumberFormat="1" applyBorder="1" applyAlignment="1">
      <alignment vertical="center"/>
    </xf>
    <xf numFmtId="176" fontId="0" fillId="2" borderId="28" xfId="0" applyNumberFormat="1" applyFill="1" applyBorder="1" applyAlignment="1">
      <alignment vertical="center"/>
    </xf>
    <xf numFmtId="176" fontId="0" fillId="0" borderId="28" xfId="0" applyNumberFormat="1" applyFill="1" applyBorder="1" applyAlignment="1">
      <alignment vertical="center"/>
    </xf>
    <xf numFmtId="176" fontId="0" fillId="0" borderId="32" xfId="0" applyNumberFormat="1" applyFill="1" applyBorder="1" applyAlignment="1">
      <alignment vertical="center"/>
    </xf>
    <xf numFmtId="176" fontId="0" fillId="2" borderId="32" xfId="0" applyNumberFormat="1" applyFill="1" applyBorder="1" applyAlignment="1">
      <alignment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5" xfId="0" applyBorder="1"/>
    <xf numFmtId="0" fontId="0" fillId="0" borderId="7" xfId="0" applyBorder="1"/>
    <xf numFmtId="0" fontId="0" fillId="0" borderId="8" xfId="0" applyBorder="1"/>
    <xf numFmtId="0" fontId="0" fillId="0" borderId="10" xfId="0" applyBorder="1"/>
    <xf numFmtId="176" fontId="4" fillId="0" borderId="30" xfId="0" applyNumberFormat="1" applyFont="1" applyBorder="1"/>
    <xf numFmtId="176" fontId="4" fillId="2" borderId="34" xfId="0" applyNumberFormat="1" applyFont="1" applyFill="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0" xfId="0" applyFill="1"/>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3"/>
  <sheetViews>
    <sheetView tabSelected="1" zoomScaleNormal="100" zoomScaleSheetLayoutView="100" workbookViewId="0">
      <pane xSplit="1" ySplit="3" topLeftCell="B34" activePane="bottomRight" state="frozen"/>
      <selection pane="topRight" activeCell="B1" sqref="B1"/>
      <selection pane="bottomLeft" activeCell="A4" sqref="A4"/>
      <selection pane="bottomRight" activeCell="D87" sqref="D87"/>
    </sheetView>
  </sheetViews>
  <sheetFormatPr defaultRowHeight="13.5" x14ac:dyDescent="0.15"/>
  <cols>
    <col min="1" max="1" width="20.25" customWidth="1"/>
    <col min="2" max="3" width="6.75" customWidth="1"/>
    <col min="4" max="4" width="17.25" customWidth="1"/>
    <col min="5" max="24" width="6.75" customWidth="1"/>
    <col min="25" max="25" width="11.125" bestFit="1" customWidth="1"/>
    <col min="26" max="27" width="8.25" customWidth="1"/>
    <col min="28" max="32" width="5.875" customWidth="1"/>
    <col min="33" max="33" width="6.75" customWidth="1"/>
    <col min="34" max="40" width="5.875" customWidth="1"/>
    <col min="41" max="41" width="7" customWidth="1"/>
    <col min="42" max="42" width="5.875" customWidth="1"/>
    <col min="43" max="43" width="6.5" customWidth="1"/>
    <col min="44" max="49" width="5.875" customWidth="1"/>
    <col min="50" max="50" width="16.375" bestFit="1" customWidth="1"/>
  </cols>
  <sheetData>
    <row r="1" spans="1:50" x14ac:dyDescent="0.15">
      <c r="A1" s="77" t="s">
        <v>42</v>
      </c>
      <c r="Y1" t="s">
        <v>12</v>
      </c>
    </row>
    <row r="2" spans="1:50" x14ac:dyDescent="0.15">
      <c r="A2" s="114" t="s">
        <v>14</v>
      </c>
      <c r="B2" s="113" t="s">
        <v>13</v>
      </c>
      <c r="C2" s="114"/>
      <c r="D2" s="116" t="s">
        <v>39</v>
      </c>
      <c r="E2" s="115" t="s">
        <v>0</v>
      </c>
      <c r="F2" s="113"/>
      <c r="G2" s="113" t="s">
        <v>1</v>
      </c>
      <c r="H2" s="113"/>
      <c r="I2" s="113" t="s">
        <v>2</v>
      </c>
      <c r="J2" s="113"/>
      <c r="K2" s="113" t="s">
        <v>3</v>
      </c>
      <c r="L2" s="113"/>
      <c r="M2" s="113" t="s">
        <v>4</v>
      </c>
      <c r="N2" s="113"/>
      <c r="O2" s="113" t="s">
        <v>5</v>
      </c>
      <c r="P2" s="113"/>
      <c r="Q2" s="113" t="s">
        <v>6</v>
      </c>
      <c r="R2" s="113"/>
      <c r="S2" s="113" t="s">
        <v>7</v>
      </c>
      <c r="T2" s="113"/>
      <c r="U2" s="113" t="s">
        <v>8</v>
      </c>
      <c r="V2" s="113"/>
      <c r="W2" s="113" t="s">
        <v>9</v>
      </c>
      <c r="X2" s="113"/>
      <c r="Y2" s="116" t="s">
        <v>32</v>
      </c>
      <c r="Z2" s="113" t="s">
        <v>13</v>
      </c>
      <c r="AA2" s="113"/>
      <c r="AB2" s="115" t="s">
        <v>0</v>
      </c>
      <c r="AC2" s="113"/>
      <c r="AD2" s="113" t="s">
        <v>1</v>
      </c>
      <c r="AE2" s="113"/>
      <c r="AF2" s="113" t="s">
        <v>2</v>
      </c>
      <c r="AG2" s="113"/>
      <c r="AH2" s="113" t="s">
        <v>3</v>
      </c>
      <c r="AI2" s="113"/>
      <c r="AJ2" s="113" t="s">
        <v>4</v>
      </c>
      <c r="AK2" s="113"/>
      <c r="AL2" s="113" t="s">
        <v>5</v>
      </c>
      <c r="AM2" s="113"/>
      <c r="AN2" s="113" t="s">
        <v>6</v>
      </c>
      <c r="AO2" s="113"/>
      <c r="AP2" s="113" t="s">
        <v>7</v>
      </c>
      <c r="AQ2" s="113"/>
      <c r="AR2" s="113" t="s">
        <v>8</v>
      </c>
      <c r="AS2" s="113"/>
      <c r="AT2" s="113" t="s">
        <v>9</v>
      </c>
      <c r="AU2" s="113"/>
      <c r="AV2" s="114" t="s">
        <v>44</v>
      </c>
      <c r="AW2" s="115"/>
      <c r="AX2" s="113" t="s">
        <v>14</v>
      </c>
    </row>
    <row r="3" spans="1:50" x14ac:dyDescent="0.15">
      <c r="A3" s="114"/>
      <c r="B3" s="78" t="s">
        <v>10</v>
      </c>
      <c r="C3" s="81" t="s">
        <v>11</v>
      </c>
      <c r="D3" s="117"/>
      <c r="E3" s="79" t="s">
        <v>10</v>
      </c>
      <c r="F3" s="78" t="s">
        <v>11</v>
      </c>
      <c r="G3" s="78" t="s">
        <v>10</v>
      </c>
      <c r="H3" s="78" t="s">
        <v>11</v>
      </c>
      <c r="I3" s="78" t="s">
        <v>10</v>
      </c>
      <c r="J3" s="78" t="s">
        <v>11</v>
      </c>
      <c r="K3" s="78" t="s">
        <v>10</v>
      </c>
      <c r="L3" s="78" t="s">
        <v>11</v>
      </c>
      <c r="M3" s="78" t="s">
        <v>10</v>
      </c>
      <c r="N3" s="78" t="s">
        <v>11</v>
      </c>
      <c r="O3" s="78" t="s">
        <v>10</v>
      </c>
      <c r="P3" s="78" t="s">
        <v>11</v>
      </c>
      <c r="Q3" s="78" t="s">
        <v>10</v>
      </c>
      <c r="R3" s="78" t="s">
        <v>11</v>
      </c>
      <c r="S3" s="78" t="s">
        <v>10</v>
      </c>
      <c r="T3" s="78" t="s">
        <v>11</v>
      </c>
      <c r="U3" s="78" t="s">
        <v>10</v>
      </c>
      <c r="V3" s="78" t="s">
        <v>11</v>
      </c>
      <c r="W3" s="78" t="s">
        <v>10</v>
      </c>
      <c r="X3" s="78" t="s">
        <v>11</v>
      </c>
      <c r="Y3" s="117"/>
      <c r="Z3" s="78" t="s">
        <v>10</v>
      </c>
      <c r="AA3" s="78" t="s">
        <v>11</v>
      </c>
      <c r="AB3" s="79" t="s">
        <v>10</v>
      </c>
      <c r="AC3" s="78" t="s">
        <v>11</v>
      </c>
      <c r="AD3" s="78" t="s">
        <v>10</v>
      </c>
      <c r="AE3" s="78" t="s">
        <v>11</v>
      </c>
      <c r="AF3" s="78" t="s">
        <v>10</v>
      </c>
      <c r="AG3" s="78" t="s">
        <v>11</v>
      </c>
      <c r="AH3" s="78" t="s">
        <v>10</v>
      </c>
      <c r="AI3" s="78" t="s">
        <v>11</v>
      </c>
      <c r="AJ3" s="78" t="s">
        <v>10</v>
      </c>
      <c r="AK3" s="78" t="s">
        <v>11</v>
      </c>
      <c r="AL3" s="78" t="s">
        <v>10</v>
      </c>
      <c r="AM3" s="78" t="s">
        <v>11</v>
      </c>
      <c r="AN3" s="78" t="s">
        <v>10</v>
      </c>
      <c r="AO3" s="78" t="s">
        <v>11</v>
      </c>
      <c r="AP3" s="78" t="s">
        <v>10</v>
      </c>
      <c r="AQ3" s="78" t="s">
        <v>11</v>
      </c>
      <c r="AR3" s="78" t="s">
        <v>10</v>
      </c>
      <c r="AS3" s="78" t="s">
        <v>11</v>
      </c>
      <c r="AT3" s="78" t="s">
        <v>10</v>
      </c>
      <c r="AU3" s="78" t="s">
        <v>11</v>
      </c>
      <c r="AV3" s="96" t="s">
        <v>10</v>
      </c>
      <c r="AW3" s="105" t="s">
        <v>11</v>
      </c>
      <c r="AX3" s="113"/>
    </row>
    <row r="4" spans="1:50" ht="14.25" customHeight="1" x14ac:dyDescent="0.15">
      <c r="A4" s="14">
        <v>42278</v>
      </c>
      <c r="B4" s="69">
        <v>26351</v>
      </c>
      <c r="C4" s="69">
        <v>67135</v>
      </c>
      <c r="D4" s="82" t="s">
        <v>40</v>
      </c>
      <c r="E4" s="72">
        <v>3994</v>
      </c>
      <c r="F4" s="2">
        <v>9748</v>
      </c>
      <c r="G4" s="2">
        <v>2601</v>
      </c>
      <c r="H4" s="2">
        <v>7641</v>
      </c>
      <c r="I4" s="2">
        <v>1267</v>
      </c>
      <c r="J4" s="2">
        <v>3909</v>
      </c>
      <c r="K4" s="2">
        <v>3274</v>
      </c>
      <c r="L4" s="2">
        <v>7691</v>
      </c>
      <c r="M4" s="2">
        <v>5830</v>
      </c>
      <c r="N4" s="2">
        <v>13620</v>
      </c>
      <c r="O4" s="2">
        <v>4203</v>
      </c>
      <c r="P4" s="2">
        <v>9652</v>
      </c>
      <c r="Q4" s="2">
        <v>1580</v>
      </c>
      <c r="R4" s="2">
        <v>4912</v>
      </c>
      <c r="S4" s="2">
        <v>1978</v>
      </c>
      <c r="T4" s="2">
        <v>5618</v>
      </c>
      <c r="U4" s="2">
        <v>669</v>
      </c>
      <c r="V4" s="2">
        <v>1838</v>
      </c>
      <c r="W4" s="2">
        <v>954</v>
      </c>
      <c r="X4" s="3">
        <v>2506</v>
      </c>
      <c r="Y4" s="16" t="s">
        <v>20</v>
      </c>
      <c r="Z4" s="6"/>
      <c r="AA4" s="8"/>
      <c r="AB4" s="35"/>
      <c r="AC4" s="7"/>
      <c r="AD4" s="7"/>
      <c r="AE4" s="7"/>
      <c r="AF4" s="7"/>
      <c r="AG4" s="7"/>
      <c r="AH4" s="7"/>
      <c r="AI4" s="7"/>
      <c r="AJ4" s="7"/>
      <c r="AK4" s="7"/>
      <c r="AL4" s="7"/>
      <c r="AM4" s="7"/>
      <c r="AN4" s="7"/>
      <c r="AO4" s="7"/>
      <c r="AP4" s="7"/>
      <c r="AQ4" s="7"/>
      <c r="AR4" s="7"/>
      <c r="AS4" s="7"/>
      <c r="AT4" s="7"/>
      <c r="AU4" s="8"/>
      <c r="AV4" s="97"/>
      <c r="AW4" s="8"/>
      <c r="AX4" s="16">
        <f t="shared" ref="AX4:AX45" si="0">A4</f>
        <v>42278</v>
      </c>
    </row>
    <row r="5" spans="1:50" ht="14.25" customHeight="1" x14ac:dyDescent="0.15">
      <c r="A5" s="15">
        <v>42309</v>
      </c>
      <c r="B5" s="33">
        <f t="shared" ref="B5:B36" si="1">B4+Z5</f>
        <v>26347</v>
      </c>
      <c r="C5" s="70">
        <f t="shared" ref="C5:C36" si="2">C4+AA5</f>
        <v>67092</v>
      </c>
      <c r="D5" s="83" t="s">
        <v>41</v>
      </c>
      <c r="E5" s="33">
        <f t="shared" ref="E5:X16" si="3">E4+AB5</f>
        <v>4000</v>
      </c>
      <c r="F5" s="4">
        <f t="shared" si="3"/>
        <v>9757</v>
      </c>
      <c r="G5" s="4">
        <f t="shared" si="3"/>
        <v>2607</v>
      </c>
      <c r="H5" s="4">
        <f t="shared" si="3"/>
        <v>7629</v>
      </c>
      <c r="I5" s="4">
        <f t="shared" si="3"/>
        <v>1269</v>
      </c>
      <c r="J5" s="4">
        <f t="shared" si="3"/>
        <v>3915</v>
      </c>
      <c r="K5" s="4">
        <f t="shared" si="3"/>
        <v>3272</v>
      </c>
      <c r="L5" s="4">
        <f t="shared" si="3"/>
        <v>7681</v>
      </c>
      <c r="M5" s="4">
        <f t="shared" si="3"/>
        <v>5831</v>
      </c>
      <c r="N5" s="4">
        <f t="shared" si="3"/>
        <v>13635</v>
      </c>
      <c r="O5" s="4">
        <f t="shared" si="3"/>
        <v>4194</v>
      </c>
      <c r="P5" s="4">
        <f t="shared" si="3"/>
        <v>9620</v>
      </c>
      <c r="Q5" s="4">
        <f t="shared" si="3"/>
        <v>1578</v>
      </c>
      <c r="R5" s="4">
        <f t="shared" si="3"/>
        <v>4913</v>
      </c>
      <c r="S5" s="4">
        <f t="shared" si="3"/>
        <v>1974</v>
      </c>
      <c r="T5" s="4">
        <f t="shared" si="3"/>
        <v>5610</v>
      </c>
      <c r="U5" s="4">
        <f t="shared" si="3"/>
        <v>668</v>
      </c>
      <c r="V5" s="4">
        <f t="shared" si="3"/>
        <v>1829</v>
      </c>
      <c r="W5" s="4">
        <f t="shared" si="3"/>
        <v>953</v>
      </c>
      <c r="X5" s="5">
        <f t="shared" si="3"/>
        <v>2503</v>
      </c>
      <c r="Y5" s="17" t="s">
        <v>21</v>
      </c>
      <c r="Z5" s="9">
        <f>AB5+AD5+AF5+AH5+AJ5+AL5+AN5+AP5+AR5+AT5</f>
        <v>-4</v>
      </c>
      <c r="AA5" s="76">
        <v>-43</v>
      </c>
      <c r="AB5" s="36">
        <v>6</v>
      </c>
      <c r="AC5" s="10">
        <v>9</v>
      </c>
      <c r="AD5" s="10">
        <v>6</v>
      </c>
      <c r="AE5" s="10">
        <v>-12</v>
      </c>
      <c r="AF5" s="10">
        <v>2</v>
      </c>
      <c r="AG5" s="10">
        <v>6</v>
      </c>
      <c r="AH5" s="10">
        <v>-2</v>
      </c>
      <c r="AI5" s="10">
        <v>-10</v>
      </c>
      <c r="AJ5" s="10">
        <v>1</v>
      </c>
      <c r="AK5" s="10">
        <v>15</v>
      </c>
      <c r="AL5" s="10">
        <v>-9</v>
      </c>
      <c r="AM5" s="10">
        <v>-32</v>
      </c>
      <c r="AN5" s="10">
        <v>-2</v>
      </c>
      <c r="AO5" s="10">
        <v>1</v>
      </c>
      <c r="AP5" s="10">
        <v>-4</v>
      </c>
      <c r="AQ5" s="10">
        <v>-8</v>
      </c>
      <c r="AR5" s="10">
        <v>-1</v>
      </c>
      <c r="AS5" s="10">
        <v>-9</v>
      </c>
      <c r="AT5" s="10">
        <v>-1</v>
      </c>
      <c r="AU5" s="11">
        <v>-3</v>
      </c>
      <c r="AV5" s="98"/>
      <c r="AW5" s="11"/>
      <c r="AX5" s="17">
        <f t="shared" si="0"/>
        <v>42309</v>
      </c>
    </row>
    <row r="6" spans="1:50" ht="14.25" customHeight="1" x14ac:dyDescent="0.15">
      <c r="A6" s="15">
        <v>42339</v>
      </c>
      <c r="B6" s="33">
        <f t="shared" si="1"/>
        <v>26335</v>
      </c>
      <c r="C6" s="70">
        <f t="shared" si="2"/>
        <v>67057</v>
      </c>
      <c r="D6" s="83" t="s">
        <v>41</v>
      </c>
      <c r="E6" s="33">
        <f t="shared" si="3"/>
        <v>4000</v>
      </c>
      <c r="F6" s="4">
        <f t="shared" si="3"/>
        <v>9769</v>
      </c>
      <c r="G6" s="4">
        <f t="shared" si="3"/>
        <v>2610</v>
      </c>
      <c r="H6" s="4">
        <f t="shared" si="3"/>
        <v>7616</v>
      </c>
      <c r="I6" s="4">
        <f t="shared" si="3"/>
        <v>1274</v>
      </c>
      <c r="J6" s="4">
        <f t="shared" si="3"/>
        <v>3914</v>
      </c>
      <c r="K6" s="4">
        <f t="shared" si="3"/>
        <v>3271</v>
      </c>
      <c r="L6" s="4">
        <f t="shared" si="3"/>
        <v>7707</v>
      </c>
      <c r="M6" s="4">
        <f t="shared" si="3"/>
        <v>5815</v>
      </c>
      <c r="N6" s="4">
        <f t="shared" si="3"/>
        <v>13606</v>
      </c>
      <c r="O6" s="4">
        <f t="shared" si="3"/>
        <v>4191</v>
      </c>
      <c r="P6" s="4">
        <f t="shared" si="3"/>
        <v>9625</v>
      </c>
      <c r="Q6" s="4">
        <f t="shared" si="3"/>
        <v>1574</v>
      </c>
      <c r="R6" s="4">
        <f t="shared" si="3"/>
        <v>4894</v>
      </c>
      <c r="S6" s="4">
        <f t="shared" si="3"/>
        <v>1975</v>
      </c>
      <c r="T6" s="4">
        <f t="shared" si="3"/>
        <v>5595</v>
      </c>
      <c r="U6" s="4">
        <f t="shared" si="3"/>
        <v>671</v>
      </c>
      <c r="V6" s="4">
        <f t="shared" si="3"/>
        <v>1831</v>
      </c>
      <c r="W6" s="4">
        <f t="shared" si="3"/>
        <v>953</v>
      </c>
      <c r="X6" s="5">
        <f t="shared" si="3"/>
        <v>2500</v>
      </c>
      <c r="Y6" s="17" t="s">
        <v>22</v>
      </c>
      <c r="Z6" s="9">
        <f t="shared" ref="Z6:AA63" si="4">AB6+AD6+AF6+AH6+AJ6+AL6+AN6+AP6+AR6+AT6</f>
        <v>-12</v>
      </c>
      <c r="AA6" s="76">
        <v>-35</v>
      </c>
      <c r="AB6" s="36">
        <v>0</v>
      </c>
      <c r="AC6" s="10">
        <v>12</v>
      </c>
      <c r="AD6" s="10">
        <v>3</v>
      </c>
      <c r="AE6" s="10">
        <v>-13</v>
      </c>
      <c r="AF6" s="10">
        <v>5</v>
      </c>
      <c r="AG6" s="10">
        <v>-1</v>
      </c>
      <c r="AH6" s="10">
        <v>-1</v>
      </c>
      <c r="AI6" s="10">
        <v>26</v>
      </c>
      <c r="AJ6" s="10">
        <v>-16</v>
      </c>
      <c r="AK6" s="10">
        <v>-29</v>
      </c>
      <c r="AL6" s="10">
        <v>-3</v>
      </c>
      <c r="AM6" s="10">
        <v>5</v>
      </c>
      <c r="AN6" s="10">
        <v>-4</v>
      </c>
      <c r="AO6" s="10">
        <v>-19</v>
      </c>
      <c r="AP6" s="10">
        <v>1</v>
      </c>
      <c r="AQ6" s="10">
        <v>-15</v>
      </c>
      <c r="AR6" s="10">
        <v>3</v>
      </c>
      <c r="AS6" s="10">
        <v>2</v>
      </c>
      <c r="AT6" s="10">
        <v>0</v>
      </c>
      <c r="AU6" s="11">
        <v>-3</v>
      </c>
      <c r="AV6" s="98"/>
      <c r="AW6" s="11"/>
      <c r="AX6" s="17">
        <f t="shared" si="0"/>
        <v>42339</v>
      </c>
    </row>
    <row r="7" spans="1:50" ht="14.25" customHeight="1" x14ac:dyDescent="0.15">
      <c r="A7" s="15">
        <v>42370</v>
      </c>
      <c r="B7" s="33">
        <f t="shared" si="1"/>
        <v>26314</v>
      </c>
      <c r="C7" s="70">
        <f t="shared" si="2"/>
        <v>66982</v>
      </c>
      <c r="D7" s="83" t="s">
        <v>41</v>
      </c>
      <c r="E7" s="33">
        <f t="shared" si="3"/>
        <v>4005</v>
      </c>
      <c r="F7" s="4">
        <f t="shared" si="3"/>
        <v>9775</v>
      </c>
      <c r="G7" s="4">
        <f t="shared" si="3"/>
        <v>2611</v>
      </c>
      <c r="H7" s="4">
        <f t="shared" si="3"/>
        <v>7613</v>
      </c>
      <c r="I7" s="4">
        <f t="shared" si="3"/>
        <v>1280</v>
      </c>
      <c r="J7" s="4">
        <f t="shared" si="3"/>
        <v>3905</v>
      </c>
      <c r="K7" s="4">
        <f t="shared" si="3"/>
        <v>3268</v>
      </c>
      <c r="L7" s="4">
        <f t="shared" si="3"/>
        <v>7700</v>
      </c>
      <c r="M7" s="4">
        <f t="shared" si="3"/>
        <v>5831</v>
      </c>
      <c r="N7" s="4">
        <f t="shared" si="3"/>
        <v>13596</v>
      </c>
      <c r="O7" s="4">
        <f t="shared" si="3"/>
        <v>4142</v>
      </c>
      <c r="P7" s="4">
        <f t="shared" si="3"/>
        <v>9592</v>
      </c>
      <c r="Q7" s="4">
        <f t="shared" si="3"/>
        <v>1575</v>
      </c>
      <c r="R7" s="4">
        <f t="shared" si="3"/>
        <v>4890</v>
      </c>
      <c r="S7" s="4">
        <f t="shared" si="3"/>
        <v>1979</v>
      </c>
      <c r="T7" s="4">
        <f t="shared" si="3"/>
        <v>5587</v>
      </c>
      <c r="U7" s="4">
        <f t="shared" si="3"/>
        <v>671</v>
      </c>
      <c r="V7" s="4">
        <f t="shared" si="3"/>
        <v>1827</v>
      </c>
      <c r="W7" s="4">
        <f t="shared" si="3"/>
        <v>951</v>
      </c>
      <c r="X7" s="5">
        <f t="shared" si="3"/>
        <v>2497</v>
      </c>
      <c r="Y7" s="17" t="s">
        <v>23</v>
      </c>
      <c r="Z7" s="9">
        <f t="shared" si="4"/>
        <v>-21</v>
      </c>
      <c r="AA7" s="76">
        <v>-75</v>
      </c>
      <c r="AB7" s="36">
        <v>5</v>
      </c>
      <c r="AC7" s="10">
        <v>6</v>
      </c>
      <c r="AD7" s="10">
        <v>1</v>
      </c>
      <c r="AE7" s="10">
        <v>-3</v>
      </c>
      <c r="AF7" s="10">
        <v>6</v>
      </c>
      <c r="AG7" s="10">
        <v>-9</v>
      </c>
      <c r="AH7" s="10">
        <v>-3</v>
      </c>
      <c r="AI7" s="10">
        <v>-7</v>
      </c>
      <c r="AJ7" s="10">
        <v>16</v>
      </c>
      <c r="AK7" s="10">
        <v>-10</v>
      </c>
      <c r="AL7" s="10">
        <v>-49</v>
      </c>
      <c r="AM7" s="10">
        <v>-33</v>
      </c>
      <c r="AN7" s="10">
        <v>1</v>
      </c>
      <c r="AO7" s="10">
        <v>-4</v>
      </c>
      <c r="AP7" s="10">
        <v>4</v>
      </c>
      <c r="AQ7" s="10">
        <v>-8</v>
      </c>
      <c r="AR7" s="10">
        <v>0</v>
      </c>
      <c r="AS7" s="10">
        <v>-4</v>
      </c>
      <c r="AT7" s="10">
        <v>-2</v>
      </c>
      <c r="AU7" s="11">
        <v>-3</v>
      </c>
      <c r="AV7" s="98"/>
      <c r="AW7" s="11"/>
      <c r="AX7" s="17">
        <f t="shared" si="0"/>
        <v>42370</v>
      </c>
    </row>
    <row r="8" spans="1:50" s="118" customFormat="1" ht="14.25" customHeight="1" x14ac:dyDescent="0.15">
      <c r="A8" s="26">
        <v>42401</v>
      </c>
      <c r="B8" s="34">
        <f t="shared" si="1"/>
        <v>26316</v>
      </c>
      <c r="C8" s="71">
        <f t="shared" si="2"/>
        <v>66975</v>
      </c>
      <c r="D8" s="84" t="s">
        <v>41</v>
      </c>
      <c r="E8" s="34">
        <f t="shared" si="3"/>
        <v>4012</v>
      </c>
      <c r="F8" s="28">
        <f t="shared" si="3"/>
        <v>9779</v>
      </c>
      <c r="G8" s="28">
        <f t="shared" si="3"/>
        <v>2614</v>
      </c>
      <c r="H8" s="28">
        <f t="shared" si="3"/>
        <v>7608</v>
      </c>
      <c r="I8" s="28">
        <f t="shared" si="3"/>
        <v>1280</v>
      </c>
      <c r="J8" s="28">
        <f t="shared" si="3"/>
        <v>3907</v>
      </c>
      <c r="K8" s="28">
        <f t="shared" si="3"/>
        <v>3268</v>
      </c>
      <c r="L8" s="28">
        <f t="shared" si="3"/>
        <v>7698</v>
      </c>
      <c r="M8" s="28">
        <f t="shared" si="3"/>
        <v>5849</v>
      </c>
      <c r="N8" s="28">
        <f t="shared" si="3"/>
        <v>13613</v>
      </c>
      <c r="O8" s="28">
        <f t="shared" si="3"/>
        <v>4115</v>
      </c>
      <c r="P8" s="28">
        <f t="shared" si="3"/>
        <v>9566</v>
      </c>
      <c r="Q8" s="28">
        <f t="shared" si="3"/>
        <v>1573</v>
      </c>
      <c r="R8" s="28">
        <f t="shared" si="3"/>
        <v>4895</v>
      </c>
      <c r="S8" s="28">
        <f t="shared" si="3"/>
        <v>1986</v>
      </c>
      <c r="T8" s="28">
        <f t="shared" si="3"/>
        <v>5596</v>
      </c>
      <c r="U8" s="28">
        <f t="shared" si="3"/>
        <v>671</v>
      </c>
      <c r="V8" s="28">
        <f t="shared" si="3"/>
        <v>1823</v>
      </c>
      <c r="W8" s="28">
        <f t="shared" si="3"/>
        <v>947</v>
      </c>
      <c r="X8" s="29">
        <f t="shared" si="3"/>
        <v>2490</v>
      </c>
      <c r="Y8" s="27" t="s">
        <v>24</v>
      </c>
      <c r="Z8" s="30">
        <f t="shared" si="4"/>
        <v>2</v>
      </c>
      <c r="AA8" s="32">
        <v>-7</v>
      </c>
      <c r="AB8" s="37">
        <v>7</v>
      </c>
      <c r="AC8" s="31">
        <v>4</v>
      </c>
      <c r="AD8" s="31">
        <v>3</v>
      </c>
      <c r="AE8" s="31">
        <v>-5</v>
      </c>
      <c r="AF8" s="31">
        <v>0</v>
      </c>
      <c r="AG8" s="31">
        <v>2</v>
      </c>
      <c r="AH8" s="31">
        <v>0</v>
      </c>
      <c r="AI8" s="31">
        <v>-2</v>
      </c>
      <c r="AJ8" s="31">
        <v>18</v>
      </c>
      <c r="AK8" s="31">
        <v>17</v>
      </c>
      <c r="AL8" s="31">
        <v>-27</v>
      </c>
      <c r="AM8" s="31">
        <v>-26</v>
      </c>
      <c r="AN8" s="31">
        <v>-2</v>
      </c>
      <c r="AO8" s="31">
        <v>5</v>
      </c>
      <c r="AP8" s="31">
        <v>7</v>
      </c>
      <c r="AQ8" s="31">
        <v>9</v>
      </c>
      <c r="AR8" s="31">
        <v>0</v>
      </c>
      <c r="AS8" s="31">
        <v>-4</v>
      </c>
      <c r="AT8" s="31">
        <v>-4</v>
      </c>
      <c r="AU8" s="32">
        <v>-7</v>
      </c>
      <c r="AV8" s="99"/>
      <c r="AW8" s="32"/>
      <c r="AX8" s="27">
        <f t="shared" si="0"/>
        <v>42401</v>
      </c>
    </row>
    <row r="9" spans="1:50" s="118" customFormat="1" ht="14.25" customHeight="1" x14ac:dyDescent="0.15">
      <c r="A9" s="26">
        <v>42430</v>
      </c>
      <c r="B9" s="34">
        <f t="shared" si="1"/>
        <v>26310</v>
      </c>
      <c r="C9" s="71">
        <f t="shared" si="2"/>
        <v>66921</v>
      </c>
      <c r="D9" s="84" t="s">
        <v>41</v>
      </c>
      <c r="E9" s="34">
        <f t="shared" si="3"/>
        <v>4012</v>
      </c>
      <c r="F9" s="28">
        <f t="shared" si="3"/>
        <v>9770</v>
      </c>
      <c r="G9" s="28">
        <f t="shared" si="3"/>
        <v>2615</v>
      </c>
      <c r="H9" s="28">
        <f t="shared" si="3"/>
        <v>7596</v>
      </c>
      <c r="I9" s="28">
        <f t="shared" si="3"/>
        <v>1283</v>
      </c>
      <c r="J9" s="28">
        <f t="shared" si="3"/>
        <v>3913</v>
      </c>
      <c r="K9" s="28">
        <f t="shared" si="3"/>
        <v>3274</v>
      </c>
      <c r="L9" s="28">
        <f t="shared" si="3"/>
        <v>7706</v>
      </c>
      <c r="M9" s="28">
        <f t="shared" si="3"/>
        <v>5854</v>
      </c>
      <c r="N9" s="28">
        <f t="shared" si="3"/>
        <v>13614</v>
      </c>
      <c r="O9" s="28">
        <f t="shared" si="3"/>
        <v>4092</v>
      </c>
      <c r="P9" s="28">
        <f t="shared" si="3"/>
        <v>9527</v>
      </c>
      <c r="Q9" s="28">
        <f t="shared" si="3"/>
        <v>1579</v>
      </c>
      <c r="R9" s="28">
        <f t="shared" si="3"/>
        <v>4896</v>
      </c>
      <c r="S9" s="28">
        <f t="shared" si="3"/>
        <v>1982</v>
      </c>
      <c r="T9" s="28">
        <f t="shared" si="3"/>
        <v>5587</v>
      </c>
      <c r="U9" s="28">
        <f t="shared" si="3"/>
        <v>671</v>
      </c>
      <c r="V9" s="28">
        <f t="shared" si="3"/>
        <v>1822</v>
      </c>
      <c r="W9" s="28">
        <f t="shared" si="3"/>
        <v>947</v>
      </c>
      <c r="X9" s="29">
        <f t="shared" si="3"/>
        <v>2490</v>
      </c>
      <c r="Y9" s="27" t="s">
        <v>25</v>
      </c>
      <c r="Z9" s="30">
        <f t="shared" si="4"/>
        <v>-6</v>
      </c>
      <c r="AA9" s="32">
        <v>-54</v>
      </c>
      <c r="AB9" s="37">
        <v>0</v>
      </c>
      <c r="AC9" s="31">
        <v>-9</v>
      </c>
      <c r="AD9" s="31">
        <v>1</v>
      </c>
      <c r="AE9" s="31">
        <v>-12</v>
      </c>
      <c r="AF9" s="31">
        <v>3</v>
      </c>
      <c r="AG9" s="31">
        <v>6</v>
      </c>
      <c r="AH9" s="31">
        <v>6</v>
      </c>
      <c r="AI9" s="31">
        <v>8</v>
      </c>
      <c r="AJ9" s="31">
        <v>5</v>
      </c>
      <c r="AK9" s="31">
        <v>1</v>
      </c>
      <c r="AL9" s="31">
        <v>-23</v>
      </c>
      <c r="AM9" s="31">
        <v>-39</v>
      </c>
      <c r="AN9" s="31">
        <v>6</v>
      </c>
      <c r="AO9" s="31">
        <v>1</v>
      </c>
      <c r="AP9" s="31">
        <v>-4</v>
      </c>
      <c r="AQ9" s="31">
        <v>-9</v>
      </c>
      <c r="AR9" s="31">
        <v>0</v>
      </c>
      <c r="AS9" s="31">
        <v>-1</v>
      </c>
      <c r="AT9" s="31">
        <v>0</v>
      </c>
      <c r="AU9" s="32">
        <v>0</v>
      </c>
      <c r="AV9" s="99"/>
      <c r="AW9" s="32"/>
      <c r="AX9" s="27">
        <f t="shared" si="0"/>
        <v>42430</v>
      </c>
    </row>
    <row r="10" spans="1:50" s="118" customFormat="1" ht="14.25" customHeight="1" x14ac:dyDescent="0.15">
      <c r="A10" s="26">
        <v>42461</v>
      </c>
      <c r="B10" s="34">
        <f t="shared" si="1"/>
        <v>26515</v>
      </c>
      <c r="C10" s="71">
        <f t="shared" si="2"/>
        <v>66977</v>
      </c>
      <c r="D10" s="84" t="s">
        <v>41</v>
      </c>
      <c r="E10" s="34">
        <f t="shared" si="3"/>
        <v>4010</v>
      </c>
      <c r="F10" s="28">
        <f t="shared" si="3"/>
        <v>9735</v>
      </c>
      <c r="G10" s="28">
        <f t="shared" si="3"/>
        <v>2615</v>
      </c>
      <c r="H10" s="28">
        <f t="shared" si="3"/>
        <v>7576</v>
      </c>
      <c r="I10" s="28">
        <f t="shared" si="3"/>
        <v>1292</v>
      </c>
      <c r="J10" s="28">
        <f t="shared" si="3"/>
        <v>3931</v>
      </c>
      <c r="K10" s="28">
        <f t="shared" si="3"/>
        <v>3285</v>
      </c>
      <c r="L10" s="28">
        <f t="shared" si="3"/>
        <v>7702</v>
      </c>
      <c r="M10" s="28">
        <f t="shared" si="3"/>
        <v>5886</v>
      </c>
      <c r="N10" s="28">
        <f t="shared" si="3"/>
        <v>13609</v>
      </c>
      <c r="O10" s="28">
        <f t="shared" si="3"/>
        <v>4231</v>
      </c>
      <c r="P10" s="28">
        <f t="shared" si="3"/>
        <v>9641</v>
      </c>
      <c r="Q10" s="28">
        <f t="shared" si="3"/>
        <v>1582</v>
      </c>
      <c r="R10" s="28">
        <f t="shared" si="3"/>
        <v>4892</v>
      </c>
      <c r="S10" s="28">
        <f t="shared" si="3"/>
        <v>2001</v>
      </c>
      <c r="T10" s="28">
        <f t="shared" si="3"/>
        <v>5611</v>
      </c>
      <c r="U10" s="28">
        <f t="shared" si="3"/>
        <v>670</v>
      </c>
      <c r="V10" s="28">
        <f t="shared" si="3"/>
        <v>1821</v>
      </c>
      <c r="W10" s="28">
        <f t="shared" si="3"/>
        <v>942</v>
      </c>
      <c r="X10" s="29">
        <f t="shared" si="3"/>
        <v>2459</v>
      </c>
      <c r="Y10" s="27" t="s">
        <v>26</v>
      </c>
      <c r="Z10" s="30">
        <f t="shared" si="4"/>
        <v>205</v>
      </c>
      <c r="AA10" s="32">
        <v>56</v>
      </c>
      <c r="AB10" s="37">
        <v>-2</v>
      </c>
      <c r="AC10" s="31">
        <v>-35</v>
      </c>
      <c r="AD10" s="31">
        <v>0</v>
      </c>
      <c r="AE10" s="31">
        <v>-20</v>
      </c>
      <c r="AF10" s="31">
        <v>9</v>
      </c>
      <c r="AG10" s="31">
        <v>18</v>
      </c>
      <c r="AH10" s="31">
        <v>11</v>
      </c>
      <c r="AI10" s="31">
        <v>-4</v>
      </c>
      <c r="AJ10" s="31">
        <v>32</v>
      </c>
      <c r="AK10" s="31">
        <v>-5</v>
      </c>
      <c r="AL10" s="31">
        <v>139</v>
      </c>
      <c r="AM10" s="31">
        <v>114</v>
      </c>
      <c r="AN10" s="31">
        <v>3</v>
      </c>
      <c r="AO10" s="31">
        <v>-4</v>
      </c>
      <c r="AP10" s="31">
        <v>19</v>
      </c>
      <c r="AQ10" s="31">
        <v>24</v>
      </c>
      <c r="AR10" s="31">
        <v>-1</v>
      </c>
      <c r="AS10" s="31">
        <v>-1</v>
      </c>
      <c r="AT10" s="31">
        <v>-5</v>
      </c>
      <c r="AU10" s="32">
        <v>-31</v>
      </c>
      <c r="AV10" s="99"/>
      <c r="AW10" s="32"/>
      <c r="AX10" s="27">
        <f t="shared" si="0"/>
        <v>42461</v>
      </c>
    </row>
    <row r="11" spans="1:50" s="118" customFormat="1" ht="14.25" customHeight="1" x14ac:dyDescent="0.15">
      <c r="A11" s="26">
        <v>42491</v>
      </c>
      <c r="B11" s="34">
        <f t="shared" si="1"/>
        <v>26566</v>
      </c>
      <c r="C11" s="71">
        <f t="shared" si="2"/>
        <v>67017</v>
      </c>
      <c r="D11" s="84" t="s">
        <v>41</v>
      </c>
      <c r="E11" s="34">
        <f t="shared" si="3"/>
        <v>4024</v>
      </c>
      <c r="F11" s="28">
        <f t="shared" si="3"/>
        <v>9743</v>
      </c>
      <c r="G11" s="28">
        <f t="shared" si="3"/>
        <v>2612</v>
      </c>
      <c r="H11" s="28">
        <f t="shared" si="3"/>
        <v>7560</v>
      </c>
      <c r="I11" s="28">
        <f t="shared" si="3"/>
        <v>1297</v>
      </c>
      <c r="J11" s="28">
        <f t="shared" si="3"/>
        <v>3937</v>
      </c>
      <c r="K11" s="28">
        <f t="shared" si="3"/>
        <v>3308</v>
      </c>
      <c r="L11" s="28">
        <f t="shared" si="3"/>
        <v>7760</v>
      </c>
      <c r="M11" s="28">
        <f t="shared" si="3"/>
        <v>5893</v>
      </c>
      <c r="N11" s="28">
        <f t="shared" si="3"/>
        <v>13607</v>
      </c>
      <c r="O11" s="28">
        <f t="shared" si="3"/>
        <v>4229</v>
      </c>
      <c r="P11" s="28">
        <f t="shared" si="3"/>
        <v>9634</v>
      </c>
      <c r="Q11" s="28">
        <f t="shared" si="3"/>
        <v>1583</v>
      </c>
      <c r="R11" s="28">
        <f t="shared" si="3"/>
        <v>4887</v>
      </c>
      <c r="S11" s="28">
        <f t="shared" si="3"/>
        <v>2008</v>
      </c>
      <c r="T11" s="28">
        <f t="shared" si="3"/>
        <v>5621</v>
      </c>
      <c r="U11" s="28">
        <f t="shared" si="3"/>
        <v>673</v>
      </c>
      <c r="V11" s="28">
        <f t="shared" si="3"/>
        <v>1819</v>
      </c>
      <c r="W11" s="28">
        <f t="shared" si="3"/>
        <v>938</v>
      </c>
      <c r="X11" s="29">
        <f t="shared" si="3"/>
        <v>2449</v>
      </c>
      <c r="Y11" s="27" t="s">
        <v>27</v>
      </c>
      <c r="Z11" s="30">
        <f t="shared" si="4"/>
        <v>51</v>
      </c>
      <c r="AA11" s="32">
        <v>40</v>
      </c>
      <c r="AB11" s="37">
        <v>14</v>
      </c>
      <c r="AC11" s="31">
        <v>8</v>
      </c>
      <c r="AD11" s="31">
        <v>-3</v>
      </c>
      <c r="AE11" s="31">
        <v>-16</v>
      </c>
      <c r="AF11" s="31">
        <v>5</v>
      </c>
      <c r="AG11" s="31">
        <v>6</v>
      </c>
      <c r="AH11" s="31">
        <v>23</v>
      </c>
      <c r="AI11" s="31">
        <v>58</v>
      </c>
      <c r="AJ11" s="31">
        <v>7</v>
      </c>
      <c r="AK11" s="31">
        <v>-2</v>
      </c>
      <c r="AL11" s="31">
        <v>-2</v>
      </c>
      <c r="AM11" s="31">
        <v>-7</v>
      </c>
      <c r="AN11" s="31">
        <v>1</v>
      </c>
      <c r="AO11" s="31">
        <v>-5</v>
      </c>
      <c r="AP11" s="31">
        <v>7</v>
      </c>
      <c r="AQ11" s="31">
        <v>10</v>
      </c>
      <c r="AR11" s="31">
        <v>3</v>
      </c>
      <c r="AS11" s="31">
        <v>-2</v>
      </c>
      <c r="AT11" s="31">
        <v>-4</v>
      </c>
      <c r="AU11" s="32">
        <v>-10</v>
      </c>
      <c r="AV11" s="99"/>
      <c r="AW11" s="32"/>
      <c r="AX11" s="27">
        <f t="shared" si="0"/>
        <v>42491</v>
      </c>
    </row>
    <row r="12" spans="1:50" s="118" customFormat="1" ht="14.25" customHeight="1" x14ac:dyDescent="0.15">
      <c r="A12" s="26">
        <v>42522</v>
      </c>
      <c r="B12" s="34">
        <f t="shared" si="1"/>
        <v>26590</v>
      </c>
      <c r="C12" s="71">
        <f t="shared" si="2"/>
        <v>66990</v>
      </c>
      <c r="D12" s="84" t="s">
        <v>41</v>
      </c>
      <c r="E12" s="34">
        <f t="shared" si="3"/>
        <v>4016</v>
      </c>
      <c r="F12" s="28">
        <f t="shared" si="3"/>
        <v>9716</v>
      </c>
      <c r="G12" s="28">
        <f t="shared" si="3"/>
        <v>2610</v>
      </c>
      <c r="H12" s="28">
        <f t="shared" si="3"/>
        <v>7551</v>
      </c>
      <c r="I12" s="28">
        <f t="shared" si="3"/>
        <v>1298</v>
      </c>
      <c r="J12" s="28">
        <f t="shared" si="3"/>
        <v>3925</v>
      </c>
      <c r="K12" s="28">
        <f t="shared" si="3"/>
        <v>3326</v>
      </c>
      <c r="L12" s="28">
        <f t="shared" si="3"/>
        <v>7798</v>
      </c>
      <c r="M12" s="28">
        <f t="shared" si="3"/>
        <v>5895</v>
      </c>
      <c r="N12" s="28">
        <f t="shared" si="3"/>
        <v>13596</v>
      </c>
      <c r="O12" s="28">
        <f t="shared" si="3"/>
        <v>4240</v>
      </c>
      <c r="P12" s="28">
        <f t="shared" si="3"/>
        <v>9633</v>
      </c>
      <c r="Q12" s="28">
        <f t="shared" si="3"/>
        <v>1586</v>
      </c>
      <c r="R12" s="28">
        <f t="shared" si="3"/>
        <v>4883</v>
      </c>
      <c r="S12" s="28">
        <f t="shared" si="3"/>
        <v>2009</v>
      </c>
      <c r="T12" s="28">
        <f t="shared" si="3"/>
        <v>5621</v>
      </c>
      <c r="U12" s="28">
        <f t="shared" si="3"/>
        <v>674</v>
      </c>
      <c r="V12" s="28">
        <f t="shared" si="3"/>
        <v>1821</v>
      </c>
      <c r="W12" s="28">
        <f t="shared" si="3"/>
        <v>935</v>
      </c>
      <c r="X12" s="29">
        <f t="shared" si="3"/>
        <v>2446</v>
      </c>
      <c r="Y12" s="27" t="s">
        <v>28</v>
      </c>
      <c r="Z12" s="30">
        <f t="shared" si="4"/>
        <v>24</v>
      </c>
      <c r="AA12" s="32">
        <v>-27</v>
      </c>
      <c r="AB12" s="37">
        <v>-8</v>
      </c>
      <c r="AC12" s="31">
        <v>-27</v>
      </c>
      <c r="AD12" s="31">
        <v>-2</v>
      </c>
      <c r="AE12" s="31">
        <v>-9</v>
      </c>
      <c r="AF12" s="31">
        <v>1</v>
      </c>
      <c r="AG12" s="31">
        <v>-12</v>
      </c>
      <c r="AH12" s="31">
        <v>18</v>
      </c>
      <c r="AI12" s="31">
        <v>38</v>
      </c>
      <c r="AJ12" s="31">
        <v>2</v>
      </c>
      <c r="AK12" s="31">
        <v>-11</v>
      </c>
      <c r="AL12" s="31">
        <v>11</v>
      </c>
      <c r="AM12" s="31">
        <v>-1</v>
      </c>
      <c r="AN12" s="31">
        <v>3</v>
      </c>
      <c r="AO12" s="31">
        <v>-4</v>
      </c>
      <c r="AP12" s="31">
        <v>1</v>
      </c>
      <c r="AQ12" s="31">
        <v>0</v>
      </c>
      <c r="AR12" s="31">
        <v>1</v>
      </c>
      <c r="AS12" s="31">
        <v>2</v>
      </c>
      <c r="AT12" s="31">
        <v>-3</v>
      </c>
      <c r="AU12" s="32">
        <v>-3</v>
      </c>
      <c r="AV12" s="99"/>
      <c r="AW12" s="32"/>
      <c r="AX12" s="27">
        <f t="shared" si="0"/>
        <v>42522</v>
      </c>
    </row>
    <row r="13" spans="1:50" s="118" customFormat="1" ht="14.25" customHeight="1" x14ac:dyDescent="0.15">
      <c r="A13" s="26">
        <v>42552</v>
      </c>
      <c r="B13" s="34">
        <f t="shared" si="1"/>
        <v>26606</v>
      </c>
      <c r="C13" s="71">
        <f t="shared" si="2"/>
        <v>66983</v>
      </c>
      <c r="D13" s="84" t="s">
        <v>41</v>
      </c>
      <c r="E13" s="34">
        <f t="shared" si="3"/>
        <v>4029</v>
      </c>
      <c r="F13" s="28">
        <f t="shared" si="3"/>
        <v>9751</v>
      </c>
      <c r="G13" s="28">
        <f t="shared" si="3"/>
        <v>2608</v>
      </c>
      <c r="H13" s="28">
        <f t="shared" si="3"/>
        <v>7540</v>
      </c>
      <c r="I13" s="28">
        <f t="shared" si="3"/>
        <v>1298</v>
      </c>
      <c r="J13" s="28">
        <f t="shared" si="3"/>
        <v>3919</v>
      </c>
      <c r="K13" s="28">
        <f t="shared" si="3"/>
        <v>3325</v>
      </c>
      <c r="L13" s="28">
        <f t="shared" si="3"/>
        <v>7787</v>
      </c>
      <c r="M13" s="28">
        <f t="shared" si="3"/>
        <v>5897</v>
      </c>
      <c r="N13" s="28">
        <f t="shared" si="3"/>
        <v>13582</v>
      </c>
      <c r="O13" s="28">
        <f t="shared" si="3"/>
        <v>4239</v>
      </c>
      <c r="P13" s="28">
        <f t="shared" si="3"/>
        <v>9637</v>
      </c>
      <c r="Q13" s="28">
        <f t="shared" si="3"/>
        <v>1587</v>
      </c>
      <c r="R13" s="28">
        <f t="shared" si="3"/>
        <v>4875</v>
      </c>
      <c r="S13" s="28">
        <f t="shared" si="3"/>
        <v>2015</v>
      </c>
      <c r="T13" s="28">
        <f t="shared" si="3"/>
        <v>5632</v>
      </c>
      <c r="U13" s="28">
        <f t="shared" si="3"/>
        <v>674</v>
      </c>
      <c r="V13" s="28">
        <f t="shared" si="3"/>
        <v>1821</v>
      </c>
      <c r="W13" s="28">
        <f t="shared" si="3"/>
        <v>933</v>
      </c>
      <c r="X13" s="29">
        <f t="shared" si="3"/>
        <v>2439</v>
      </c>
      <c r="Y13" s="27" t="s">
        <v>29</v>
      </c>
      <c r="Z13" s="30">
        <f t="shared" si="4"/>
        <v>16</v>
      </c>
      <c r="AA13" s="32">
        <v>-7</v>
      </c>
      <c r="AB13" s="37">
        <v>13</v>
      </c>
      <c r="AC13" s="31">
        <v>35</v>
      </c>
      <c r="AD13" s="31">
        <v>-2</v>
      </c>
      <c r="AE13" s="31">
        <v>-11</v>
      </c>
      <c r="AF13" s="31">
        <v>0</v>
      </c>
      <c r="AG13" s="31">
        <v>-6</v>
      </c>
      <c r="AH13" s="31">
        <v>-1</v>
      </c>
      <c r="AI13" s="31">
        <v>-11</v>
      </c>
      <c r="AJ13" s="31">
        <v>2</v>
      </c>
      <c r="AK13" s="31">
        <v>-14</v>
      </c>
      <c r="AL13" s="31">
        <v>-1</v>
      </c>
      <c r="AM13" s="31">
        <v>4</v>
      </c>
      <c r="AN13" s="31">
        <v>1</v>
      </c>
      <c r="AO13" s="31">
        <v>-8</v>
      </c>
      <c r="AP13" s="31">
        <v>6</v>
      </c>
      <c r="AQ13" s="31">
        <v>11</v>
      </c>
      <c r="AR13" s="31">
        <v>0</v>
      </c>
      <c r="AS13" s="31">
        <v>0</v>
      </c>
      <c r="AT13" s="31">
        <v>-2</v>
      </c>
      <c r="AU13" s="32">
        <v>-7</v>
      </c>
      <c r="AV13" s="99"/>
      <c r="AW13" s="32"/>
      <c r="AX13" s="27">
        <f t="shared" si="0"/>
        <v>42552</v>
      </c>
    </row>
    <row r="14" spans="1:50" s="118" customFormat="1" ht="14.25" customHeight="1" x14ac:dyDescent="0.15">
      <c r="A14" s="26">
        <v>42583</v>
      </c>
      <c r="B14" s="34">
        <f t="shared" si="1"/>
        <v>26622</v>
      </c>
      <c r="C14" s="71">
        <f t="shared" si="2"/>
        <v>66994</v>
      </c>
      <c r="D14" s="84" t="s">
        <v>41</v>
      </c>
      <c r="E14" s="34">
        <f t="shared" si="3"/>
        <v>4034</v>
      </c>
      <c r="F14" s="28">
        <f t="shared" si="3"/>
        <v>9759</v>
      </c>
      <c r="G14" s="28">
        <f t="shared" si="3"/>
        <v>2606</v>
      </c>
      <c r="H14" s="28">
        <f t="shared" si="3"/>
        <v>7533</v>
      </c>
      <c r="I14" s="28">
        <f t="shared" si="3"/>
        <v>1300</v>
      </c>
      <c r="J14" s="28">
        <f t="shared" si="3"/>
        <v>3909</v>
      </c>
      <c r="K14" s="28">
        <f t="shared" si="3"/>
        <v>3320</v>
      </c>
      <c r="L14" s="28">
        <f t="shared" si="3"/>
        <v>7773</v>
      </c>
      <c r="M14" s="28">
        <f t="shared" si="3"/>
        <v>5904</v>
      </c>
      <c r="N14" s="28">
        <f t="shared" si="3"/>
        <v>13586</v>
      </c>
      <c r="O14" s="28">
        <f t="shared" si="3"/>
        <v>4241</v>
      </c>
      <c r="P14" s="28">
        <f t="shared" si="3"/>
        <v>9664</v>
      </c>
      <c r="Q14" s="28">
        <f t="shared" si="3"/>
        <v>1588</v>
      </c>
      <c r="R14" s="28">
        <f t="shared" si="3"/>
        <v>4877</v>
      </c>
      <c r="S14" s="28">
        <f t="shared" si="3"/>
        <v>2019</v>
      </c>
      <c r="T14" s="28">
        <f t="shared" si="3"/>
        <v>5638</v>
      </c>
      <c r="U14" s="28">
        <f t="shared" si="3"/>
        <v>676</v>
      </c>
      <c r="V14" s="28">
        <f t="shared" si="3"/>
        <v>1821</v>
      </c>
      <c r="W14" s="28">
        <f t="shared" si="3"/>
        <v>933</v>
      </c>
      <c r="X14" s="29">
        <f t="shared" si="3"/>
        <v>2434</v>
      </c>
      <c r="Y14" s="27" t="s">
        <v>30</v>
      </c>
      <c r="Z14" s="30">
        <f t="shared" si="4"/>
        <v>16</v>
      </c>
      <c r="AA14" s="32">
        <v>11</v>
      </c>
      <c r="AB14" s="37">
        <v>5</v>
      </c>
      <c r="AC14" s="31">
        <v>8</v>
      </c>
      <c r="AD14" s="31">
        <v>-2</v>
      </c>
      <c r="AE14" s="31">
        <v>-7</v>
      </c>
      <c r="AF14" s="31">
        <v>2</v>
      </c>
      <c r="AG14" s="31">
        <v>-10</v>
      </c>
      <c r="AH14" s="31">
        <v>-5</v>
      </c>
      <c r="AI14" s="31">
        <v>-14</v>
      </c>
      <c r="AJ14" s="31">
        <v>7</v>
      </c>
      <c r="AK14" s="31">
        <v>4</v>
      </c>
      <c r="AL14" s="31">
        <v>2</v>
      </c>
      <c r="AM14" s="31">
        <v>27</v>
      </c>
      <c r="AN14" s="31">
        <v>1</v>
      </c>
      <c r="AO14" s="31">
        <v>2</v>
      </c>
      <c r="AP14" s="31">
        <v>4</v>
      </c>
      <c r="AQ14" s="31">
        <v>6</v>
      </c>
      <c r="AR14" s="31">
        <v>2</v>
      </c>
      <c r="AS14" s="31">
        <v>0</v>
      </c>
      <c r="AT14" s="31">
        <v>0</v>
      </c>
      <c r="AU14" s="32">
        <v>-5</v>
      </c>
      <c r="AV14" s="99"/>
      <c r="AW14" s="32"/>
      <c r="AX14" s="27">
        <f t="shared" si="0"/>
        <v>42583</v>
      </c>
    </row>
    <row r="15" spans="1:50" s="118" customFormat="1" ht="14.25" customHeight="1" x14ac:dyDescent="0.15">
      <c r="A15" s="26">
        <v>42614</v>
      </c>
      <c r="B15" s="34">
        <f t="shared" si="1"/>
        <v>26630</v>
      </c>
      <c r="C15" s="71">
        <f t="shared" si="2"/>
        <v>66998</v>
      </c>
      <c r="D15" s="84" t="s">
        <v>41</v>
      </c>
      <c r="E15" s="34">
        <f t="shared" si="3"/>
        <v>4039</v>
      </c>
      <c r="F15" s="28">
        <f t="shared" si="3"/>
        <v>9764</v>
      </c>
      <c r="G15" s="28">
        <f t="shared" si="3"/>
        <v>2601</v>
      </c>
      <c r="H15" s="28">
        <f t="shared" si="3"/>
        <v>7527</v>
      </c>
      <c r="I15" s="28">
        <f t="shared" si="3"/>
        <v>1300</v>
      </c>
      <c r="J15" s="28">
        <f t="shared" si="3"/>
        <v>3911</v>
      </c>
      <c r="K15" s="28">
        <f t="shared" si="3"/>
        <v>3327</v>
      </c>
      <c r="L15" s="28">
        <f t="shared" si="3"/>
        <v>7785</v>
      </c>
      <c r="M15" s="28">
        <f t="shared" si="3"/>
        <v>5921</v>
      </c>
      <c r="N15" s="28">
        <f t="shared" si="3"/>
        <v>13616</v>
      </c>
      <c r="O15" s="28">
        <f t="shared" si="3"/>
        <v>4223</v>
      </c>
      <c r="P15" s="28">
        <f t="shared" si="3"/>
        <v>9628</v>
      </c>
      <c r="Q15" s="28">
        <f t="shared" si="3"/>
        <v>1592</v>
      </c>
      <c r="R15" s="28">
        <f t="shared" si="3"/>
        <v>4881</v>
      </c>
      <c r="S15" s="28">
        <f t="shared" si="3"/>
        <v>2019</v>
      </c>
      <c r="T15" s="28">
        <f t="shared" si="3"/>
        <v>5636</v>
      </c>
      <c r="U15" s="28">
        <f t="shared" si="3"/>
        <v>676</v>
      </c>
      <c r="V15" s="28">
        <f t="shared" si="3"/>
        <v>1824</v>
      </c>
      <c r="W15" s="28">
        <f t="shared" si="3"/>
        <v>931</v>
      </c>
      <c r="X15" s="29">
        <f t="shared" si="3"/>
        <v>2426</v>
      </c>
      <c r="Y15" s="27" t="s">
        <v>31</v>
      </c>
      <c r="Z15" s="30">
        <f t="shared" si="4"/>
        <v>8</v>
      </c>
      <c r="AA15" s="32">
        <v>4</v>
      </c>
      <c r="AB15" s="37">
        <v>5</v>
      </c>
      <c r="AC15" s="31">
        <v>5</v>
      </c>
      <c r="AD15" s="31">
        <v>-5</v>
      </c>
      <c r="AE15" s="31">
        <v>-6</v>
      </c>
      <c r="AF15" s="31">
        <v>0</v>
      </c>
      <c r="AG15" s="31">
        <v>2</v>
      </c>
      <c r="AH15" s="31">
        <v>7</v>
      </c>
      <c r="AI15" s="31">
        <v>12</v>
      </c>
      <c r="AJ15" s="31">
        <v>17</v>
      </c>
      <c r="AK15" s="31">
        <v>30</v>
      </c>
      <c r="AL15" s="31">
        <v>-18</v>
      </c>
      <c r="AM15" s="31">
        <v>-36</v>
      </c>
      <c r="AN15" s="31">
        <v>4</v>
      </c>
      <c r="AO15" s="31">
        <v>4</v>
      </c>
      <c r="AP15" s="31">
        <v>0</v>
      </c>
      <c r="AQ15" s="31">
        <v>-2</v>
      </c>
      <c r="AR15" s="31">
        <v>0</v>
      </c>
      <c r="AS15" s="31">
        <v>3</v>
      </c>
      <c r="AT15" s="31">
        <v>-2</v>
      </c>
      <c r="AU15" s="32">
        <v>-8</v>
      </c>
      <c r="AV15" s="99"/>
      <c r="AW15" s="32"/>
      <c r="AX15" s="27">
        <f t="shared" si="0"/>
        <v>42614</v>
      </c>
    </row>
    <row r="16" spans="1:50" s="118" customFormat="1" ht="14.25" customHeight="1" x14ac:dyDescent="0.15">
      <c r="A16" s="26">
        <v>42644</v>
      </c>
      <c r="B16" s="34">
        <f t="shared" si="1"/>
        <v>26660</v>
      </c>
      <c r="C16" s="71">
        <f t="shared" si="2"/>
        <v>67052</v>
      </c>
      <c r="D16" s="84" t="s">
        <v>41</v>
      </c>
      <c r="E16" s="34">
        <f t="shared" si="3"/>
        <v>4047</v>
      </c>
      <c r="F16" s="28">
        <f t="shared" si="3"/>
        <v>9755</v>
      </c>
      <c r="G16" s="28">
        <f t="shared" si="3"/>
        <v>2608</v>
      </c>
      <c r="H16" s="28">
        <f t="shared" si="3"/>
        <v>7540</v>
      </c>
      <c r="I16" s="28">
        <f t="shared" si="3"/>
        <v>1298</v>
      </c>
      <c r="J16" s="28">
        <f t="shared" si="3"/>
        <v>3901</v>
      </c>
      <c r="K16" s="28">
        <f t="shared" si="3"/>
        <v>3333</v>
      </c>
      <c r="L16" s="28">
        <f t="shared" si="3"/>
        <v>7799</v>
      </c>
      <c r="M16" s="28">
        <f t="shared" si="3"/>
        <v>5921</v>
      </c>
      <c r="N16" s="28">
        <f t="shared" si="3"/>
        <v>13627</v>
      </c>
      <c r="O16" s="28">
        <f t="shared" si="3"/>
        <v>4233</v>
      </c>
      <c r="P16" s="28">
        <f t="shared" ref="P16:X31" si="5">P15+AM16</f>
        <v>9657</v>
      </c>
      <c r="Q16" s="28">
        <f t="shared" si="5"/>
        <v>1595</v>
      </c>
      <c r="R16" s="28">
        <f t="shared" si="5"/>
        <v>4887</v>
      </c>
      <c r="S16" s="28">
        <f t="shared" si="5"/>
        <v>2022</v>
      </c>
      <c r="T16" s="28">
        <f t="shared" si="5"/>
        <v>5644</v>
      </c>
      <c r="U16" s="28">
        <f t="shared" si="5"/>
        <v>673</v>
      </c>
      <c r="V16" s="28">
        <f t="shared" si="5"/>
        <v>1822</v>
      </c>
      <c r="W16" s="28">
        <f t="shared" si="5"/>
        <v>929</v>
      </c>
      <c r="X16" s="29">
        <f t="shared" si="5"/>
        <v>2420</v>
      </c>
      <c r="Y16" s="27" t="s">
        <v>20</v>
      </c>
      <c r="Z16" s="30">
        <f t="shared" si="4"/>
        <v>30</v>
      </c>
      <c r="AA16" s="32">
        <v>54</v>
      </c>
      <c r="AB16" s="37">
        <v>8</v>
      </c>
      <c r="AC16" s="31">
        <v>-9</v>
      </c>
      <c r="AD16" s="31">
        <v>7</v>
      </c>
      <c r="AE16" s="31">
        <v>13</v>
      </c>
      <c r="AF16" s="31">
        <v>-2</v>
      </c>
      <c r="AG16" s="31">
        <v>-10</v>
      </c>
      <c r="AH16" s="31">
        <v>6</v>
      </c>
      <c r="AI16" s="31">
        <v>14</v>
      </c>
      <c r="AJ16" s="31">
        <v>0</v>
      </c>
      <c r="AK16" s="31">
        <v>11</v>
      </c>
      <c r="AL16" s="31">
        <v>10</v>
      </c>
      <c r="AM16" s="31">
        <v>29</v>
      </c>
      <c r="AN16" s="31">
        <v>3</v>
      </c>
      <c r="AO16" s="31">
        <v>6</v>
      </c>
      <c r="AP16" s="31">
        <v>3</v>
      </c>
      <c r="AQ16" s="31">
        <v>8</v>
      </c>
      <c r="AR16" s="31">
        <v>-3</v>
      </c>
      <c r="AS16" s="31">
        <v>-2</v>
      </c>
      <c r="AT16" s="31">
        <v>-2</v>
      </c>
      <c r="AU16" s="32">
        <v>-6</v>
      </c>
      <c r="AV16" s="99"/>
      <c r="AW16" s="32"/>
      <c r="AX16" s="27">
        <f t="shared" si="0"/>
        <v>42644</v>
      </c>
    </row>
    <row r="17" spans="1:50" s="118" customFormat="1" ht="14.25" customHeight="1" x14ac:dyDescent="0.15">
      <c r="A17" s="26">
        <v>42675</v>
      </c>
      <c r="B17" s="34">
        <f t="shared" si="1"/>
        <v>26659</v>
      </c>
      <c r="C17" s="71">
        <f t="shared" si="2"/>
        <v>67059</v>
      </c>
      <c r="D17" s="84" t="s">
        <v>41</v>
      </c>
      <c r="E17" s="34">
        <f t="shared" ref="E17:R32" si="6">E16+AB17</f>
        <v>4033</v>
      </c>
      <c r="F17" s="28">
        <f t="shared" si="6"/>
        <v>9744</v>
      </c>
      <c r="G17" s="28">
        <f t="shared" si="6"/>
        <v>2613</v>
      </c>
      <c r="H17" s="28">
        <f t="shared" si="6"/>
        <v>7541</v>
      </c>
      <c r="I17" s="28">
        <f t="shared" si="6"/>
        <v>1300</v>
      </c>
      <c r="J17" s="28">
        <f t="shared" si="6"/>
        <v>3905</v>
      </c>
      <c r="K17" s="28">
        <f t="shared" si="6"/>
        <v>3336</v>
      </c>
      <c r="L17" s="28">
        <f t="shared" si="6"/>
        <v>7791</v>
      </c>
      <c r="M17" s="28">
        <f t="shared" si="6"/>
        <v>5930</v>
      </c>
      <c r="N17" s="28">
        <f t="shared" si="6"/>
        <v>13637</v>
      </c>
      <c r="O17" s="28">
        <f t="shared" si="6"/>
        <v>4237</v>
      </c>
      <c r="P17" s="28">
        <f t="shared" si="5"/>
        <v>9694</v>
      </c>
      <c r="Q17" s="28">
        <f t="shared" si="5"/>
        <v>1591</v>
      </c>
      <c r="R17" s="28">
        <f t="shared" si="5"/>
        <v>4878</v>
      </c>
      <c r="S17" s="28">
        <f t="shared" si="5"/>
        <v>2017</v>
      </c>
      <c r="T17" s="28">
        <f t="shared" si="5"/>
        <v>5643</v>
      </c>
      <c r="U17" s="28">
        <f t="shared" si="5"/>
        <v>673</v>
      </c>
      <c r="V17" s="28">
        <f t="shared" si="5"/>
        <v>1813</v>
      </c>
      <c r="W17" s="28">
        <f t="shared" si="5"/>
        <v>928</v>
      </c>
      <c r="X17" s="29">
        <f t="shared" si="5"/>
        <v>2413</v>
      </c>
      <c r="Y17" s="27" t="s">
        <v>21</v>
      </c>
      <c r="Z17" s="30">
        <f>AB17+AD17+AF17+AH17+AJ17+AL17+AN17+AP17+AR17+AT17</f>
        <v>-1</v>
      </c>
      <c r="AA17" s="32">
        <v>7</v>
      </c>
      <c r="AB17" s="37">
        <v>-14</v>
      </c>
      <c r="AC17" s="31">
        <v>-11</v>
      </c>
      <c r="AD17" s="31">
        <v>5</v>
      </c>
      <c r="AE17" s="31">
        <v>1</v>
      </c>
      <c r="AF17" s="31">
        <v>2</v>
      </c>
      <c r="AG17" s="31">
        <v>4</v>
      </c>
      <c r="AH17" s="31">
        <v>3</v>
      </c>
      <c r="AI17" s="31">
        <v>-8</v>
      </c>
      <c r="AJ17" s="31">
        <v>9</v>
      </c>
      <c r="AK17" s="31">
        <v>10</v>
      </c>
      <c r="AL17" s="31">
        <v>4</v>
      </c>
      <c r="AM17" s="31">
        <v>37</v>
      </c>
      <c r="AN17" s="31">
        <v>-4</v>
      </c>
      <c r="AO17" s="31">
        <v>-9</v>
      </c>
      <c r="AP17" s="31">
        <v>-5</v>
      </c>
      <c r="AQ17" s="31">
        <v>-1</v>
      </c>
      <c r="AR17" s="31">
        <v>0</v>
      </c>
      <c r="AS17" s="31">
        <v>-9</v>
      </c>
      <c r="AT17" s="31">
        <v>-1</v>
      </c>
      <c r="AU17" s="32">
        <v>-7</v>
      </c>
      <c r="AV17" s="99"/>
      <c r="AW17" s="32"/>
      <c r="AX17" s="27">
        <f t="shared" si="0"/>
        <v>42675</v>
      </c>
    </row>
    <row r="18" spans="1:50" s="118" customFormat="1" ht="14.25" customHeight="1" x14ac:dyDescent="0.15">
      <c r="A18" s="26">
        <v>42705</v>
      </c>
      <c r="B18" s="34">
        <f t="shared" si="1"/>
        <v>26685</v>
      </c>
      <c r="C18" s="71">
        <f t="shared" si="2"/>
        <v>67079</v>
      </c>
      <c r="D18" s="84" t="s">
        <v>41</v>
      </c>
      <c r="E18" s="34">
        <f t="shared" si="6"/>
        <v>4041</v>
      </c>
      <c r="F18" s="28">
        <f t="shared" si="6"/>
        <v>9755</v>
      </c>
      <c r="G18" s="28">
        <f t="shared" si="6"/>
        <v>2612</v>
      </c>
      <c r="H18" s="28">
        <f t="shared" si="6"/>
        <v>7522</v>
      </c>
      <c r="I18" s="28">
        <f t="shared" si="6"/>
        <v>1308</v>
      </c>
      <c r="J18" s="28">
        <f t="shared" si="6"/>
        <v>3924</v>
      </c>
      <c r="K18" s="28">
        <f t="shared" si="6"/>
        <v>3342</v>
      </c>
      <c r="L18" s="28">
        <f t="shared" si="6"/>
        <v>7797</v>
      </c>
      <c r="M18" s="28">
        <f t="shared" si="6"/>
        <v>5932</v>
      </c>
      <c r="N18" s="28">
        <f t="shared" si="6"/>
        <v>13638</v>
      </c>
      <c r="O18" s="28">
        <f t="shared" si="6"/>
        <v>4245</v>
      </c>
      <c r="P18" s="28">
        <f t="shared" si="5"/>
        <v>9711</v>
      </c>
      <c r="Q18" s="28">
        <f t="shared" si="5"/>
        <v>1586</v>
      </c>
      <c r="R18" s="28">
        <f t="shared" si="5"/>
        <v>4875</v>
      </c>
      <c r="S18" s="28">
        <f t="shared" si="5"/>
        <v>2023</v>
      </c>
      <c r="T18" s="28">
        <f t="shared" si="5"/>
        <v>5652</v>
      </c>
      <c r="U18" s="28">
        <f t="shared" si="5"/>
        <v>674</v>
      </c>
      <c r="V18" s="28">
        <f t="shared" si="5"/>
        <v>1816</v>
      </c>
      <c r="W18" s="28">
        <f t="shared" si="5"/>
        <v>921</v>
      </c>
      <c r="X18" s="29">
        <f t="shared" si="5"/>
        <v>2389</v>
      </c>
      <c r="Y18" s="27" t="s">
        <v>22</v>
      </c>
      <c r="Z18" s="30">
        <v>26</v>
      </c>
      <c r="AA18" s="32">
        <v>20</v>
      </c>
      <c r="AB18" s="37">
        <v>8</v>
      </c>
      <c r="AC18" s="31">
        <v>11</v>
      </c>
      <c r="AD18" s="31">
        <v>-1</v>
      </c>
      <c r="AE18" s="31">
        <v>-19</v>
      </c>
      <c r="AF18" s="31">
        <v>8</v>
      </c>
      <c r="AG18" s="31">
        <v>19</v>
      </c>
      <c r="AH18" s="31">
        <v>6</v>
      </c>
      <c r="AI18" s="31">
        <v>6</v>
      </c>
      <c r="AJ18" s="31">
        <v>2</v>
      </c>
      <c r="AK18" s="31">
        <v>1</v>
      </c>
      <c r="AL18" s="31">
        <v>8</v>
      </c>
      <c r="AM18" s="31">
        <v>17</v>
      </c>
      <c r="AN18" s="31">
        <v>-5</v>
      </c>
      <c r="AO18" s="31">
        <v>-3</v>
      </c>
      <c r="AP18" s="31">
        <v>6</v>
      </c>
      <c r="AQ18" s="31">
        <v>9</v>
      </c>
      <c r="AR18" s="31">
        <v>1</v>
      </c>
      <c r="AS18" s="31">
        <v>3</v>
      </c>
      <c r="AT18" s="31">
        <v>-7</v>
      </c>
      <c r="AU18" s="32">
        <v>-24</v>
      </c>
      <c r="AV18" s="99"/>
      <c r="AW18" s="32"/>
      <c r="AX18" s="27">
        <f t="shared" si="0"/>
        <v>42705</v>
      </c>
    </row>
    <row r="19" spans="1:50" s="118" customFormat="1" ht="14.25" customHeight="1" x14ac:dyDescent="0.15">
      <c r="A19" s="26">
        <v>42736</v>
      </c>
      <c r="B19" s="34">
        <f t="shared" si="1"/>
        <v>26670</v>
      </c>
      <c r="C19" s="71">
        <f t="shared" si="2"/>
        <v>67056</v>
      </c>
      <c r="D19" s="84" t="s">
        <v>41</v>
      </c>
      <c r="E19" s="34">
        <f t="shared" si="6"/>
        <v>4039</v>
      </c>
      <c r="F19" s="28">
        <f t="shared" si="6"/>
        <v>9755</v>
      </c>
      <c r="G19" s="28">
        <f t="shared" si="6"/>
        <v>2611</v>
      </c>
      <c r="H19" s="28">
        <f t="shared" si="6"/>
        <v>7514</v>
      </c>
      <c r="I19" s="28">
        <f t="shared" si="6"/>
        <v>1302</v>
      </c>
      <c r="J19" s="28">
        <f t="shared" si="6"/>
        <v>3911</v>
      </c>
      <c r="K19" s="28">
        <f t="shared" si="6"/>
        <v>3345</v>
      </c>
      <c r="L19" s="28">
        <f t="shared" si="6"/>
        <v>7801</v>
      </c>
      <c r="M19" s="28">
        <f t="shared" si="6"/>
        <v>5934</v>
      </c>
      <c r="N19" s="28">
        <f t="shared" si="6"/>
        <v>13639</v>
      </c>
      <c r="O19" s="28">
        <f t="shared" si="6"/>
        <v>4230</v>
      </c>
      <c r="P19" s="28">
        <f t="shared" si="5"/>
        <v>9698</v>
      </c>
      <c r="Q19" s="28">
        <f t="shared" si="5"/>
        <v>1588</v>
      </c>
      <c r="R19" s="28">
        <f t="shared" si="5"/>
        <v>4880</v>
      </c>
      <c r="S19" s="28">
        <f t="shared" si="5"/>
        <v>2025</v>
      </c>
      <c r="T19" s="28">
        <f t="shared" si="5"/>
        <v>5655</v>
      </c>
      <c r="U19" s="28">
        <f t="shared" si="5"/>
        <v>673</v>
      </c>
      <c r="V19" s="28">
        <f t="shared" si="5"/>
        <v>1813</v>
      </c>
      <c r="W19" s="28">
        <f t="shared" si="5"/>
        <v>922</v>
      </c>
      <c r="X19" s="29">
        <f t="shared" si="5"/>
        <v>2390</v>
      </c>
      <c r="Y19" s="27" t="s">
        <v>23</v>
      </c>
      <c r="Z19" s="30">
        <v>-15</v>
      </c>
      <c r="AA19" s="32">
        <v>-23</v>
      </c>
      <c r="AB19" s="37">
        <v>-2</v>
      </c>
      <c r="AC19" s="31">
        <v>0</v>
      </c>
      <c r="AD19" s="31">
        <v>-1</v>
      </c>
      <c r="AE19" s="31">
        <v>-8</v>
      </c>
      <c r="AF19" s="31">
        <v>-6</v>
      </c>
      <c r="AG19" s="31">
        <v>-13</v>
      </c>
      <c r="AH19" s="31">
        <v>3</v>
      </c>
      <c r="AI19" s="31">
        <v>4</v>
      </c>
      <c r="AJ19" s="31">
        <v>2</v>
      </c>
      <c r="AK19" s="31">
        <v>1</v>
      </c>
      <c r="AL19" s="31">
        <v>-15</v>
      </c>
      <c r="AM19" s="31">
        <v>-13</v>
      </c>
      <c r="AN19" s="31">
        <v>2</v>
      </c>
      <c r="AO19" s="31">
        <v>5</v>
      </c>
      <c r="AP19" s="31">
        <v>2</v>
      </c>
      <c r="AQ19" s="31">
        <v>3</v>
      </c>
      <c r="AR19" s="31">
        <v>-1</v>
      </c>
      <c r="AS19" s="31">
        <v>-3</v>
      </c>
      <c r="AT19" s="31">
        <v>1</v>
      </c>
      <c r="AU19" s="32">
        <v>1</v>
      </c>
      <c r="AV19" s="99"/>
      <c r="AW19" s="32"/>
      <c r="AX19" s="27">
        <f t="shared" si="0"/>
        <v>42736</v>
      </c>
    </row>
    <row r="20" spans="1:50" ht="14.25" customHeight="1" x14ac:dyDescent="0.15">
      <c r="A20" s="15">
        <v>42767</v>
      </c>
      <c r="B20" s="33">
        <f t="shared" si="1"/>
        <v>26685</v>
      </c>
      <c r="C20" s="70">
        <f t="shared" si="2"/>
        <v>67036</v>
      </c>
      <c r="D20" s="83" t="s">
        <v>41</v>
      </c>
      <c r="E20" s="33">
        <f t="shared" si="6"/>
        <v>4035</v>
      </c>
      <c r="F20" s="4">
        <f t="shared" si="6"/>
        <v>9739</v>
      </c>
      <c r="G20" s="4">
        <f t="shared" si="6"/>
        <v>2616</v>
      </c>
      <c r="H20" s="4">
        <f t="shared" si="6"/>
        <v>7518</v>
      </c>
      <c r="I20" s="4">
        <f t="shared" si="6"/>
        <v>1305</v>
      </c>
      <c r="J20" s="4">
        <f t="shared" si="6"/>
        <v>3912</v>
      </c>
      <c r="K20" s="4">
        <f t="shared" si="6"/>
        <v>3356</v>
      </c>
      <c r="L20" s="4">
        <f t="shared" si="6"/>
        <v>7816</v>
      </c>
      <c r="M20" s="4">
        <f t="shared" si="6"/>
        <v>5939</v>
      </c>
      <c r="N20" s="4">
        <f t="shared" si="6"/>
        <v>13644</v>
      </c>
      <c r="O20" s="4">
        <f t="shared" si="6"/>
        <v>4223</v>
      </c>
      <c r="P20" s="4">
        <f t="shared" si="5"/>
        <v>9671</v>
      </c>
      <c r="Q20" s="4">
        <f t="shared" si="5"/>
        <v>1591</v>
      </c>
      <c r="R20" s="4">
        <f t="shared" si="5"/>
        <v>4880</v>
      </c>
      <c r="S20" s="4">
        <f t="shared" si="5"/>
        <v>2025</v>
      </c>
      <c r="T20" s="4">
        <f t="shared" si="5"/>
        <v>5658</v>
      </c>
      <c r="U20" s="4">
        <f t="shared" si="5"/>
        <v>673</v>
      </c>
      <c r="V20" s="4">
        <f t="shared" si="5"/>
        <v>1812</v>
      </c>
      <c r="W20" s="4">
        <f t="shared" si="5"/>
        <v>921</v>
      </c>
      <c r="X20" s="5">
        <f t="shared" si="5"/>
        <v>2386</v>
      </c>
      <c r="Y20" s="17" t="s">
        <v>24</v>
      </c>
      <c r="Z20" s="9">
        <v>15</v>
      </c>
      <c r="AA20" s="76">
        <v>-20</v>
      </c>
      <c r="AB20" s="36">
        <v>-4</v>
      </c>
      <c r="AC20" s="10">
        <v>-16</v>
      </c>
      <c r="AD20" s="10">
        <v>5</v>
      </c>
      <c r="AE20" s="10">
        <v>4</v>
      </c>
      <c r="AF20" s="10">
        <v>3</v>
      </c>
      <c r="AG20" s="10">
        <v>1</v>
      </c>
      <c r="AH20" s="10">
        <v>11</v>
      </c>
      <c r="AI20" s="10">
        <v>15</v>
      </c>
      <c r="AJ20" s="10">
        <v>5</v>
      </c>
      <c r="AK20" s="10">
        <v>5</v>
      </c>
      <c r="AL20" s="10">
        <v>-7</v>
      </c>
      <c r="AM20" s="10">
        <v>-27</v>
      </c>
      <c r="AN20" s="10">
        <v>3</v>
      </c>
      <c r="AO20" s="10">
        <v>0</v>
      </c>
      <c r="AP20" s="10">
        <v>0</v>
      </c>
      <c r="AQ20" s="10">
        <v>3</v>
      </c>
      <c r="AR20" s="10">
        <v>0</v>
      </c>
      <c r="AS20" s="10">
        <v>-1</v>
      </c>
      <c r="AT20" s="10">
        <v>-1</v>
      </c>
      <c r="AU20" s="11">
        <v>-4</v>
      </c>
      <c r="AV20" s="98"/>
      <c r="AW20" s="11"/>
      <c r="AX20" s="17">
        <f t="shared" si="0"/>
        <v>42767</v>
      </c>
    </row>
    <row r="21" spans="1:50" ht="14.25" customHeight="1" x14ac:dyDescent="0.15">
      <c r="A21" s="15">
        <v>42795</v>
      </c>
      <c r="B21" s="33">
        <f t="shared" si="1"/>
        <v>26704</v>
      </c>
      <c r="C21" s="70">
        <f t="shared" si="2"/>
        <v>67008</v>
      </c>
      <c r="D21" s="83" t="s">
        <v>41</v>
      </c>
      <c r="E21" s="33">
        <f t="shared" si="6"/>
        <v>4043</v>
      </c>
      <c r="F21" s="4">
        <f t="shared" si="6"/>
        <v>9737</v>
      </c>
      <c r="G21" s="4">
        <f t="shared" si="6"/>
        <v>2613</v>
      </c>
      <c r="H21" s="4">
        <f t="shared" si="6"/>
        <v>7516</v>
      </c>
      <c r="I21" s="4">
        <f t="shared" si="6"/>
        <v>1304</v>
      </c>
      <c r="J21" s="4">
        <f t="shared" si="6"/>
        <v>3909</v>
      </c>
      <c r="K21" s="4">
        <f t="shared" si="6"/>
        <v>3366</v>
      </c>
      <c r="L21" s="4">
        <f t="shared" si="6"/>
        <v>7825</v>
      </c>
      <c r="M21" s="4">
        <f t="shared" si="6"/>
        <v>5935</v>
      </c>
      <c r="N21" s="4">
        <f t="shared" si="6"/>
        <v>13631</v>
      </c>
      <c r="O21" s="4">
        <f t="shared" si="6"/>
        <v>4227</v>
      </c>
      <c r="P21" s="4">
        <f t="shared" si="5"/>
        <v>9658</v>
      </c>
      <c r="Q21" s="4">
        <f t="shared" si="5"/>
        <v>1593</v>
      </c>
      <c r="R21" s="4">
        <f t="shared" si="5"/>
        <v>4877</v>
      </c>
      <c r="S21" s="4">
        <f t="shared" si="5"/>
        <v>2029</v>
      </c>
      <c r="T21" s="4">
        <f t="shared" si="5"/>
        <v>5659</v>
      </c>
      <c r="U21" s="4">
        <f t="shared" si="5"/>
        <v>672</v>
      </c>
      <c r="V21" s="4">
        <f t="shared" si="5"/>
        <v>1810</v>
      </c>
      <c r="W21" s="4">
        <f t="shared" si="5"/>
        <v>921</v>
      </c>
      <c r="X21" s="5">
        <f t="shared" si="5"/>
        <v>2386</v>
      </c>
      <c r="Y21" s="17" t="s">
        <v>25</v>
      </c>
      <c r="Z21" s="9">
        <v>19</v>
      </c>
      <c r="AA21" s="76">
        <v>-28</v>
      </c>
      <c r="AB21" s="38">
        <v>8</v>
      </c>
      <c r="AC21" s="12">
        <v>-2</v>
      </c>
      <c r="AD21" s="12">
        <v>-3</v>
      </c>
      <c r="AE21" s="12">
        <v>-2</v>
      </c>
      <c r="AF21" s="12">
        <v>-1</v>
      </c>
      <c r="AG21" s="12">
        <v>-3</v>
      </c>
      <c r="AH21" s="12">
        <v>10</v>
      </c>
      <c r="AI21" s="12">
        <v>9</v>
      </c>
      <c r="AJ21" s="12">
        <v>-4</v>
      </c>
      <c r="AK21" s="12">
        <v>-13</v>
      </c>
      <c r="AL21" s="12">
        <v>4</v>
      </c>
      <c r="AM21" s="12">
        <v>-13</v>
      </c>
      <c r="AN21" s="12">
        <v>2</v>
      </c>
      <c r="AO21" s="12">
        <v>-3</v>
      </c>
      <c r="AP21" s="12">
        <v>4</v>
      </c>
      <c r="AQ21" s="12">
        <v>1</v>
      </c>
      <c r="AR21" s="12">
        <v>-1</v>
      </c>
      <c r="AS21" s="12">
        <v>-2</v>
      </c>
      <c r="AT21" s="12">
        <v>0</v>
      </c>
      <c r="AU21" s="13">
        <v>0</v>
      </c>
      <c r="AV21" s="100"/>
      <c r="AW21" s="13"/>
      <c r="AX21" s="17">
        <f t="shared" si="0"/>
        <v>42795</v>
      </c>
    </row>
    <row r="22" spans="1:50" ht="14.25" customHeight="1" x14ac:dyDescent="0.15">
      <c r="A22" s="15">
        <v>42826</v>
      </c>
      <c r="B22" s="33">
        <f t="shared" si="1"/>
        <v>26895</v>
      </c>
      <c r="C22" s="70">
        <f t="shared" si="2"/>
        <v>67006</v>
      </c>
      <c r="D22" s="83" t="s">
        <v>41</v>
      </c>
      <c r="E22" s="33">
        <f t="shared" si="6"/>
        <v>4037</v>
      </c>
      <c r="F22" s="4">
        <f t="shared" si="6"/>
        <v>9685</v>
      </c>
      <c r="G22" s="4">
        <f t="shared" si="6"/>
        <v>2627</v>
      </c>
      <c r="H22" s="4">
        <f t="shared" si="6"/>
        <v>7537</v>
      </c>
      <c r="I22" s="4">
        <f t="shared" si="6"/>
        <v>1304</v>
      </c>
      <c r="J22" s="4">
        <f t="shared" si="6"/>
        <v>3901</v>
      </c>
      <c r="K22" s="4">
        <f t="shared" si="6"/>
        <v>3386</v>
      </c>
      <c r="L22" s="4">
        <f t="shared" si="6"/>
        <v>7813</v>
      </c>
      <c r="M22" s="4">
        <f t="shared" si="6"/>
        <v>6090</v>
      </c>
      <c r="N22" s="4">
        <f t="shared" si="6"/>
        <v>13748</v>
      </c>
      <c r="O22" s="4">
        <f t="shared" si="6"/>
        <v>4223</v>
      </c>
      <c r="P22" s="4">
        <f t="shared" si="5"/>
        <v>9633</v>
      </c>
      <c r="Q22" s="4">
        <f t="shared" si="5"/>
        <v>1605</v>
      </c>
      <c r="R22" s="4">
        <f t="shared" si="5"/>
        <v>4874</v>
      </c>
      <c r="S22" s="4">
        <f t="shared" si="5"/>
        <v>2026</v>
      </c>
      <c r="T22" s="4">
        <f t="shared" si="5"/>
        <v>5631</v>
      </c>
      <c r="U22" s="4">
        <f t="shared" si="5"/>
        <v>675</v>
      </c>
      <c r="V22" s="4">
        <f t="shared" si="5"/>
        <v>1804</v>
      </c>
      <c r="W22" s="4">
        <f t="shared" si="5"/>
        <v>921</v>
      </c>
      <c r="X22" s="5">
        <f t="shared" si="5"/>
        <v>2380</v>
      </c>
      <c r="Y22" s="17" t="s">
        <v>26</v>
      </c>
      <c r="Z22" s="9">
        <v>191</v>
      </c>
      <c r="AA22" s="76">
        <v>-2</v>
      </c>
      <c r="AB22" s="38">
        <v>-6</v>
      </c>
      <c r="AC22" s="12">
        <v>-52</v>
      </c>
      <c r="AD22" s="12">
        <v>14</v>
      </c>
      <c r="AE22" s="12">
        <v>21</v>
      </c>
      <c r="AF22" s="12">
        <v>0</v>
      </c>
      <c r="AG22" s="12">
        <v>-8</v>
      </c>
      <c r="AH22" s="12">
        <v>20</v>
      </c>
      <c r="AI22" s="12">
        <v>-12</v>
      </c>
      <c r="AJ22" s="12">
        <v>155</v>
      </c>
      <c r="AK22" s="12">
        <v>117</v>
      </c>
      <c r="AL22" s="12">
        <v>-4</v>
      </c>
      <c r="AM22" s="12">
        <v>-25</v>
      </c>
      <c r="AN22" s="12">
        <v>12</v>
      </c>
      <c r="AO22" s="12">
        <v>-3</v>
      </c>
      <c r="AP22" s="12">
        <v>-3</v>
      </c>
      <c r="AQ22" s="12">
        <v>-28</v>
      </c>
      <c r="AR22" s="12">
        <v>3</v>
      </c>
      <c r="AS22" s="12">
        <v>-6</v>
      </c>
      <c r="AT22" s="12">
        <v>0</v>
      </c>
      <c r="AU22" s="13">
        <v>-6</v>
      </c>
      <c r="AV22" s="100"/>
      <c r="AW22" s="13"/>
      <c r="AX22" s="17">
        <f t="shared" si="0"/>
        <v>42826</v>
      </c>
    </row>
    <row r="23" spans="1:50" ht="14.25" customHeight="1" x14ac:dyDescent="0.15">
      <c r="A23" s="15">
        <v>42856</v>
      </c>
      <c r="B23" s="33">
        <f t="shared" si="1"/>
        <v>26946</v>
      </c>
      <c r="C23" s="70">
        <f t="shared" si="2"/>
        <v>67087</v>
      </c>
      <c r="D23" s="83" t="s">
        <v>41</v>
      </c>
      <c r="E23" s="33">
        <f t="shared" si="6"/>
        <v>4054</v>
      </c>
      <c r="F23" s="4">
        <f t="shared" si="6"/>
        <v>9714</v>
      </c>
      <c r="G23" s="4">
        <f t="shared" si="6"/>
        <v>2629</v>
      </c>
      <c r="H23" s="4">
        <f t="shared" si="6"/>
        <v>7536</v>
      </c>
      <c r="I23" s="4">
        <f t="shared" si="6"/>
        <v>1305</v>
      </c>
      <c r="J23" s="4">
        <f t="shared" si="6"/>
        <v>3891</v>
      </c>
      <c r="K23" s="4">
        <f t="shared" si="6"/>
        <v>3400</v>
      </c>
      <c r="L23" s="4">
        <f t="shared" si="6"/>
        <v>7845</v>
      </c>
      <c r="M23" s="4">
        <f t="shared" si="6"/>
        <v>6099</v>
      </c>
      <c r="N23" s="4">
        <f t="shared" si="6"/>
        <v>13757</v>
      </c>
      <c r="O23" s="4">
        <f t="shared" si="6"/>
        <v>4219</v>
      </c>
      <c r="P23" s="4">
        <f t="shared" si="5"/>
        <v>9630</v>
      </c>
      <c r="Q23" s="4">
        <f t="shared" si="5"/>
        <v>1608</v>
      </c>
      <c r="R23" s="4">
        <f t="shared" si="5"/>
        <v>4887</v>
      </c>
      <c r="S23" s="4">
        <f t="shared" si="5"/>
        <v>2034</v>
      </c>
      <c r="T23" s="4">
        <f t="shared" si="5"/>
        <v>5641</v>
      </c>
      <c r="U23" s="4">
        <f t="shared" si="5"/>
        <v>676</v>
      </c>
      <c r="V23" s="4">
        <f t="shared" si="5"/>
        <v>1809</v>
      </c>
      <c r="W23" s="4">
        <f t="shared" si="5"/>
        <v>921</v>
      </c>
      <c r="X23" s="5">
        <f t="shared" si="5"/>
        <v>2377</v>
      </c>
      <c r="Y23" s="17" t="s">
        <v>27</v>
      </c>
      <c r="Z23" s="9">
        <v>51</v>
      </c>
      <c r="AA23" s="76">
        <v>81</v>
      </c>
      <c r="AB23" s="38">
        <v>17</v>
      </c>
      <c r="AC23" s="12">
        <v>29</v>
      </c>
      <c r="AD23" s="12">
        <v>2</v>
      </c>
      <c r="AE23" s="12">
        <v>-1</v>
      </c>
      <c r="AF23" s="12">
        <v>1</v>
      </c>
      <c r="AG23" s="12">
        <v>-10</v>
      </c>
      <c r="AH23" s="12">
        <v>14</v>
      </c>
      <c r="AI23" s="12">
        <v>32</v>
      </c>
      <c r="AJ23" s="12">
        <v>9</v>
      </c>
      <c r="AK23" s="12">
        <v>9</v>
      </c>
      <c r="AL23" s="12">
        <v>-4</v>
      </c>
      <c r="AM23" s="12">
        <v>-3</v>
      </c>
      <c r="AN23" s="12">
        <v>3</v>
      </c>
      <c r="AO23" s="12">
        <v>13</v>
      </c>
      <c r="AP23" s="12">
        <v>8</v>
      </c>
      <c r="AQ23" s="12">
        <v>10</v>
      </c>
      <c r="AR23" s="12">
        <v>1</v>
      </c>
      <c r="AS23" s="12">
        <v>5</v>
      </c>
      <c r="AT23" s="12">
        <v>0</v>
      </c>
      <c r="AU23" s="13">
        <v>-3</v>
      </c>
      <c r="AV23" s="100"/>
      <c r="AW23" s="13"/>
      <c r="AX23" s="17">
        <f t="shared" si="0"/>
        <v>42856</v>
      </c>
    </row>
    <row r="24" spans="1:50" ht="14.25" customHeight="1" x14ac:dyDescent="0.15">
      <c r="A24" s="15">
        <v>42887</v>
      </c>
      <c r="B24" s="33">
        <f t="shared" si="1"/>
        <v>26963</v>
      </c>
      <c r="C24" s="70">
        <f t="shared" si="2"/>
        <v>67123</v>
      </c>
      <c r="D24" s="83" t="s">
        <v>41</v>
      </c>
      <c r="E24" s="33">
        <f t="shared" si="6"/>
        <v>4058</v>
      </c>
      <c r="F24" s="4">
        <f t="shared" si="6"/>
        <v>9722</v>
      </c>
      <c r="G24" s="4">
        <f t="shared" si="6"/>
        <v>2635</v>
      </c>
      <c r="H24" s="4">
        <f t="shared" si="6"/>
        <v>7544</v>
      </c>
      <c r="I24" s="4">
        <f t="shared" si="6"/>
        <v>1306</v>
      </c>
      <c r="J24" s="4">
        <f t="shared" si="6"/>
        <v>3889</v>
      </c>
      <c r="K24" s="4">
        <f t="shared" si="6"/>
        <v>3406</v>
      </c>
      <c r="L24" s="4">
        <f t="shared" si="6"/>
        <v>7855</v>
      </c>
      <c r="M24" s="4">
        <f t="shared" si="6"/>
        <v>6091</v>
      </c>
      <c r="N24" s="4">
        <f t="shared" si="6"/>
        <v>13747</v>
      </c>
      <c r="O24" s="4">
        <f t="shared" si="6"/>
        <v>4231</v>
      </c>
      <c r="P24" s="4">
        <f t="shared" si="5"/>
        <v>9663</v>
      </c>
      <c r="Q24" s="4">
        <f t="shared" si="5"/>
        <v>1606</v>
      </c>
      <c r="R24" s="4">
        <f t="shared" si="5"/>
        <v>4884</v>
      </c>
      <c r="S24" s="4">
        <f t="shared" si="5"/>
        <v>2031</v>
      </c>
      <c r="T24" s="4">
        <f t="shared" si="5"/>
        <v>5637</v>
      </c>
      <c r="U24" s="4">
        <f t="shared" si="5"/>
        <v>677</v>
      </c>
      <c r="V24" s="4">
        <f t="shared" si="5"/>
        <v>1809</v>
      </c>
      <c r="W24" s="4">
        <f t="shared" si="5"/>
        <v>921</v>
      </c>
      <c r="X24" s="5">
        <f t="shared" si="5"/>
        <v>2373</v>
      </c>
      <c r="Y24" s="17" t="s">
        <v>28</v>
      </c>
      <c r="Z24" s="9">
        <v>17</v>
      </c>
      <c r="AA24" s="76">
        <v>36</v>
      </c>
      <c r="AB24" s="38">
        <v>4</v>
      </c>
      <c r="AC24" s="12">
        <v>8</v>
      </c>
      <c r="AD24" s="12">
        <v>6</v>
      </c>
      <c r="AE24" s="12">
        <v>8</v>
      </c>
      <c r="AF24" s="12">
        <v>1</v>
      </c>
      <c r="AG24" s="12">
        <v>-2</v>
      </c>
      <c r="AH24" s="12">
        <v>6</v>
      </c>
      <c r="AI24" s="12">
        <v>10</v>
      </c>
      <c r="AJ24" s="12">
        <v>-8</v>
      </c>
      <c r="AK24" s="12">
        <v>-10</v>
      </c>
      <c r="AL24" s="12">
        <v>12</v>
      </c>
      <c r="AM24" s="12">
        <v>33</v>
      </c>
      <c r="AN24" s="12">
        <v>-2</v>
      </c>
      <c r="AO24" s="12">
        <v>-3</v>
      </c>
      <c r="AP24" s="12">
        <v>-3</v>
      </c>
      <c r="AQ24" s="12">
        <v>-4</v>
      </c>
      <c r="AR24" s="12">
        <v>1</v>
      </c>
      <c r="AS24" s="12">
        <v>0</v>
      </c>
      <c r="AT24" s="12">
        <v>0</v>
      </c>
      <c r="AU24" s="13">
        <v>-4</v>
      </c>
      <c r="AV24" s="100"/>
      <c r="AW24" s="13"/>
      <c r="AX24" s="17">
        <f t="shared" si="0"/>
        <v>42887</v>
      </c>
    </row>
    <row r="25" spans="1:50" ht="14.25" customHeight="1" x14ac:dyDescent="0.15">
      <c r="A25" s="15">
        <v>42917</v>
      </c>
      <c r="B25" s="33">
        <f t="shared" si="1"/>
        <v>26937</v>
      </c>
      <c r="C25" s="70">
        <f t="shared" si="2"/>
        <v>67061</v>
      </c>
      <c r="D25" s="83" t="s">
        <v>41</v>
      </c>
      <c r="E25" s="33">
        <f t="shared" si="6"/>
        <v>4055</v>
      </c>
      <c r="F25" s="4">
        <f t="shared" si="6"/>
        <v>9721</v>
      </c>
      <c r="G25" s="4">
        <f t="shared" si="6"/>
        <v>2638</v>
      </c>
      <c r="H25" s="4">
        <f t="shared" si="6"/>
        <v>7536</v>
      </c>
      <c r="I25" s="4">
        <f t="shared" si="6"/>
        <v>1305</v>
      </c>
      <c r="J25" s="4">
        <f t="shared" si="6"/>
        <v>3883</v>
      </c>
      <c r="K25" s="4">
        <f t="shared" si="6"/>
        <v>3398</v>
      </c>
      <c r="L25" s="4">
        <f t="shared" si="6"/>
        <v>7844</v>
      </c>
      <c r="M25" s="4">
        <f t="shared" si="6"/>
        <v>6083</v>
      </c>
      <c r="N25" s="4">
        <f t="shared" si="6"/>
        <v>13741</v>
      </c>
      <c r="O25" s="4">
        <f t="shared" si="6"/>
        <v>4225</v>
      </c>
      <c r="P25" s="4">
        <f t="shared" si="5"/>
        <v>9660</v>
      </c>
      <c r="Q25" s="4">
        <f t="shared" si="5"/>
        <v>1605</v>
      </c>
      <c r="R25" s="4">
        <f t="shared" si="5"/>
        <v>4871</v>
      </c>
      <c r="S25" s="4">
        <f t="shared" si="5"/>
        <v>2028</v>
      </c>
      <c r="T25" s="4">
        <f t="shared" si="5"/>
        <v>5630</v>
      </c>
      <c r="U25" s="4">
        <f t="shared" si="5"/>
        <v>678</v>
      </c>
      <c r="V25" s="4">
        <f t="shared" si="5"/>
        <v>1806</v>
      </c>
      <c r="W25" s="4">
        <f t="shared" si="5"/>
        <v>921</v>
      </c>
      <c r="X25" s="5">
        <f t="shared" si="5"/>
        <v>2369</v>
      </c>
      <c r="Y25" s="17" t="s">
        <v>29</v>
      </c>
      <c r="Z25" s="9">
        <v>-26</v>
      </c>
      <c r="AA25" s="76">
        <v>-62</v>
      </c>
      <c r="AB25" s="38">
        <v>-3</v>
      </c>
      <c r="AC25" s="12">
        <v>-1</v>
      </c>
      <c r="AD25" s="12">
        <v>3</v>
      </c>
      <c r="AE25" s="12">
        <v>-8</v>
      </c>
      <c r="AF25" s="12">
        <v>-1</v>
      </c>
      <c r="AG25" s="12">
        <v>-6</v>
      </c>
      <c r="AH25" s="12">
        <v>-8</v>
      </c>
      <c r="AI25" s="12">
        <v>-11</v>
      </c>
      <c r="AJ25" s="12">
        <v>-8</v>
      </c>
      <c r="AK25" s="12">
        <v>-6</v>
      </c>
      <c r="AL25" s="12">
        <v>-6</v>
      </c>
      <c r="AM25" s="12">
        <v>-3</v>
      </c>
      <c r="AN25" s="12">
        <v>-1</v>
      </c>
      <c r="AO25" s="12">
        <v>-13</v>
      </c>
      <c r="AP25" s="12">
        <v>-3</v>
      </c>
      <c r="AQ25" s="12">
        <v>-7</v>
      </c>
      <c r="AR25" s="12">
        <v>1</v>
      </c>
      <c r="AS25" s="12">
        <v>-3</v>
      </c>
      <c r="AT25" s="12">
        <v>0</v>
      </c>
      <c r="AU25" s="13">
        <v>-4</v>
      </c>
      <c r="AV25" s="100"/>
      <c r="AW25" s="13"/>
      <c r="AX25" s="17">
        <f t="shared" si="0"/>
        <v>42917</v>
      </c>
    </row>
    <row r="26" spans="1:50" ht="14.25" customHeight="1" x14ac:dyDescent="0.15">
      <c r="A26" s="15">
        <v>42948</v>
      </c>
      <c r="B26" s="33">
        <f t="shared" si="1"/>
        <v>26949</v>
      </c>
      <c r="C26" s="70">
        <f t="shared" si="2"/>
        <v>67062</v>
      </c>
      <c r="D26" s="83" t="s">
        <v>41</v>
      </c>
      <c r="E26" s="33">
        <f t="shared" si="6"/>
        <v>4058</v>
      </c>
      <c r="F26" s="4">
        <f t="shared" si="6"/>
        <v>9735</v>
      </c>
      <c r="G26" s="4">
        <f t="shared" si="6"/>
        <v>2637</v>
      </c>
      <c r="H26" s="4">
        <f t="shared" si="6"/>
        <v>7512</v>
      </c>
      <c r="I26" s="4">
        <f t="shared" si="6"/>
        <v>1307</v>
      </c>
      <c r="J26" s="4">
        <f t="shared" si="6"/>
        <v>3878</v>
      </c>
      <c r="K26" s="4">
        <f t="shared" si="6"/>
        <v>3397</v>
      </c>
      <c r="L26" s="4">
        <f t="shared" si="6"/>
        <v>7845</v>
      </c>
      <c r="M26" s="4">
        <f t="shared" si="6"/>
        <v>6092</v>
      </c>
      <c r="N26" s="4">
        <f t="shared" si="6"/>
        <v>13762</v>
      </c>
      <c r="O26" s="4">
        <f t="shared" si="6"/>
        <v>4225</v>
      </c>
      <c r="P26" s="4">
        <f t="shared" si="5"/>
        <v>9658</v>
      </c>
      <c r="Q26" s="4">
        <f t="shared" si="5"/>
        <v>1606</v>
      </c>
      <c r="R26" s="4">
        <f t="shared" si="5"/>
        <v>4871</v>
      </c>
      <c r="S26" s="4">
        <f t="shared" si="5"/>
        <v>2030</v>
      </c>
      <c r="T26" s="4">
        <f t="shared" si="5"/>
        <v>5633</v>
      </c>
      <c r="U26" s="4">
        <f t="shared" si="5"/>
        <v>679</v>
      </c>
      <c r="V26" s="4">
        <f t="shared" si="5"/>
        <v>1802</v>
      </c>
      <c r="W26" s="4">
        <f t="shared" si="5"/>
        <v>919</v>
      </c>
      <c r="X26" s="5">
        <f t="shared" si="5"/>
        <v>2366</v>
      </c>
      <c r="Y26" s="17" t="s">
        <v>30</v>
      </c>
      <c r="Z26" s="9">
        <v>12</v>
      </c>
      <c r="AA26" s="76">
        <v>1</v>
      </c>
      <c r="AB26" s="38">
        <v>3</v>
      </c>
      <c r="AC26" s="12">
        <v>14</v>
      </c>
      <c r="AD26" s="12">
        <v>-1</v>
      </c>
      <c r="AE26" s="12">
        <v>-24</v>
      </c>
      <c r="AF26" s="12">
        <v>2</v>
      </c>
      <c r="AG26" s="12">
        <v>-5</v>
      </c>
      <c r="AH26" s="12">
        <v>-1</v>
      </c>
      <c r="AI26" s="12">
        <v>1</v>
      </c>
      <c r="AJ26" s="12">
        <v>9</v>
      </c>
      <c r="AK26" s="12">
        <v>21</v>
      </c>
      <c r="AL26" s="12">
        <v>0</v>
      </c>
      <c r="AM26" s="12">
        <v>-2</v>
      </c>
      <c r="AN26" s="12">
        <v>1</v>
      </c>
      <c r="AO26" s="12">
        <v>0</v>
      </c>
      <c r="AP26" s="12">
        <v>2</v>
      </c>
      <c r="AQ26" s="12">
        <v>3</v>
      </c>
      <c r="AR26" s="12">
        <v>1</v>
      </c>
      <c r="AS26" s="12">
        <v>-4</v>
      </c>
      <c r="AT26" s="12">
        <v>-2</v>
      </c>
      <c r="AU26" s="13">
        <v>-3</v>
      </c>
      <c r="AV26" s="100"/>
      <c r="AW26" s="13"/>
      <c r="AX26" s="17">
        <f t="shared" si="0"/>
        <v>42948</v>
      </c>
    </row>
    <row r="27" spans="1:50" ht="14.25" customHeight="1" x14ac:dyDescent="0.15">
      <c r="A27" s="15">
        <v>42979</v>
      </c>
      <c r="B27" s="33">
        <f t="shared" si="1"/>
        <v>26966</v>
      </c>
      <c r="C27" s="70">
        <f t="shared" si="2"/>
        <v>67066</v>
      </c>
      <c r="D27" s="83" t="s">
        <v>41</v>
      </c>
      <c r="E27" s="33">
        <f t="shared" si="6"/>
        <v>4069</v>
      </c>
      <c r="F27" s="4">
        <f t="shared" si="6"/>
        <v>9746</v>
      </c>
      <c r="G27" s="4">
        <f t="shared" si="6"/>
        <v>2638</v>
      </c>
      <c r="H27" s="4">
        <f t="shared" si="6"/>
        <v>7515</v>
      </c>
      <c r="I27" s="4">
        <f t="shared" si="6"/>
        <v>1315</v>
      </c>
      <c r="J27" s="4">
        <f t="shared" si="6"/>
        <v>3887</v>
      </c>
      <c r="K27" s="4">
        <f t="shared" si="6"/>
        <v>3399</v>
      </c>
      <c r="L27" s="4">
        <f t="shared" si="6"/>
        <v>7856</v>
      </c>
      <c r="M27" s="4">
        <f t="shared" si="6"/>
        <v>6092</v>
      </c>
      <c r="N27" s="4">
        <f t="shared" si="6"/>
        <v>13767</v>
      </c>
      <c r="O27" s="4">
        <f t="shared" si="6"/>
        <v>4217</v>
      </c>
      <c r="P27" s="4">
        <f t="shared" si="5"/>
        <v>9637</v>
      </c>
      <c r="Q27" s="4">
        <f t="shared" si="5"/>
        <v>1607</v>
      </c>
      <c r="R27" s="4">
        <f t="shared" si="5"/>
        <v>4869</v>
      </c>
      <c r="S27" s="4">
        <f t="shared" si="5"/>
        <v>2029</v>
      </c>
      <c r="T27" s="4">
        <f t="shared" si="5"/>
        <v>5621</v>
      </c>
      <c r="U27" s="4">
        <f t="shared" si="5"/>
        <v>681</v>
      </c>
      <c r="V27" s="4">
        <f t="shared" si="5"/>
        <v>1804</v>
      </c>
      <c r="W27" s="4">
        <f t="shared" si="5"/>
        <v>920</v>
      </c>
      <c r="X27" s="5">
        <f t="shared" si="5"/>
        <v>2364</v>
      </c>
      <c r="Y27" s="17" t="s">
        <v>31</v>
      </c>
      <c r="Z27" s="9">
        <v>17</v>
      </c>
      <c r="AA27" s="76">
        <v>4</v>
      </c>
      <c r="AB27" s="38">
        <v>11</v>
      </c>
      <c r="AC27" s="12">
        <v>11</v>
      </c>
      <c r="AD27" s="12">
        <v>1</v>
      </c>
      <c r="AE27" s="12">
        <v>3</v>
      </c>
      <c r="AF27" s="12">
        <v>8</v>
      </c>
      <c r="AG27" s="12">
        <v>9</v>
      </c>
      <c r="AH27" s="12">
        <v>2</v>
      </c>
      <c r="AI27" s="12">
        <v>11</v>
      </c>
      <c r="AJ27" s="12">
        <v>0</v>
      </c>
      <c r="AK27" s="12">
        <v>5</v>
      </c>
      <c r="AL27" s="12">
        <v>-8</v>
      </c>
      <c r="AM27" s="12">
        <v>-21</v>
      </c>
      <c r="AN27" s="12">
        <v>1</v>
      </c>
      <c r="AO27" s="12">
        <v>-2</v>
      </c>
      <c r="AP27" s="12">
        <v>-1</v>
      </c>
      <c r="AQ27" s="12">
        <v>-12</v>
      </c>
      <c r="AR27" s="12">
        <v>2</v>
      </c>
      <c r="AS27" s="12">
        <v>2</v>
      </c>
      <c r="AT27" s="12">
        <v>1</v>
      </c>
      <c r="AU27" s="13">
        <v>-2</v>
      </c>
      <c r="AV27" s="100"/>
      <c r="AW27" s="13"/>
      <c r="AX27" s="17">
        <f t="shared" si="0"/>
        <v>42979</v>
      </c>
    </row>
    <row r="28" spans="1:50" ht="14.25" customHeight="1" x14ac:dyDescent="0.15">
      <c r="A28" s="15">
        <v>43009</v>
      </c>
      <c r="B28" s="33">
        <f t="shared" si="1"/>
        <v>26999</v>
      </c>
      <c r="C28" s="70">
        <f t="shared" si="2"/>
        <v>67090</v>
      </c>
      <c r="D28" s="83" t="s">
        <v>41</v>
      </c>
      <c r="E28" s="33">
        <f t="shared" si="6"/>
        <v>4071</v>
      </c>
      <c r="F28" s="4">
        <f t="shared" si="6"/>
        <v>9747</v>
      </c>
      <c r="G28" s="4">
        <f t="shared" si="6"/>
        <v>2646</v>
      </c>
      <c r="H28" s="4">
        <f t="shared" si="6"/>
        <v>7518</v>
      </c>
      <c r="I28" s="4">
        <f t="shared" si="6"/>
        <v>1316</v>
      </c>
      <c r="J28" s="4">
        <f t="shared" si="6"/>
        <v>3888</v>
      </c>
      <c r="K28" s="4">
        <f t="shared" si="6"/>
        <v>3406</v>
      </c>
      <c r="L28" s="4">
        <f t="shared" si="6"/>
        <v>7872</v>
      </c>
      <c r="M28" s="4">
        <f t="shared" si="6"/>
        <v>6101</v>
      </c>
      <c r="N28" s="4">
        <f t="shared" si="6"/>
        <v>13787</v>
      </c>
      <c r="O28" s="4">
        <f t="shared" si="6"/>
        <v>4220</v>
      </c>
      <c r="P28" s="4">
        <f t="shared" si="5"/>
        <v>9636</v>
      </c>
      <c r="Q28" s="4">
        <f t="shared" si="5"/>
        <v>1604</v>
      </c>
      <c r="R28" s="4">
        <f t="shared" si="5"/>
        <v>4854</v>
      </c>
      <c r="S28" s="4">
        <f t="shared" si="5"/>
        <v>2036</v>
      </c>
      <c r="T28" s="4">
        <f t="shared" si="5"/>
        <v>5622</v>
      </c>
      <c r="U28" s="4">
        <f t="shared" si="5"/>
        <v>678</v>
      </c>
      <c r="V28" s="4">
        <f t="shared" si="5"/>
        <v>1802</v>
      </c>
      <c r="W28" s="4">
        <f t="shared" si="5"/>
        <v>922</v>
      </c>
      <c r="X28" s="5">
        <f t="shared" si="5"/>
        <v>2364</v>
      </c>
      <c r="Y28" s="17" t="s">
        <v>20</v>
      </c>
      <c r="Z28" s="9">
        <v>33</v>
      </c>
      <c r="AA28" s="76">
        <v>24</v>
      </c>
      <c r="AB28" s="38">
        <v>2</v>
      </c>
      <c r="AC28" s="12">
        <v>1</v>
      </c>
      <c r="AD28" s="12">
        <v>8</v>
      </c>
      <c r="AE28" s="12">
        <v>3</v>
      </c>
      <c r="AF28" s="12">
        <v>1</v>
      </c>
      <c r="AG28" s="12">
        <v>1</v>
      </c>
      <c r="AH28" s="12">
        <v>7</v>
      </c>
      <c r="AI28" s="12">
        <v>16</v>
      </c>
      <c r="AJ28" s="12">
        <v>9</v>
      </c>
      <c r="AK28" s="12">
        <v>20</v>
      </c>
      <c r="AL28" s="12">
        <v>3</v>
      </c>
      <c r="AM28" s="12">
        <v>-1</v>
      </c>
      <c r="AN28" s="12">
        <v>-3</v>
      </c>
      <c r="AO28" s="12">
        <v>-15</v>
      </c>
      <c r="AP28" s="12">
        <v>7</v>
      </c>
      <c r="AQ28" s="12">
        <v>1</v>
      </c>
      <c r="AR28" s="12">
        <v>-3</v>
      </c>
      <c r="AS28" s="12">
        <v>-2</v>
      </c>
      <c r="AT28" s="12">
        <v>2</v>
      </c>
      <c r="AU28" s="13">
        <v>0</v>
      </c>
      <c r="AV28" s="100"/>
      <c r="AW28" s="13"/>
      <c r="AX28" s="17">
        <f t="shared" si="0"/>
        <v>43009</v>
      </c>
    </row>
    <row r="29" spans="1:50" ht="14.25" customHeight="1" x14ac:dyDescent="0.15">
      <c r="A29" s="15">
        <v>43040</v>
      </c>
      <c r="B29" s="33">
        <f t="shared" si="1"/>
        <v>26997</v>
      </c>
      <c r="C29" s="70">
        <f t="shared" si="2"/>
        <v>67061</v>
      </c>
      <c r="D29" s="83" t="s">
        <v>41</v>
      </c>
      <c r="E29" s="33">
        <f t="shared" si="6"/>
        <v>4074</v>
      </c>
      <c r="F29" s="4">
        <f t="shared" si="6"/>
        <v>9748</v>
      </c>
      <c r="G29" s="4">
        <f t="shared" si="6"/>
        <v>2645</v>
      </c>
      <c r="H29" s="4">
        <f t="shared" si="6"/>
        <v>7506</v>
      </c>
      <c r="I29" s="4">
        <f t="shared" si="6"/>
        <v>1319</v>
      </c>
      <c r="J29" s="4">
        <f t="shared" si="6"/>
        <v>3893</v>
      </c>
      <c r="K29" s="4">
        <f t="shared" si="6"/>
        <v>3412</v>
      </c>
      <c r="L29" s="4">
        <f t="shared" si="6"/>
        <v>7890</v>
      </c>
      <c r="M29" s="4">
        <f t="shared" si="6"/>
        <v>6095</v>
      </c>
      <c r="N29" s="4">
        <f t="shared" si="6"/>
        <v>13768</v>
      </c>
      <c r="O29" s="4">
        <f t="shared" si="6"/>
        <v>4208</v>
      </c>
      <c r="P29" s="4">
        <f t="shared" si="5"/>
        <v>9624</v>
      </c>
      <c r="Q29" s="4">
        <f t="shared" si="5"/>
        <v>1605</v>
      </c>
      <c r="R29" s="4">
        <f t="shared" si="5"/>
        <v>4844</v>
      </c>
      <c r="S29" s="4">
        <f t="shared" si="5"/>
        <v>2043</v>
      </c>
      <c r="T29" s="4">
        <f t="shared" si="5"/>
        <v>5630</v>
      </c>
      <c r="U29" s="4">
        <f t="shared" si="5"/>
        <v>678</v>
      </c>
      <c r="V29" s="4">
        <f t="shared" si="5"/>
        <v>1803</v>
      </c>
      <c r="W29" s="4">
        <f t="shared" si="5"/>
        <v>919</v>
      </c>
      <c r="X29" s="5">
        <f t="shared" si="5"/>
        <v>2355</v>
      </c>
      <c r="Y29" s="17" t="s">
        <v>21</v>
      </c>
      <c r="Z29" s="9">
        <v>-2</v>
      </c>
      <c r="AA29" s="76">
        <v>-29</v>
      </c>
      <c r="AB29" s="38">
        <v>3</v>
      </c>
      <c r="AC29" s="12">
        <v>1</v>
      </c>
      <c r="AD29" s="12">
        <v>-1</v>
      </c>
      <c r="AE29" s="12">
        <v>-12</v>
      </c>
      <c r="AF29" s="12">
        <v>3</v>
      </c>
      <c r="AG29" s="12">
        <v>5</v>
      </c>
      <c r="AH29" s="12">
        <v>6</v>
      </c>
      <c r="AI29" s="12">
        <v>18</v>
      </c>
      <c r="AJ29" s="12">
        <v>-6</v>
      </c>
      <c r="AK29" s="12">
        <v>-19</v>
      </c>
      <c r="AL29" s="12">
        <v>-12</v>
      </c>
      <c r="AM29" s="12">
        <v>-12</v>
      </c>
      <c r="AN29" s="12">
        <v>1</v>
      </c>
      <c r="AO29" s="12">
        <v>-10</v>
      </c>
      <c r="AP29" s="12">
        <v>7</v>
      </c>
      <c r="AQ29" s="12">
        <v>8</v>
      </c>
      <c r="AR29" s="12">
        <v>0</v>
      </c>
      <c r="AS29" s="12">
        <v>1</v>
      </c>
      <c r="AT29" s="12">
        <v>-3</v>
      </c>
      <c r="AU29" s="13">
        <v>-9</v>
      </c>
      <c r="AV29" s="100"/>
      <c r="AW29" s="13"/>
      <c r="AX29" s="17">
        <f t="shared" si="0"/>
        <v>43040</v>
      </c>
    </row>
    <row r="30" spans="1:50" ht="14.25" customHeight="1" x14ac:dyDescent="0.15">
      <c r="A30" s="15">
        <v>43070</v>
      </c>
      <c r="B30" s="33">
        <f t="shared" si="1"/>
        <v>26969</v>
      </c>
      <c r="C30" s="70">
        <f t="shared" si="2"/>
        <v>66992</v>
      </c>
      <c r="D30" s="83" t="s">
        <v>41</v>
      </c>
      <c r="E30" s="33">
        <f t="shared" si="6"/>
        <v>4086</v>
      </c>
      <c r="F30" s="4">
        <f t="shared" si="6"/>
        <v>9750</v>
      </c>
      <c r="G30" s="4">
        <f t="shared" si="6"/>
        <v>2641</v>
      </c>
      <c r="H30" s="4">
        <f t="shared" si="6"/>
        <v>7503</v>
      </c>
      <c r="I30" s="4">
        <f t="shared" si="6"/>
        <v>1316</v>
      </c>
      <c r="J30" s="4">
        <f t="shared" si="6"/>
        <v>3880</v>
      </c>
      <c r="K30" s="4">
        <f t="shared" si="6"/>
        <v>3421</v>
      </c>
      <c r="L30" s="4">
        <f t="shared" si="6"/>
        <v>7904</v>
      </c>
      <c r="M30" s="4">
        <f t="shared" si="6"/>
        <v>6101</v>
      </c>
      <c r="N30" s="4">
        <f t="shared" si="6"/>
        <v>13763</v>
      </c>
      <c r="O30" s="4">
        <f t="shared" si="6"/>
        <v>4155</v>
      </c>
      <c r="P30" s="4">
        <f t="shared" si="5"/>
        <v>9571</v>
      </c>
      <c r="Q30" s="4">
        <f t="shared" si="5"/>
        <v>1602</v>
      </c>
      <c r="R30" s="4">
        <f t="shared" si="5"/>
        <v>4837</v>
      </c>
      <c r="S30" s="4">
        <f t="shared" si="5"/>
        <v>2050</v>
      </c>
      <c r="T30" s="4">
        <f t="shared" si="5"/>
        <v>5638</v>
      </c>
      <c r="U30" s="4">
        <f t="shared" si="5"/>
        <v>677</v>
      </c>
      <c r="V30" s="4">
        <f t="shared" si="5"/>
        <v>1798</v>
      </c>
      <c r="W30" s="4">
        <f t="shared" si="5"/>
        <v>919</v>
      </c>
      <c r="X30" s="5">
        <f t="shared" si="5"/>
        <v>2348</v>
      </c>
      <c r="Y30" s="17" t="s">
        <v>22</v>
      </c>
      <c r="Z30" s="9">
        <v>-28</v>
      </c>
      <c r="AA30" s="76">
        <v>-69</v>
      </c>
      <c r="AB30" s="38">
        <v>12</v>
      </c>
      <c r="AC30" s="12">
        <v>2</v>
      </c>
      <c r="AD30" s="12">
        <v>-4</v>
      </c>
      <c r="AE30" s="12">
        <v>-3</v>
      </c>
      <c r="AF30" s="12">
        <v>-3</v>
      </c>
      <c r="AG30" s="12">
        <v>-13</v>
      </c>
      <c r="AH30" s="12">
        <v>9</v>
      </c>
      <c r="AI30" s="12">
        <v>14</v>
      </c>
      <c r="AJ30" s="12">
        <v>6</v>
      </c>
      <c r="AK30" s="12">
        <v>-5</v>
      </c>
      <c r="AL30" s="12">
        <v>-53</v>
      </c>
      <c r="AM30" s="12">
        <v>-53</v>
      </c>
      <c r="AN30" s="12">
        <v>-3</v>
      </c>
      <c r="AO30" s="12">
        <v>-7</v>
      </c>
      <c r="AP30" s="12">
        <v>7</v>
      </c>
      <c r="AQ30" s="12">
        <v>8</v>
      </c>
      <c r="AR30" s="12">
        <v>-1</v>
      </c>
      <c r="AS30" s="12">
        <v>-5</v>
      </c>
      <c r="AT30" s="12">
        <v>0</v>
      </c>
      <c r="AU30" s="13">
        <v>-7</v>
      </c>
      <c r="AV30" s="100"/>
      <c r="AW30" s="13"/>
      <c r="AX30" s="17">
        <f t="shared" si="0"/>
        <v>43070</v>
      </c>
    </row>
    <row r="31" spans="1:50" ht="14.25" customHeight="1" x14ac:dyDescent="0.15">
      <c r="A31" s="15">
        <v>43101</v>
      </c>
      <c r="B31" s="33">
        <f t="shared" si="1"/>
        <v>26954</v>
      </c>
      <c r="C31" s="70">
        <f t="shared" si="2"/>
        <v>66977</v>
      </c>
      <c r="D31" s="83" t="s">
        <v>41</v>
      </c>
      <c r="E31" s="33">
        <f t="shared" si="6"/>
        <v>4079</v>
      </c>
      <c r="F31" s="4">
        <f t="shared" si="6"/>
        <v>9740</v>
      </c>
      <c r="G31" s="4">
        <f t="shared" si="6"/>
        <v>2649</v>
      </c>
      <c r="H31" s="4">
        <f t="shared" si="6"/>
        <v>7505</v>
      </c>
      <c r="I31" s="4">
        <f t="shared" si="6"/>
        <v>1316</v>
      </c>
      <c r="J31" s="4">
        <f t="shared" si="6"/>
        <v>3879</v>
      </c>
      <c r="K31" s="4">
        <f t="shared" si="6"/>
        <v>3436</v>
      </c>
      <c r="L31" s="4">
        <f t="shared" si="6"/>
        <v>7940</v>
      </c>
      <c r="M31" s="4">
        <f t="shared" si="6"/>
        <v>6107</v>
      </c>
      <c r="N31" s="4">
        <f t="shared" si="6"/>
        <v>13769</v>
      </c>
      <c r="O31" s="4">
        <f t="shared" si="6"/>
        <v>4118</v>
      </c>
      <c r="P31" s="4">
        <f t="shared" si="5"/>
        <v>9537</v>
      </c>
      <c r="Q31" s="4">
        <f t="shared" si="5"/>
        <v>1602</v>
      </c>
      <c r="R31" s="4">
        <f t="shared" si="5"/>
        <v>4831</v>
      </c>
      <c r="S31" s="4">
        <f t="shared" si="5"/>
        <v>2048</v>
      </c>
      <c r="T31" s="4">
        <f t="shared" si="5"/>
        <v>5631</v>
      </c>
      <c r="U31" s="4">
        <f t="shared" si="5"/>
        <v>679</v>
      </c>
      <c r="V31" s="4">
        <f t="shared" si="5"/>
        <v>1803</v>
      </c>
      <c r="W31" s="4">
        <f t="shared" si="5"/>
        <v>919</v>
      </c>
      <c r="X31" s="5">
        <f t="shared" si="5"/>
        <v>2342</v>
      </c>
      <c r="Y31" s="17" t="s">
        <v>23</v>
      </c>
      <c r="Z31" s="9">
        <v>-15</v>
      </c>
      <c r="AA31" s="76">
        <v>-15</v>
      </c>
      <c r="AB31" s="38">
        <v>-7</v>
      </c>
      <c r="AC31" s="12">
        <v>-10</v>
      </c>
      <c r="AD31" s="12">
        <v>8</v>
      </c>
      <c r="AE31" s="12">
        <v>2</v>
      </c>
      <c r="AF31" s="12">
        <v>0</v>
      </c>
      <c r="AG31" s="12">
        <v>-1</v>
      </c>
      <c r="AH31" s="12">
        <v>15</v>
      </c>
      <c r="AI31" s="12">
        <v>36</v>
      </c>
      <c r="AJ31" s="12">
        <v>6</v>
      </c>
      <c r="AK31" s="12">
        <v>6</v>
      </c>
      <c r="AL31" s="12">
        <v>-37</v>
      </c>
      <c r="AM31" s="12">
        <v>-34</v>
      </c>
      <c r="AN31" s="12">
        <v>0</v>
      </c>
      <c r="AO31" s="12">
        <v>-6</v>
      </c>
      <c r="AP31" s="12">
        <v>-2</v>
      </c>
      <c r="AQ31" s="12">
        <v>-7</v>
      </c>
      <c r="AR31" s="12">
        <v>2</v>
      </c>
      <c r="AS31" s="12">
        <v>5</v>
      </c>
      <c r="AT31" s="12">
        <v>0</v>
      </c>
      <c r="AU31" s="13">
        <v>-6</v>
      </c>
      <c r="AV31" s="100"/>
      <c r="AW31" s="13"/>
      <c r="AX31" s="17">
        <f t="shared" si="0"/>
        <v>43101</v>
      </c>
    </row>
    <row r="32" spans="1:50" s="118" customFormat="1" ht="14.25" customHeight="1" x14ac:dyDescent="0.15">
      <c r="A32" s="26">
        <v>43132</v>
      </c>
      <c r="B32" s="34">
        <f t="shared" si="1"/>
        <v>26960</v>
      </c>
      <c r="C32" s="71">
        <f t="shared" si="2"/>
        <v>66958</v>
      </c>
      <c r="D32" s="84" t="s">
        <v>41</v>
      </c>
      <c r="E32" s="34">
        <f t="shared" si="6"/>
        <v>4094</v>
      </c>
      <c r="F32" s="28">
        <f t="shared" si="6"/>
        <v>9746</v>
      </c>
      <c r="G32" s="28">
        <f t="shared" si="6"/>
        <v>2648</v>
      </c>
      <c r="H32" s="28">
        <f t="shared" si="6"/>
        <v>7490</v>
      </c>
      <c r="I32" s="28">
        <f t="shared" si="6"/>
        <v>1314</v>
      </c>
      <c r="J32" s="28">
        <f t="shared" si="6"/>
        <v>3870</v>
      </c>
      <c r="K32" s="28">
        <f t="shared" si="6"/>
        <v>3415</v>
      </c>
      <c r="L32" s="28">
        <f t="shared" si="6"/>
        <v>7904</v>
      </c>
      <c r="M32" s="28">
        <f t="shared" si="6"/>
        <v>6113</v>
      </c>
      <c r="N32" s="28">
        <f t="shared" si="6"/>
        <v>13788</v>
      </c>
      <c r="O32" s="28">
        <f t="shared" si="6"/>
        <v>4131</v>
      </c>
      <c r="P32" s="28">
        <f t="shared" si="6"/>
        <v>9560</v>
      </c>
      <c r="Q32" s="28">
        <f t="shared" si="6"/>
        <v>1602</v>
      </c>
      <c r="R32" s="28">
        <f t="shared" si="6"/>
        <v>4831</v>
      </c>
      <c r="S32" s="28">
        <f t="shared" ref="S32:X47" si="7">S31+AP32</f>
        <v>2049</v>
      </c>
      <c r="T32" s="28">
        <f t="shared" si="7"/>
        <v>5637</v>
      </c>
      <c r="U32" s="28">
        <f t="shared" si="7"/>
        <v>679</v>
      </c>
      <c r="V32" s="28">
        <f t="shared" si="7"/>
        <v>1796</v>
      </c>
      <c r="W32" s="28">
        <f t="shared" si="7"/>
        <v>914</v>
      </c>
      <c r="X32" s="29">
        <f t="shared" si="7"/>
        <v>2336</v>
      </c>
      <c r="Y32" s="27" t="s">
        <v>24</v>
      </c>
      <c r="Z32" s="30">
        <v>6</v>
      </c>
      <c r="AA32" s="32">
        <v>-19</v>
      </c>
      <c r="AB32" s="41">
        <v>15</v>
      </c>
      <c r="AC32" s="42">
        <v>6</v>
      </c>
      <c r="AD32" s="42">
        <v>-1</v>
      </c>
      <c r="AE32" s="42">
        <v>-15</v>
      </c>
      <c r="AF32" s="42">
        <v>-2</v>
      </c>
      <c r="AG32" s="42">
        <v>-9</v>
      </c>
      <c r="AH32" s="42">
        <v>-21</v>
      </c>
      <c r="AI32" s="42">
        <v>-36</v>
      </c>
      <c r="AJ32" s="42">
        <v>6</v>
      </c>
      <c r="AK32" s="42">
        <v>19</v>
      </c>
      <c r="AL32" s="42">
        <v>13</v>
      </c>
      <c r="AM32" s="42">
        <v>23</v>
      </c>
      <c r="AN32" s="42">
        <v>0</v>
      </c>
      <c r="AO32" s="42">
        <v>0</v>
      </c>
      <c r="AP32" s="42">
        <v>1</v>
      </c>
      <c r="AQ32" s="42">
        <v>6</v>
      </c>
      <c r="AR32" s="42">
        <v>0</v>
      </c>
      <c r="AS32" s="42">
        <v>-7</v>
      </c>
      <c r="AT32" s="42">
        <v>-5</v>
      </c>
      <c r="AU32" s="43">
        <v>-6</v>
      </c>
      <c r="AV32" s="101"/>
      <c r="AW32" s="43"/>
      <c r="AX32" s="27">
        <f t="shared" si="0"/>
        <v>43132</v>
      </c>
    </row>
    <row r="33" spans="1:50" s="118" customFormat="1" ht="14.25" customHeight="1" x14ac:dyDescent="0.15">
      <c r="A33" s="27">
        <v>43160</v>
      </c>
      <c r="B33" s="34">
        <f t="shared" si="1"/>
        <v>26948</v>
      </c>
      <c r="C33" s="71">
        <f t="shared" si="2"/>
        <v>66913</v>
      </c>
      <c r="D33" s="84" t="s">
        <v>41</v>
      </c>
      <c r="E33" s="34">
        <f t="shared" ref="E33:R48" si="8">E32+AB33</f>
        <v>4093</v>
      </c>
      <c r="F33" s="28">
        <f t="shared" si="8"/>
        <v>9750</v>
      </c>
      <c r="G33" s="28">
        <f t="shared" si="8"/>
        <v>2658</v>
      </c>
      <c r="H33" s="28">
        <f t="shared" si="8"/>
        <v>7499</v>
      </c>
      <c r="I33" s="28">
        <f t="shared" si="8"/>
        <v>1314</v>
      </c>
      <c r="J33" s="28">
        <f t="shared" si="8"/>
        <v>3869</v>
      </c>
      <c r="K33" s="28">
        <f t="shared" si="8"/>
        <v>3409</v>
      </c>
      <c r="L33" s="28">
        <f t="shared" si="8"/>
        <v>7896</v>
      </c>
      <c r="M33" s="28">
        <f t="shared" si="8"/>
        <v>6100</v>
      </c>
      <c r="N33" s="28">
        <f t="shared" si="8"/>
        <v>13774</v>
      </c>
      <c r="O33" s="28">
        <f t="shared" si="8"/>
        <v>4129</v>
      </c>
      <c r="P33" s="28">
        <f t="shared" si="8"/>
        <v>9540</v>
      </c>
      <c r="Q33" s="28">
        <f t="shared" si="8"/>
        <v>1605</v>
      </c>
      <c r="R33" s="28">
        <f t="shared" si="8"/>
        <v>4827</v>
      </c>
      <c r="S33" s="28">
        <f t="shared" si="7"/>
        <v>2045</v>
      </c>
      <c r="T33" s="28">
        <f t="shared" si="7"/>
        <v>5633</v>
      </c>
      <c r="U33" s="28">
        <f t="shared" si="7"/>
        <v>680</v>
      </c>
      <c r="V33" s="28">
        <f t="shared" si="7"/>
        <v>1793</v>
      </c>
      <c r="W33" s="28">
        <f t="shared" si="7"/>
        <v>914</v>
      </c>
      <c r="X33" s="29">
        <f t="shared" si="7"/>
        <v>2332</v>
      </c>
      <c r="Y33" s="27" t="s">
        <v>25</v>
      </c>
      <c r="Z33" s="30">
        <v>-12</v>
      </c>
      <c r="AA33" s="32">
        <v>-45</v>
      </c>
      <c r="AB33" s="41">
        <v>-1</v>
      </c>
      <c r="AC33" s="42">
        <v>4</v>
      </c>
      <c r="AD33" s="42">
        <v>10</v>
      </c>
      <c r="AE33" s="42">
        <v>9</v>
      </c>
      <c r="AF33" s="42">
        <v>0</v>
      </c>
      <c r="AG33" s="42">
        <v>-1</v>
      </c>
      <c r="AH33" s="42">
        <v>-6</v>
      </c>
      <c r="AI33" s="42">
        <v>-8</v>
      </c>
      <c r="AJ33" s="42">
        <v>-13</v>
      </c>
      <c r="AK33" s="42">
        <v>-14</v>
      </c>
      <c r="AL33" s="42">
        <v>-2</v>
      </c>
      <c r="AM33" s="42">
        <v>-20</v>
      </c>
      <c r="AN33" s="42">
        <v>3</v>
      </c>
      <c r="AO33" s="42">
        <v>-4</v>
      </c>
      <c r="AP33" s="42">
        <v>-4</v>
      </c>
      <c r="AQ33" s="42">
        <v>-4</v>
      </c>
      <c r="AR33" s="42">
        <v>1</v>
      </c>
      <c r="AS33" s="42">
        <v>-3</v>
      </c>
      <c r="AT33" s="42">
        <v>0</v>
      </c>
      <c r="AU33" s="43">
        <v>-4</v>
      </c>
      <c r="AV33" s="101"/>
      <c r="AW33" s="43"/>
      <c r="AX33" s="27">
        <f t="shared" si="0"/>
        <v>43160</v>
      </c>
    </row>
    <row r="34" spans="1:50" s="118" customFormat="1" x14ac:dyDescent="0.15">
      <c r="A34" s="27">
        <v>43191</v>
      </c>
      <c r="B34" s="34">
        <f t="shared" si="1"/>
        <v>27178</v>
      </c>
      <c r="C34" s="71">
        <f t="shared" si="2"/>
        <v>66979</v>
      </c>
      <c r="D34" s="84" t="s">
        <v>41</v>
      </c>
      <c r="E34" s="34">
        <f t="shared" si="8"/>
        <v>4143</v>
      </c>
      <c r="F34" s="28">
        <f t="shared" si="8"/>
        <v>9814</v>
      </c>
      <c r="G34" s="28">
        <f t="shared" si="8"/>
        <v>2662</v>
      </c>
      <c r="H34" s="28">
        <f t="shared" si="8"/>
        <v>7496</v>
      </c>
      <c r="I34" s="28">
        <f t="shared" si="8"/>
        <v>1307</v>
      </c>
      <c r="J34" s="28">
        <f t="shared" si="8"/>
        <v>3845</v>
      </c>
      <c r="K34" s="28">
        <f t="shared" si="8"/>
        <v>3395</v>
      </c>
      <c r="L34" s="28">
        <f t="shared" si="8"/>
        <v>7822</v>
      </c>
      <c r="M34" s="28">
        <f t="shared" si="8"/>
        <v>6161</v>
      </c>
      <c r="N34" s="28">
        <f t="shared" si="8"/>
        <v>13812</v>
      </c>
      <c r="O34" s="28">
        <f t="shared" si="8"/>
        <v>4260</v>
      </c>
      <c r="P34" s="28">
        <f t="shared" si="8"/>
        <v>9659</v>
      </c>
      <c r="Q34" s="28">
        <f t="shared" si="8"/>
        <v>1611</v>
      </c>
      <c r="R34" s="28">
        <f t="shared" si="8"/>
        <v>4816</v>
      </c>
      <c r="S34" s="28">
        <f t="shared" si="7"/>
        <v>2045</v>
      </c>
      <c r="T34" s="28">
        <f t="shared" si="7"/>
        <v>5609</v>
      </c>
      <c r="U34" s="28">
        <f t="shared" si="7"/>
        <v>679</v>
      </c>
      <c r="V34" s="28">
        <f t="shared" si="7"/>
        <v>1788</v>
      </c>
      <c r="W34" s="28">
        <f t="shared" si="7"/>
        <v>914</v>
      </c>
      <c r="X34" s="29">
        <f t="shared" si="7"/>
        <v>2318</v>
      </c>
      <c r="Y34" s="27" t="s">
        <v>26</v>
      </c>
      <c r="Z34" s="30">
        <v>230</v>
      </c>
      <c r="AA34" s="32">
        <v>66</v>
      </c>
      <c r="AB34" s="41">
        <v>50</v>
      </c>
      <c r="AC34" s="42">
        <v>64</v>
      </c>
      <c r="AD34" s="42">
        <v>4</v>
      </c>
      <c r="AE34" s="42">
        <v>-3</v>
      </c>
      <c r="AF34" s="42">
        <v>-7</v>
      </c>
      <c r="AG34" s="42">
        <v>-24</v>
      </c>
      <c r="AH34" s="42">
        <v>-14</v>
      </c>
      <c r="AI34" s="42">
        <v>-74</v>
      </c>
      <c r="AJ34" s="42">
        <v>61</v>
      </c>
      <c r="AK34" s="42">
        <v>38</v>
      </c>
      <c r="AL34" s="42">
        <v>131</v>
      </c>
      <c r="AM34" s="42">
        <v>119</v>
      </c>
      <c r="AN34" s="42">
        <v>6</v>
      </c>
      <c r="AO34" s="42">
        <v>-11</v>
      </c>
      <c r="AP34" s="42">
        <v>0</v>
      </c>
      <c r="AQ34" s="42">
        <v>-24</v>
      </c>
      <c r="AR34" s="42">
        <v>-1</v>
      </c>
      <c r="AS34" s="42">
        <v>-5</v>
      </c>
      <c r="AT34" s="42">
        <v>0</v>
      </c>
      <c r="AU34" s="43">
        <v>-14</v>
      </c>
      <c r="AV34" s="101"/>
      <c r="AW34" s="43"/>
      <c r="AX34" s="27">
        <f t="shared" si="0"/>
        <v>43191</v>
      </c>
    </row>
    <row r="35" spans="1:50" s="118" customFormat="1" x14ac:dyDescent="0.15">
      <c r="A35" s="27">
        <v>43221</v>
      </c>
      <c r="B35" s="34">
        <f t="shared" si="1"/>
        <v>27236</v>
      </c>
      <c r="C35" s="71">
        <f t="shared" si="2"/>
        <v>66942</v>
      </c>
      <c r="D35" s="84" t="s">
        <v>41</v>
      </c>
      <c r="E35" s="34">
        <f t="shared" si="8"/>
        <v>4154</v>
      </c>
      <c r="F35" s="28">
        <f t="shared" si="8"/>
        <v>9816</v>
      </c>
      <c r="G35" s="28">
        <f t="shared" si="8"/>
        <v>2663</v>
      </c>
      <c r="H35" s="28">
        <f t="shared" si="8"/>
        <v>7482</v>
      </c>
      <c r="I35" s="28">
        <f t="shared" si="8"/>
        <v>1312</v>
      </c>
      <c r="J35" s="28">
        <f t="shared" si="8"/>
        <v>3848</v>
      </c>
      <c r="K35" s="28">
        <f t="shared" si="8"/>
        <v>3401</v>
      </c>
      <c r="L35" s="28">
        <f t="shared" si="8"/>
        <v>7809</v>
      </c>
      <c r="M35" s="28">
        <f t="shared" si="8"/>
        <v>6181</v>
      </c>
      <c r="N35" s="28">
        <f t="shared" si="8"/>
        <v>13816</v>
      </c>
      <c r="O35" s="28">
        <f t="shared" si="8"/>
        <v>4258</v>
      </c>
      <c r="P35" s="28">
        <f t="shared" si="8"/>
        <v>9647</v>
      </c>
      <c r="Q35" s="28">
        <f t="shared" si="8"/>
        <v>1623</v>
      </c>
      <c r="R35" s="28">
        <f t="shared" si="8"/>
        <v>4819</v>
      </c>
      <c r="S35" s="28">
        <f t="shared" si="7"/>
        <v>2051</v>
      </c>
      <c r="T35" s="28">
        <f t="shared" si="7"/>
        <v>5607</v>
      </c>
      <c r="U35" s="28">
        <f t="shared" si="7"/>
        <v>679</v>
      </c>
      <c r="V35" s="28">
        <f t="shared" si="7"/>
        <v>1781</v>
      </c>
      <c r="W35" s="28">
        <f t="shared" si="7"/>
        <v>913</v>
      </c>
      <c r="X35" s="29">
        <f t="shared" si="7"/>
        <v>2317</v>
      </c>
      <c r="Y35" s="27" t="s">
        <v>27</v>
      </c>
      <c r="Z35" s="30">
        <v>58</v>
      </c>
      <c r="AA35" s="32">
        <v>-37</v>
      </c>
      <c r="AB35" s="41">
        <v>11</v>
      </c>
      <c r="AC35" s="42">
        <v>2</v>
      </c>
      <c r="AD35" s="42">
        <v>1</v>
      </c>
      <c r="AE35" s="42">
        <v>-14</v>
      </c>
      <c r="AF35" s="42">
        <v>5</v>
      </c>
      <c r="AG35" s="42">
        <v>3</v>
      </c>
      <c r="AH35" s="42">
        <v>6</v>
      </c>
      <c r="AI35" s="42">
        <v>-13</v>
      </c>
      <c r="AJ35" s="42">
        <v>20</v>
      </c>
      <c r="AK35" s="42">
        <v>4</v>
      </c>
      <c r="AL35" s="42">
        <v>-2</v>
      </c>
      <c r="AM35" s="42">
        <v>-12</v>
      </c>
      <c r="AN35" s="42">
        <v>12</v>
      </c>
      <c r="AO35" s="42">
        <v>3</v>
      </c>
      <c r="AP35" s="42">
        <v>6</v>
      </c>
      <c r="AQ35" s="42">
        <v>-2</v>
      </c>
      <c r="AR35" s="42">
        <v>0</v>
      </c>
      <c r="AS35" s="42">
        <v>-7</v>
      </c>
      <c r="AT35" s="42">
        <v>-1</v>
      </c>
      <c r="AU35" s="43">
        <v>-1</v>
      </c>
      <c r="AV35" s="101"/>
      <c r="AW35" s="43"/>
      <c r="AX35" s="27">
        <f t="shared" si="0"/>
        <v>43221</v>
      </c>
    </row>
    <row r="36" spans="1:50" s="118" customFormat="1" x14ac:dyDescent="0.15">
      <c r="A36" s="27">
        <v>43252</v>
      </c>
      <c r="B36" s="34">
        <f t="shared" si="1"/>
        <v>27269</v>
      </c>
      <c r="C36" s="71">
        <f t="shared" si="2"/>
        <v>66973</v>
      </c>
      <c r="D36" s="84" t="s">
        <v>41</v>
      </c>
      <c r="E36" s="34">
        <f t="shared" si="8"/>
        <v>4155</v>
      </c>
      <c r="F36" s="28">
        <f t="shared" si="8"/>
        <v>9841</v>
      </c>
      <c r="G36" s="28">
        <f t="shared" si="8"/>
        <v>2669</v>
      </c>
      <c r="H36" s="28">
        <f t="shared" si="8"/>
        <v>7489</v>
      </c>
      <c r="I36" s="28">
        <f t="shared" si="8"/>
        <v>1316</v>
      </c>
      <c r="J36" s="28">
        <f t="shared" si="8"/>
        <v>3843</v>
      </c>
      <c r="K36" s="28">
        <f t="shared" si="8"/>
        <v>3423</v>
      </c>
      <c r="L36" s="28">
        <f t="shared" si="8"/>
        <v>7831</v>
      </c>
      <c r="M36" s="28">
        <f t="shared" si="8"/>
        <v>6173</v>
      </c>
      <c r="N36" s="28">
        <f t="shared" si="8"/>
        <v>13787</v>
      </c>
      <c r="O36" s="28">
        <f t="shared" si="8"/>
        <v>4261</v>
      </c>
      <c r="P36" s="28">
        <f t="shared" si="8"/>
        <v>9654</v>
      </c>
      <c r="Q36" s="28">
        <f t="shared" si="8"/>
        <v>1627</v>
      </c>
      <c r="R36" s="28">
        <f t="shared" si="8"/>
        <v>4808</v>
      </c>
      <c r="S36" s="28">
        <f t="shared" si="7"/>
        <v>2050</v>
      </c>
      <c r="T36" s="28">
        <f t="shared" si="7"/>
        <v>5619</v>
      </c>
      <c r="U36" s="28">
        <f t="shared" si="7"/>
        <v>680</v>
      </c>
      <c r="V36" s="28">
        <f t="shared" si="7"/>
        <v>1782</v>
      </c>
      <c r="W36" s="28">
        <f t="shared" si="7"/>
        <v>914</v>
      </c>
      <c r="X36" s="29">
        <f t="shared" si="7"/>
        <v>2319</v>
      </c>
      <c r="Y36" s="27" t="s">
        <v>28</v>
      </c>
      <c r="Z36" s="30">
        <v>33</v>
      </c>
      <c r="AA36" s="32">
        <v>31</v>
      </c>
      <c r="AB36" s="41">
        <v>1</v>
      </c>
      <c r="AC36" s="42">
        <v>25</v>
      </c>
      <c r="AD36" s="42">
        <v>6</v>
      </c>
      <c r="AE36" s="42">
        <v>7</v>
      </c>
      <c r="AF36" s="42">
        <v>4</v>
      </c>
      <c r="AG36" s="42">
        <v>-5</v>
      </c>
      <c r="AH36" s="42">
        <v>22</v>
      </c>
      <c r="AI36" s="42">
        <v>22</v>
      </c>
      <c r="AJ36" s="42">
        <v>-8</v>
      </c>
      <c r="AK36" s="42">
        <v>-29</v>
      </c>
      <c r="AL36" s="42">
        <v>3</v>
      </c>
      <c r="AM36" s="42">
        <v>7</v>
      </c>
      <c r="AN36" s="42">
        <v>4</v>
      </c>
      <c r="AO36" s="42">
        <v>-11</v>
      </c>
      <c r="AP36" s="42">
        <v>-1</v>
      </c>
      <c r="AQ36" s="42">
        <v>12</v>
      </c>
      <c r="AR36" s="42">
        <v>1</v>
      </c>
      <c r="AS36" s="42">
        <v>1</v>
      </c>
      <c r="AT36" s="42">
        <v>1</v>
      </c>
      <c r="AU36" s="43">
        <v>2</v>
      </c>
      <c r="AV36" s="101"/>
      <c r="AW36" s="43"/>
      <c r="AX36" s="27">
        <f t="shared" si="0"/>
        <v>43252</v>
      </c>
    </row>
    <row r="37" spans="1:50" s="118" customFormat="1" x14ac:dyDescent="0.15">
      <c r="A37" s="27">
        <v>43282</v>
      </c>
      <c r="B37" s="34">
        <f t="shared" ref="B37:B63" si="9">B36+Z37</f>
        <v>27298</v>
      </c>
      <c r="C37" s="71">
        <f t="shared" ref="C37:C63" si="10">C36+AA37</f>
        <v>66975</v>
      </c>
      <c r="D37" s="84" t="s">
        <v>41</v>
      </c>
      <c r="E37" s="34">
        <f t="shared" si="8"/>
        <v>4155</v>
      </c>
      <c r="F37" s="28">
        <f t="shared" si="8"/>
        <v>9828</v>
      </c>
      <c r="G37" s="28">
        <f t="shared" si="8"/>
        <v>2676</v>
      </c>
      <c r="H37" s="28">
        <f t="shared" si="8"/>
        <v>7489</v>
      </c>
      <c r="I37" s="28">
        <f t="shared" si="8"/>
        <v>1317</v>
      </c>
      <c r="J37" s="28">
        <f t="shared" si="8"/>
        <v>3838</v>
      </c>
      <c r="K37" s="28">
        <f t="shared" si="8"/>
        <v>3434</v>
      </c>
      <c r="L37" s="28">
        <f t="shared" si="8"/>
        <v>7852</v>
      </c>
      <c r="M37" s="28">
        <f t="shared" si="8"/>
        <v>6174</v>
      </c>
      <c r="N37" s="28">
        <f t="shared" si="8"/>
        <v>13788</v>
      </c>
      <c r="O37" s="28">
        <f t="shared" si="8"/>
        <v>4268</v>
      </c>
      <c r="P37" s="28">
        <f t="shared" si="8"/>
        <v>9665</v>
      </c>
      <c r="Q37" s="28">
        <f t="shared" si="8"/>
        <v>1627</v>
      </c>
      <c r="R37" s="28">
        <f t="shared" si="8"/>
        <v>4810</v>
      </c>
      <c r="S37" s="28">
        <f t="shared" si="7"/>
        <v>2051</v>
      </c>
      <c r="T37" s="28">
        <f t="shared" si="7"/>
        <v>5609</v>
      </c>
      <c r="U37" s="28">
        <f t="shared" si="7"/>
        <v>681</v>
      </c>
      <c r="V37" s="28">
        <f t="shared" si="7"/>
        <v>1782</v>
      </c>
      <c r="W37" s="28">
        <f t="shared" si="7"/>
        <v>914</v>
      </c>
      <c r="X37" s="29">
        <f t="shared" si="7"/>
        <v>2314</v>
      </c>
      <c r="Y37" s="27" t="s">
        <v>29</v>
      </c>
      <c r="Z37" s="30">
        <v>29</v>
      </c>
      <c r="AA37" s="32">
        <v>2</v>
      </c>
      <c r="AB37" s="41">
        <v>0</v>
      </c>
      <c r="AC37" s="42">
        <v>-13</v>
      </c>
      <c r="AD37" s="42">
        <v>7</v>
      </c>
      <c r="AE37" s="42">
        <v>0</v>
      </c>
      <c r="AF37" s="42">
        <v>1</v>
      </c>
      <c r="AG37" s="42">
        <v>-5</v>
      </c>
      <c r="AH37" s="42">
        <v>11</v>
      </c>
      <c r="AI37" s="42">
        <v>21</v>
      </c>
      <c r="AJ37" s="42">
        <v>1</v>
      </c>
      <c r="AK37" s="42">
        <v>1</v>
      </c>
      <c r="AL37" s="42">
        <v>7</v>
      </c>
      <c r="AM37" s="42">
        <v>11</v>
      </c>
      <c r="AN37" s="42">
        <v>0</v>
      </c>
      <c r="AO37" s="42">
        <v>2</v>
      </c>
      <c r="AP37" s="42">
        <v>1</v>
      </c>
      <c r="AQ37" s="42">
        <v>-10</v>
      </c>
      <c r="AR37" s="42">
        <v>1</v>
      </c>
      <c r="AS37" s="42">
        <v>0</v>
      </c>
      <c r="AT37" s="42">
        <v>0</v>
      </c>
      <c r="AU37" s="43">
        <v>-5</v>
      </c>
      <c r="AV37" s="101"/>
      <c r="AW37" s="43"/>
      <c r="AX37" s="27">
        <f t="shared" si="0"/>
        <v>43282</v>
      </c>
    </row>
    <row r="38" spans="1:50" s="118" customFormat="1" x14ac:dyDescent="0.15">
      <c r="A38" s="27">
        <v>43313</v>
      </c>
      <c r="B38" s="34">
        <f t="shared" si="9"/>
        <v>27322</v>
      </c>
      <c r="C38" s="71">
        <f t="shared" si="10"/>
        <v>66982</v>
      </c>
      <c r="D38" s="84" t="s">
        <v>41</v>
      </c>
      <c r="E38" s="34">
        <f t="shared" si="8"/>
        <v>4163</v>
      </c>
      <c r="F38" s="28">
        <f t="shared" si="8"/>
        <v>9849</v>
      </c>
      <c r="G38" s="28">
        <f t="shared" si="8"/>
        <v>2676</v>
      </c>
      <c r="H38" s="28">
        <f t="shared" si="8"/>
        <v>7482</v>
      </c>
      <c r="I38" s="28">
        <f t="shared" si="8"/>
        <v>1314</v>
      </c>
      <c r="J38" s="28">
        <f t="shared" si="8"/>
        <v>3835</v>
      </c>
      <c r="K38" s="28">
        <f t="shared" si="8"/>
        <v>3441</v>
      </c>
      <c r="L38" s="28">
        <f t="shared" si="8"/>
        <v>7855</v>
      </c>
      <c r="M38" s="28">
        <f t="shared" si="8"/>
        <v>6187</v>
      </c>
      <c r="N38" s="28">
        <f t="shared" si="8"/>
        <v>13783</v>
      </c>
      <c r="O38" s="28">
        <f t="shared" si="8"/>
        <v>4269</v>
      </c>
      <c r="P38" s="28">
        <f t="shared" si="8"/>
        <v>9665</v>
      </c>
      <c r="Q38" s="28">
        <f t="shared" si="8"/>
        <v>1631</v>
      </c>
      <c r="R38" s="28">
        <f t="shared" si="8"/>
        <v>4819</v>
      </c>
      <c r="S38" s="28">
        <f t="shared" si="7"/>
        <v>2046</v>
      </c>
      <c r="T38" s="28">
        <f t="shared" si="7"/>
        <v>5600</v>
      </c>
      <c r="U38" s="28">
        <f t="shared" si="7"/>
        <v>680</v>
      </c>
      <c r="V38" s="28">
        <f t="shared" si="7"/>
        <v>1780</v>
      </c>
      <c r="W38" s="28">
        <f t="shared" si="7"/>
        <v>914</v>
      </c>
      <c r="X38" s="29">
        <f t="shared" si="7"/>
        <v>2314</v>
      </c>
      <c r="Y38" s="27" t="s">
        <v>30</v>
      </c>
      <c r="Z38" s="30">
        <v>24</v>
      </c>
      <c r="AA38" s="32">
        <v>7</v>
      </c>
      <c r="AB38" s="41">
        <v>8</v>
      </c>
      <c r="AC38" s="42">
        <v>21</v>
      </c>
      <c r="AD38" s="42">
        <v>0</v>
      </c>
      <c r="AE38" s="42">
        <v>-7</v>
      </c>
      <c r="AF38" s="42">
        <v>-3</v>
      </c>
      <c r="AG38" s="42">
        <v>-3</v>
      </c>
      <c r="AH38" s="42">
        <v>7</v>
      </c>
      <c r="AI38" s="42">
        <v>3</v>
      </c>
      <c r="AJ38" s="42">
        <v>13</v>
      </c>
      <c r="AK38" s="42">
        <v>-5</v>
      </c>
      <c r="AL38" s="42">
        <v>1</v>
      </c>
      <c r="AM38" s="42">
        <v>0</v>
      </c>
      <c r="AN38" s="42">
        <v>4</v>
      </c>
      <c r="AO38" s="42">
        <v>9</v>
      </c>
      <c r="AP38" s="42">
        <v>-5</v>
      </c>
      <c r="AQ38" s="42">
        <v>-9</v>
      </c>
      <c r="AR38" s="42">
        <v>-1</v>
      </c>
      <c r="AS38" s="42">
        <v>-2</v>
      </c>
      <c r="AT38" s="42">
        <v>0</v>
      </c>
      <c r="AU38" s="43">
        <v>0</v>
      </c>
      <c r="AV38" s="101"/>
      <c r="AW38" s="43"/>
      <c r="AX38" s="27">
        <f t="shared" si="0"/>
        <v>43313</v>
      </c>
    </row>
    <row r="39" spans="1:50" s="118" customFormat="1" x14ac:dyDescent="0.15">
      <c r="A39" s="27">
        <v>43344</v>
      </c>
      <c r="B39" s="34">
        <f t="shared" si="9"/>
        <v>27348</v>
      </c>
      <c r="C39" s="71">
        <f t="shared" si="10"/>
        <v>66979</v>
      </c>
      <c r="D39" s="84" t="s">
        <v>41</v>
      </c>
      <c r="E39" s="34">
        <f t="shared" si="8"/>
        <v>4181</v>
      </c>
      <c r="F39" s="28">
        <f t="shared" si="8"/>
        <v>9858</v>
      </c>
      <c r="G39" s="28">
        <f t="shared" si="8"/>
        <v>2671</v>
      </c>
      <c r="H39" s="28">
        <f t="shared" si="8"/>
        <v>7478</v>
      </c>
      <c r="I39" s="28">
        <f t="shared" si="8"/>
        <v>1314</v>
      </c>
      <c r="J39" s="28">
        <f t="shared" si="8"/>
        <v>3829</v>
      </c>
      <c r="K39" s="28">
        <f t="shared" si="8"/>
        <v>3442</v>
      </c>
      <c r="L39" s="28">
        <f t="shared" si="8"/>
        <v>7862</v>
      </c>
      <c r="M39" s="28">
        <f t="shared" si="8"/>
        <v>6199</v>
      </c>
      <c r="N39" s="28">
        <f t="shared" si="8"/>
        <v>13799</v>
      </c>
      <c r="O39" s="28">
        <f t="shared" si="8"/>
        <v>4270</v>
      </c>
      <c r="P39" s="28">
        <f t="shared" si="8"/>
        <v>9661</v>
      </c>
      <c r="Q39" s="28">
        <f t="shared" si="8"/>
        <v>1630</v>
      </c>
      <c r="R39" s="28">
        <f t="shared" si="8"/>
        <v>4808</v>
      </c>
      <c r="S39" s="28">
        <f t="shared" si="7"/>
        <v>2044</v>
      </c>
      <c r="T39" s="28">
        <f t="shared" si="7"/>
        <v>5593</v>
      </c>
      <c r="U39" s="28">
        <f t="shared" si="7"/>
        <v>682</v>
      </c>
      <c r="V39" s="28">
        <f t="shared" si="7"/>
        <v>1779</v>
      </c>
      <c r="W39" s="28">
        <f t="shared" si="7"/>
        <v>914</v>
      </c>
      <c r="X39" s="29">
        <f t="shared" si="7"/>
        <v>2312</v>
      </c>
      <c r="Y39" s="27" t="s">
        <v>31</v>
      </c>
      <c r="Z39" s="30">
        <v>26</v>
      </c>
      <c r="AA39" s="32">
        <v>-3</v>
      </c>
      <c r="AB39" s="41">
        <v>18</v>
      </c>
      <c r="AC39" s="42">
        <v>9</v>
      </c>
      <c r="AD39" s="42">
        <v>-5</v>
      </c>
      <c r="AE39" s="42">
        <v>-4</v>
      </c>
      <c r="AF39" s="42">
        <v>0</v>
      </c>
      <c r="AG39" s="42">
        <v>-6</v>
      </c>
      <c r="AH39" s="42">
        <v>1</v>
      </c>
      <c r="AI39" s="42">
        <v>7</v>
      </c>
      <c r="AJ39" s="42">
        <v>12</v>
      </c>
      <c r="AK39" s="42">
        <v>16</v>
      </c>
      <c r="AL39" s="42">
        <v>1</v>
      </c>
      <c r="AM39" s="42">
        <v>-4</v>
      </c>
      <c r="AN39" s="42">
        <v>-1</v>
      </c>
      <c r="AO39" s="42">
        <v>-11</v>
      </c>
      <c r="AP39" s="42">
        <v>-2</v>
      </c>
      <c r="AQ39" s="42">
        <v>-7</v>
      </c>
      <c r="AR39" s="42">
        <v>2</v>
      </c>
      <c r="AS39" s="42">
        <v>-1</v>
      </c>
      <c r="AT39" s="42">
        <v>0</v>
      </c>
      <c r="AU39" s="43">
        <v>-2</v>
      </c>
      <c r="AV39" s="101"/>
      <c r="AW39" s="43"/>
      <c r="AX39" s="27">
        <f t="shared" si="0"/>
        <v>43344</v>
      </c>
    </row>
    <row r="40" spans="1:50" s="118" customFormat="1" x14ac:dyDescent="0.15">
      <c r="A40" s="27">
        <v>43374</v>
      </c>
      <c r="B40" s="34">
        <f t="shared" si="9"/>
        <v>27347</v>
      </c>
      <c r="C40" s="71">
        <f t="shared" si="10"/>
        <v>66929</v>
      </c>
      <c r="D40" s="84" t="s">
        <v>41</v>
      </c>
      <c r="E40" s="34">
        <f t="shared" si="8"/>
        <v>4190</v>
      </c>
      <c r="F40" s="28">
        <f t="shared" si="8"/>
        <v>9869</v>
      </c>
      <c r="G40" s="28">
        <f t="shared" si="8"/>
        <v>2671</v>
      </c>
      <c r="H40" s="28">
        <f t="shared" si="8"/>
        <v>7467</v>
      </c>
      <c r="I40" s="28">
        <f t="shared" si="8"/>
        <v>1314</v>
      </c>
      <c r="J40" s="28">
        <f t="shared" si="8"/>
        <v>3821</v>
      </c>
      <c r="K40" s="28">
        <f t="shared" si="8"/>
        <v>3443</v>
      </c>
      <c r="L40" s="28">
        <f t="shared" si="8"/>
        <v>7864</v>
      </c>
      <c r="M40" s="28">
        <f t="shared" si="8"/>
        <v>6205</v>
      </c>
      <c r="N40" s="28">
        <f t="shared" si="8"/>
        <v>13791</v>
      </c>
      <c r="O40" s="28">
        <f t="shared" si="8"/>
        <v>4260</v>
      </c>
      <c r="P40" s="28">
        <f t="shared" si="8"/>
        <v>9648</v>
      </c>
      <c r="Q40" s="28">
        <f t="shared" si="8"/>
        <v>1627</v>
      </c>
      <c r="R40" s="28">
        <f t="shared" si="8"/>
        <v>4795</v>
      </c>
      <c r="S40" s="28">
        <f t="shared" si="7"/>
        <v>2043</v>
      </c>
      <c r="T40" s="28">
        <f t="shared" si="7"/>
        <v>5594</v>
      </c>
      <c r="U40" s="28">
        <f t="shared" si="7"/>
        <v>679</v>
      </c>
      <c r="V40" s="28">
        <f t="shared" si="7"/>
        <v>1769</v>
      </c>
      <c r="W40" s="28">
        <f t="shared" si="7"/>
        <v>914</v>
      </c>
      <c r="X40" s="29">
        <f t="shared" si="7"/>
        <v>2311</v>
      </c>
      <c r="Y40" s="27" t="s">
        <v>20</v>
      </c>
      <c r="Z40" s="30">
        <v>-1</v>
      </c>
      <c r="AA40" s="32">
        <v>-50</v>
      </c>
      <c r="AB40" s="41">
        <v>9</v>
      </c>
      <c r="AC40" s="42">
        <v>11</v>
      </c>
      <c r="AD40" s="42">
        <v>0</v>
      </c>
      <c r="AE40" s="42">
        <v>-11</v>
      </c>
      <c r="AF40" s="42">
        <v>0</v>
      </c>
      <c r="AG40" s="42">
        <v>-8</v>
      </c>
      <c r="AH40" s="42">
        <v>1</v>
      </c>
      <c r="AI40" s="42">
        <v>2</v>
      </c>
      <c r="AJ40" s="42">
        <v>6</v>
      </c>
      <c r="AK40" s="42">
        <v>-8</v>
      </c>
      <c r="AL40" s="42">
        <v>-10</v>
      </c>
      <c r="AM40" s="42">
        <v>-13</v>
      </c>
      <c r="AN40" s="42">
        <v>-3</v>
      </c>
      <c r="AO40" s="42">
        <v>-13</v>
      </c>
      <c r="AP40" s="42">
        <v>-1</v>
      </c>
      <c r="AQ40" s="42">
        <v>1</v>
      </c>
      <c r="AR40" s="42">
        <v>-3</v>
      </c>
      <c r="AS40" s="42">
        <v>-10</v>
      </c>
      <c r="AT40" s="42">
        <v>0</v>
      </c>
      <c r="AU40" s="43">
        <v>-1</v>
      </c>
      <c r="AV40" s="101"/>
      <c r="AW40" s="43"/>
      <c r="AX40" s="27">
        <f t="shared" si="0"/>
        <v>43374</v>
      </c>
    </row>
    <row r="41" spans="1:50" s="118" customFormat="1" x14ac:dyDescent="0.15">
      <c r="A41" s="27">
        <v>43405</v>
      </c>
      <c r="B41" s="34">
        <f t="shared" si="9"/>
        <v>27386</v>
      </c>
      <c r="C41" s="71">
        <f t="shared" si="10"/>
        <v>66956</v>
      </c>
      <c r="D41" s="84" t="s">
        <v>41</v>
      </c>
      <c r="E41" s="34">
        <f t="shared" si="8"/>
        <v>4194</v>
      </c>
      <c r="F41" s="28">
        <f t="shared" si="8"/>
        <v>9879</v>
      </c>
      <c r="G41" s="28">
        <f t="shared" si="8"/>
        <v>2671</v>
      </c>
      <c r="H41" s="28">
        <f t="shared" si="8"/>
        <v>7455</v>
      </c>
      <c r="I41" s="28">
        <f t="shared" si="8"/>
        <v>1315</v>
      </c>
      <c r="J41" s="28">
        <f t="shared" si="8"/>
        <v>3818</v>
      </c>
      <c r="K41" s="28">
        <f t="shared" si="8"/>
        <v>3472</v>
      </c>
      <c r="L41" s="28">
        <f t="shared" si="8"/>
        <v>7905</v>
      </c>
      <c r="M41" s="28">
        <f t="shared" si="8"/>
        <v>6199</v>
      </c>
      <c r="N41" s="28">
        <f t="shared" si="8"/>
        <v>13768</v>
      </c>
      <c r="O41" s="28">
        <f t="shared" si="8"/>
        <v>4256</v>
      </c>
      <c r="P41" s="28">
        <f t="shared" si="8"/>
        <v>9644</v>
      </c>
      <c r="Q41" s="28">
        <f t="shared" si="8"/>
        <v>1638</v>
      </c>
      <c r="R41" s="28">
        <f t="shared" si="8"/>
        <v>4809</v>
      </c>
      <c r="S41" s="28">
        <f t="shared" si="7"/>
        <v>2049</v>
      </c>
      <c r="T41" s="28">
        <f t="shared" si="7"/>
        <v>5592</v>
      </c>
      <c r="U41" s="28">
        <f t="shared" si="7"/>
        <v>679</v>
      </c>
      <c r="V41" s="28">
        <f t="shared" si="7"/>
        <v>1775</v>
      </c>
      <c r="W41" s="28">
        <f t="shared" si="7"/>
        <v>912</v>
      </c>
      <c r="X41" s="29">
        <f t="shared" si="7"/>
        <v>2311</v>
      </c>
      <c r="Y41" s="27" t="s">
        <v>21</v>
      </c>
      <c r="Z41" s="30">
        <v>39</v>
      </c>
      <c r="AA41" s="32">
        <v>27</v>
      </c>
      <c r="AB41" s="41">
        <v>4</v>
      </c>
      <c r="AC41" s="42">
        <v>10</v>
      </c>
      <c r="AD41" s="42">
        <v>0</v>
      </c>
      <c r="AE41" s="42">
        <v>-12</v>
      </c>
      <c r="AF41" s="42">
        <v>1</v>
      </c>
      <c r="AG41" s="42">
        <v>-3</v>
      </c>
      <c r="AH41" s="42">
        <v>29</v>
      </c>
      <c r="AI41" s="42">
        <v>41</v>
      </c>
      <c r="AJ41" s="42">
        <v>-6</v>
      </c>
      <c r="AK41" s="42">
        <v>-23</v>
      </c>
      <c r="AL41" s="42">
        <v>-4</v>
      </c>
      <c r="AM41" s="42">
        <v>-4</v>
      </c>
      <c r="AN41" s="42">
        <v>11</v>
      </c>
      <c r="AO41" s="42">
        <v>14</v>
      </c>
      <c r="AP41" s="42">
        <v>6</v>
      </c>
      <c r="AQ41" s="42">
        <v>-2</v>
      </c>
      <c r="AR41" s="42">
        <v>0</v>
      </c>
      <c r="AS41" s="42">
        <v>6</v>
      </c>
      <c r="AT41" s="42">
        <v>-2</v>
      </c>
      <c r="AU41" s="43">
        <v>0</v>
      </c>
      <c r="AV41" s="101"/>
      <c r="AW41" s="43"/>
      <c r="AX41" s="27">
        <f t="shared" si="0"/>
        <v>43405</v>
      </c>
    </row>
    <row r="42" spans="1:50" s="118" customFormat="1" x14ac:dyDescent="0.15">
      <c r="A42" s="27">
        <v>43435</v>
      </c>
      <c r="B42" s="34">
        <f t="shared" si="9"/>
        <v>27376</v>
      </c>
      <c r="C42" s="71">
        <f t="shared" si="10"/>
        <v>66917</v>
      </c>
      <c r="D42" s="84" t="s">
        <v>41</v>
      </c>
      <c r="E42" s="34">
        <f t="shared" si="8"/>
        <v>4190</v>
      </c>
      <c r="F42" s="28">
        <f t="shared" si="8"/>
        <v>9867</v>
      </c>
      <c r="G42" s="28">
        <f t="shared" si="8"/>
        <v>2679</v>
      </c>
      <c r="H42" s="28">
        <f t="shared" si="8"/>
        <v>7466</v>
      </c>
      <c r="I42" s="28">
        <f t="shared" si="8"/>
        <v>1315</v>
      </c>
      <c r="J42" s="28">
        <f t="shared" si="8"/>
        <v>3812</v>
      </c>
      <c r="K42" s="28">
        <f t="shared" si="8"/>
        <v>3470</v>
      </c>
      <c r="L42" s="28">
        <f t="shared" si="8"/>
        <v>7905</v>
      </c>
      <c r="M42" s="28">
        <f t="shared" si="8"/>
        <v>6221</v>
      </c>
      <c r="N42" s="28">
        <f t="shared" si="8"/>
        <v>13784</v>
      </c>
      <c r="O42" s="28">
        <f t="shared" si="8"/>
        <v>4231</v>
      </c>
      <c r="P42" s="28">
        <f t="shared" si="8"/>
        <v>9614</v>
      </c>
      <c r="Q42" s="28">
        <f t="shared" si="8"/>
        <v>1628</v>
      </c>
      <c r="R42" s="28">
        <f t="shared" si="8"/>
        <v>4797</v>
      </c>
      <c r="S42" s="28">
        <f t="shared" si="7"/>
        <v>2055</v>
      </c>
      <c r="T42" s="28">
        <f t="shared" si="7"/>
        <v>5597</v>
      </c>
      <c r="U42" s="28">
        <f t="shared" si="7"/>
        <v>677</v>
      </c>
      <c r="V42" s="28">
        <f t="shared" si="7"/>
        <v>1770</v>
      </c>
      <c r="W42" s="28">
        <f t="shared" si="7"/>
        <v>909</v>
      </c>
      <c r="X42" s="29">
        <f t="shared" si="7"/>
        <v>2305</v>
      </c>
      <c r="Y42" s="27" t="s">
        <v>22</v>
      </c>
      <c r="Z42" s="30">
        <v>-10</v>
      </c>
      <c r="AA42" s="32">
        <v>-39</v>
      </c>
      <c r="AB42" s="41">
        <v>-4</v>
      </c>
      <c r="AC42" s="42">
        <v>-12</v>
      </c>
      <c r="AD42" s="42">
        <v>8</v>
      </c>
      <c r="AE42" s="42">
        <v>11</v>
      </c>
      <c r="AF42" s="42">
        <v>0</v>
      </c>
      <c r="AG42" s="42">
        <v>-6</v>
      </c>
      <c r="AH42" s="42">
        <v>-2</v>
      </c>
      <c r="AI42" s="42">
        <v>0</v>
      </c>
      <c r="AJ42" s="42">
        <v>22</v>
      </c>
      <c r="AK42" s="42">
        <v>16</v>
      </c>
      <c r="AL42" s="42">
        <v>-25</v>
      </c>
      <c r="AM42" s="42">
        <v>-30</v>
      </c>
      <c r="AN42" s="42">
        <v>-10</v>
      </c>
      <c r="AO42" s="42">
        <v>-12</v>
      </c>
      <c r="AP42" s="42">
        <v>6</v>
      </c>
      <c r="AQ42" s="42">
        <v>5</v>
      </c>
      <c r="AR42" s="42">
        <v>-2</v>
      </c>
      <c r="AS42" s="42">
        <v>-5</v>
      </c>
      <c r="AT42" s="42">
        <v>-3</v>
      </c>
      <c r="AU42" s="43">
        <v>-6</v>
      </c>
      <c r="AV42" s="101"/>
      <c r="AW42" s="43"/>
      <c r="AX42" s="27">
        <f t="shared" si="0"/>
        <v>43435</v>
      </c>
    </row>
    <row r="43" spans="1:50" s="118" customFormat="1" x14ac:dyDescent="0.15">
      <c r="A43" s="27">
        <v>43466</v>
      </c>
      <c r="B43" s="34">
        <f t="shared" si="9"/>
        <v>27373</v>
      </c>
      <c r="C43" s="71">
        <f t="shared" si="10"/>
        <v>66894</v>
      </c>
      <c r="D43" s="84" t="s">
        <v>41</v>
      </c>
      <c r="E43" s="34">
        <f t="shared" si="8"/>
        <v>4183</v>
      </c>
      <c r="F43" s="28">
        <f t="shared" si="8"/>
        <v>9852</v>
      </c>
      <c r="G43" s="28">
        <f t="shared" si="8"/>
        <v>2680</v>
      </c>
      <c r="H43" s="28">
        <f t="shared" si="8"/>
        <v>7461</v>
      </c>
      <c r="I43" s="28">
        <f t="shared" si="8"/>
        <v>1315</v>
      </c>
      <c r="J43" s="28">
        <f t="shared" si="8"/>
        <v>3811</v>
      </c>
      <c r="K43" s="28">
        <f t="shared" si="8"/>
        <v>3470</v>
      </c>
      <c r="L43" s="28">
        <f t="shared" si="8"/>
        <v>7917</v>
      </c>
      <c r="M43" s="28">
        <f t="shared" si="8"/>
        <v>6230</v>
      </c>
      <c r="N43" s="28">
        <f t="shared" si="8"/>
        <v>13804</v>
      </c>
      <c r="O43" s="28">
        <f t="shared" si="8"/>
        <v>4222</v>
      </c>
      <c r="P43" s="28">
        <f t="shared" si="8"/>
        <v>9594</v>
      </c>
      <c r="Q43" s="28">
        <f t="shared" si="8"/>
        <v>1630</v>
      </c>
      <c r="R43" s="28">
        <f t="shared" si="8"/>
        <v>4786</v>
      </c>
      <c r="S43" s="28">
        <f t="shared" si="7"/>
        <v>2060</v>
      </c>
      <c r="T43" s="28">
        <f t="shared" si="7"/>
        <v>5604</v>
      </c>
      <c r="U43" s="28">
        <f t="shared" si="7"/>
        <v>677</v>
      </c>
      <c r="V43" s="28">
        <f t="shared" si="7"/>
        <v>1770</v>
      </c>
      <c r="W43" s="28">
        <f t="shared" si="7"/>
        <v>905</v>
      </c>
      <c r="X43" s="29">
        <f t="shared" si="7"/>
        <v>2295</v>
      </c>
      <c r="Y43" s="27" t="s">
        <v>23</v>
      </c>
      <c r="Z43" s="30">
        <v>-3</v>
      </c>
      <c r="AA43" s="32">
        <v>-23</v>
      </c>
      <c r="AB43" s="41">
        <v>-7</v>
      </c>
      <c r="AC43" s="42">
        <v>-15</v>
      </c>
      <c r="AD43" s="42">
        <v>1</v>
      </c>
      <c r="AE43" s="42">
        <v>-5</v>
      </c>
      <c r="AF43" s="42">
        <v>0</v>
      </c>
      <c r="AG43" s="42">
        <v>-1</v>
      </c>
      <c r="AH43" s="42">
        <v>0</v>
      </c>
      <c r="AI43" s="42">
        <v>12</v>
      </c>
      <c r="AJ43" s="42">
        <v>9</v>
      </c>
      <c r="AK43" s="42">
        <v>20</v>
      </c>
      <c r="AL43" s="42">
        <v>-9</v>
      </c>
      <c r="AM43" s="42">
        <v>-20</v>
      </c>
      <c r="AN43" s="42">
        <v>2</v>
      </c>
      <c r="AO43" s="42">
        <v>-11</v>
      </c>
      <c r="AP43" s="42">
        <v>5</v>
      </c>
      <c r="AQ43" s="42">
        <v>7</v>
      </c>
      <c r="AR43" s="42">
        <v>0</v>
      </c>
      <c r="AS43" s="42">
        <v>0</v>
      </c>
      <c r="AT43" s="42">
        <v>-4</v>
      </c>
      <c r="AU43" s="43">
        <v>-10</v>
      </c>
      <c r="AV43" s="101"/>
      <c r="AW43" s="43"/>
      <c r="AX43" s="27">
        <f t="shared" si="0"/>
        <v>43466</v>
      </c>
    </row>
    <row r="44" spans="1:50" x14ac:dyDescent="0.15">
      <c r="A44" s="44">
        <v>43497</v>
      </c>
      <c r="B44" s="33">
        <f t="shared" si="9"/>
        <v>27391</v>
      </c>
      <c r="C44" s="70">
        <f t="shared" si="10"/>
        <v>66832</v>
      </c>
      <c r="D44" s="83" t="s">
        <v>41</v>
      </c>
      <c r="E44" s="73">
        <f t="shared" si="8"/>
        <v>4174</v>
      </c>
      <c r="F44" s="46">
        <f t="shared" si="8"/>
        <v>9828</v>
      </c>
      <c r="G44" s="46">
        <f t="shared" si="8"/>
        <v>2683</v>
      </c>
      <c r="H44" s="46">
        <f t="shared" si="8"/>
        <v>7453</v>
      </c>
      <c r="I44" s="46">
        <f t="shared" si="8"/>
        <v>1314</v>
      </c>
      <c r="J44" s="46">
        <f t="shared" si="8"/>
        <v>3805</v>
      </c>
      <c r="K44" s="46">
        <f t="shared" si="8"/>
        <v>3493</v>
      </c>
      <c r="L44" s="46">
        <f t="shared" si="8"/>
        <v>7956</v>
      </c>
      <c r="M44" s="46">
        <f t="shared" si="8"/>
        <v>6245</v>
      </c>
      <c r="N44" s="46">
        <f t="shared" si="8"/>
        <v>13790</v>
      </c>
      <c r="O44" s="46">
        <f t="shared" si="8"/>
        <v>4203</v>
      </c>
      <c r="P44" s="46">
        <f t="shared" si="8"/>
        <v>9554</v>
      </c>
      <c r="Q44" s="46">
        <f t="shared" si="8"/>
        <v>1628</v>
      </c>
      <c r="R44" s="46">
        <f t="shared" si="8"/>
        <v>4779</v>
      </c>
      <c r="S44" s="46">
        <f t="shared" si="7"/>
        <v>2072</v>
      </c>
      <c r="T44" s="46">
        <f t="shared" si="7"/>
        <v>5607</v>
      </c>
      <c r="U44" s="46">
        <f t="shared" si="7"/>
        <v>676</v>
      </c>
      <c r="V44" s="46">
        <f t="shared" si="7"/>
        <v>1767</v>
      </c>
      <c r="W44" s="46">
        <f t="shared" si="7"/>
        <v>902</v>
      </c>
      <c r="X44" s="45">
        <f t="shared" si="7"/>
        <v>2293</v>
      </c>
      <c r="Y44" s="44" t="s">
        <v>24</v>
      </c>
      <c r="Z44" s="9">
        <v>18</v>
      </c>
      <c r="AA44" s="76">
        <v>-62</v>
      </c>
      <c r="AB44" s="47">
        <v>-9</v>
      </c>
      <c r="AC44" s="48">
        <v>-24</v>
      </c>
      <c r="AD44" s="48">
        <v>3</v>
      </c>
      <c r="AE44" s="48">
        <v>-8</v>
      </c>
      <c r="AF44" s="48">
        <v>-1</v>
      </c>
      <c r="AG44" s="48">
        <v>-6</v>
      </c>
      <c r="AH44" s="48">
        <v>23</v>
      </c>
      <c r="AI44" s="48">
        <v>39</v>
      </c>
      <c r="AJ44" s="48">
        <v>15</v>
      </c>
      <c r="AK44" s="48">
        <v>-14</v>
      </c>
      <c r="AL44" s="48">
        <v>-19</v>
      </c>
      <c r="AM44" s="48">
        <v>-40</v>
      </c>
      <c r="AN44" s="48">
        <v>-2</v>
      </c>
      <c r="AO44" s="48">
        <v>-7</v>
      </c>
      <c r="AP44" s="48">
        <v>12</v>
      </c>
      <c r="AQ44" s="48">
        <v>3</v>
      </c>
      <c r="AR44" s="48">
        <v>-1</v>
      </c>
      <c r="AS44" s="48">
        <v>-3</v>
      </c>
      <c r="AT44" s="48">
        <v>-3</v>
      </c>
      <c r="AU44" s="49">
        <v>-2</v>
      </c>
      <c r="AV44" s="102"/>
      <c r="AW44" s="49"/>
      <c r="AX44" s="44">
        <f t="shared" si="0"/>
        <v>43497</v>
      </c>
    </row>
    <row r="45" spans="1:50" x14ac:dyDescent="0.15">
      <c r="A45" s="44">
        <v>43525</v>
      </c>
      <c r="B45" s="33">
        <f t="shared" si="9"/>
        <v>27383</v>
      </c>
      <c r="C45" s="70">
        <f t="shared" si="10"/>
        <v>66770</v>
      </c>
      <c r="D45" s="83" t="s">
        <v>41</v>
      </c>
      <c r="E45" s="73">
        <f t="shared" si="8"/>
        <v>4154</v>
      </c>
      <c r="F45" s="46">
        <f t="shared" si="8"/>
        <v>9778</v>
      </c>
      <c r="G45" s="46">
        <f t="shared" si="8"/>
        <v>2685</v>
      </c>
      <c r="H45" s="46">
        <f t="shared" si="8"/>
        <v>7448</v>
      </c>
      <c r="I45" s="46">
        <f t="shared" si="8"/>
        <v>1314</v>
      </c>
      <c r="J45" s="46">
        <f t="shared" si="8"/>
        <v>3802</v>
      </c>
      <c r="K45" s="46">
        <f t="shared" si="8"/>
        <v>3486</v>
      </c>
      <c r="L45" s="46">
        <f t="shared" si="8"/>
        <v>7957</v>
      </c>
      <c r="M45" s="46">
        <f t="shared" si="8"/>
        <v>6266</v>
      </c>
      <c r="N45" s="46">
        <f t="shared" si="8"/>
        <v>13813</v>
      </c>
      <c r="O45" s="46">
        <f t="shared" si="8"/>
        <v>4175</v>
      </c>
      <c r="P45" s="46">
        <f t="shared" si="8"/>
        <v>9508</v>
      </c>
      <c r="Q45" s="46">
        <f t="shared" si="8"/>
        <v>1641</v>
      </c>
      <c r="R45" s="46">
        <f t="shared" si="8"/>
        <v>4793</v>
      </c>
      <c r="S45" s="46">
        <f t="shared" si="7"/>
        <v>2078</v>
      </c>
      <c r="T45" s="46">
        <f t="shared" si="7"/>
        <v>5603</v>
      </c>
      <c r="U45" s="46">
        <f t="shared" si="7"/>
        <v>679</v>
      </c>
      <c r="V45" s="46">
        <f t="shared" si="7"/>
        <v>1776</v>
      </c>
      <c r="W45" s="46">
        <f t="shared" si="7"/>
        <v>904</v>
      </c>
      <c r="X45" s="45">
        <f t="shared" si="7"/>
        <v>2292</v>
      </c>
      <c r="Y45" s="44" t="s">
        <v>25</v>
      </c>
      <c r="Z45" s="9">
        <v>-8</v>
      </c>
      <c r="AA45" s="76">
        <v>-62</v>
      </c>
      <c r="AB45" s="47">
        <v>-20</v>
      </c>
      <c r="AC45" s="48">
        <v>-50</v>
      </c>
      <c r="AD45" s="48">
        <v>2</v>
      </c>
      <c r="AE45" s="48">
        <v>-5</v>
      </c>
      <c r="AF45" s="48">
        <v>0</v>
      </c>
      <c r="AG45" s="48">
        <v>-3</v>
      </c>
      <c r="AH45" s="48">
        <v>-7</v>
      </c>
      <c r="AI45" s="48">
        <v>1</v>
      </c>
      <c r="AJ45" s="48">
        <v>21</v>
      </c>
      <c r="AK45" s="48">
        <v>23</v>
      </c>
      <c r="AL45" s="48">
        <v>-28</v>
      </c>
      <c r="AM45" s="48">
        <v>-46</v>
      </c>
      <c r="AN45" s="48">
        <v>13</v>
      </c>
      <c r="AO45" s="48">
        <v>14</v>
      </c>
      <c r="AP45" s="48">
        <v>6</v>
      </c>
      <c r="AQ45" s="48">
        <v>-4</v>
      </c>
      <c r="AR45" s="48">
        <v>3</v>
      </c>
      <c r="AS45" s="48">
        <v>9</v>
      </c>
      <c r="AT45" s="48">
        <v>2</v>
      </c>
      <c r="AU45" s="49">
        <v>-1</v>
      </c>
      <c r="AV45" s="102"/>
      <c r="AW45" s="49"/>
      <c r="AX45" s="44">
        <f t="shared" si="0"/>
        <v>43525</v>
      </c>
    </row>
    <row r="46" spans="1:50" x14ac:dyDescent="0.15">
      <c r="A46" s="44">
        <v>43556</v>
      </c>
      <c r="B46" s="33">
        <f t="shared" si="9"/>
        <v>27521</v>
      </c>
      <c r="C46" s="70">
        <f t="shared" si="10"/>
        <v>66669</v>
      </c>
      <c r="D46" s="83" t="s">
        <v>41</v>
      </c>
      <c r="E46" s="73">
        <f t="shared" si="8"/>
        <v>4205</v>
      </c>
      <c r="F46" s="46">
        <f t="shared" si="8"/>
        <v>9776</v>
      </c>
      <c r="G46" s="46">
        <f t="shared" si="8"/>
        <v>2689</v>
      </c>
      <c r="H46" s="46">
        <f t="shared" si="8"/>
        <v>7415</v>
      </c>
      <c r="I46" s="46">
        <f t="shared" si="8"/>
        <v>1310</v>
      </c>
      <c r="J46" s="46">
        <f t="shared" si="8"/>
        <v>3780</v>
      </c>
      <c r="K46" s="46">
        <f t="shared" si="8"/>
        <v>3488</v>
      </c>
      <c r="L46" s="46">
        <f t="shared" si="8"/>
        <v>7948</v>
      </c>
      <c r="M46" s="46">
        <f t="shared" si="8"/>
        <v>6309</v>
      </c>
      <c r="N46" s="46">
        <f t="shared" si="8"/>
        <v>13835</v>
      </c>
      <c r="O46" s="46">
        <f t="shared" si="8"/>
        <v>4227</v>
      </c>
      <c r="P46" s="46">
        <f t="shared" si="8"/>
        <v>9498</v>
      </c>
      <c r="Q46" s="46">
        <f t="shared" si="8"/>
        <v>1640</v>
      </c>
      <c r="R46" s="46">
        <f t="shared" si="8"/>
        <v>4779</v>
      </c>
      <c r="S46" s="46">
        <f t="shared" si="7"/>
        <v>2077</v>
      </c>
      <c r="T46" s="46">
        <f t="shared" si="7"/>
        <v>5587</v>
      </c>
      <c r="U46" s="46">
        <f t="shared" si="7"/>
        <v>673</v>
      </c>
      <c r="V46" s="46">
        <f t="shared" si="7"/>
        <v>1764</v>
      </c>
      <c r="W46" s="46">
        <f t="shared" si="7"/>
        <v>902</v>
      </c>
      <c r="X46" s="45">
        <f t="shared" si="7"/>
        <v>2287</v>
      </c>
      <c r="Y46" s="44" t="s">
        <v>26</v>
      </c>
      <c r="Z46" s="9">
        <v>138</v>
      </c>
      <c r="AA46" s="76">
        <v>-101</v>
      </c>
      <c r="AB46" s="51">
        <v>51</v>
      </c>
      <c r="AC46" s="52">
        <v>-2</v>
      </c>
      <c r="AD46" s="52">
        <v>4</v>
      </c>
      <c r="AE46" s="52">
        <v>-33</v>
      </c>
      <c r="AF46" s="52">
        <v>-4</v>
      </c>
      <c r="AG46" s="52">
        <v>-22</v>
      </c>
      <c r="AH46" s="52">
        <v>2</v>
      </c>
      <c r="AI46" s="52">
        <v>-9</v>
      </c>
      <c r="AJ46" s="52">
        <v>43</v>
      </c>
      <c r="AK46" s="52">
        <v>22</v>
      </c>
      <c r="AL46" s="52">
        <v>52</v>
      </c>
      <c r="AM46" s="52">
        <v>-10</v>
      </c>
      <c r="AN46" s="52">
        <v>-1</v>
      </c>
      <c r="AO46" s="52">
        <v>-14</v>
      </c>
      <c r="AP46" s="52">
        <v>-1</v>
      </c>
      <c r="AQ46" s="52">
        <v>-16</v>
      </c>
      <c r="AR46" s="52">
        <v>-6</v>
      </c>
      <c r="AS46" s="52">
        <v>-12</v>
      </c>
      <c r="AT46" s="52">
        <v>-2</v>
      </c>
      <c r="AU46" s="53">
        <v>-5</v>
      </c>
      <c r="AV46" s="103"/>
      <c r="AW46" s="53"/>
      <c r="AX46" s="50">
        <v>43556</v>
      </c>
    </row>
    <row r="47" spans="1:50" x14ac:dyDescent="0.15">
      <c r="A47" s="44">
        <v>43586</v>
      </c>
      <c r="B47" s="33">
        <f t="shared" si="9"/>
        <v>27567</v>
      </c>
      <c r="C47" s="70">
        <f t="shared" si="10"/>
        <v>66723</v>
      </c>
      <c r="D47" s="83" t="s">
        <v>41</v>
      </c>
      <c r="E47" s="73">
        <f t="shared" si="8"/>
        <v>4233</v>
      </c>
      <c r="F47" s="46">
        <f t="shared" si="8"/>
        <v>9819</v>
      </c>
      <c r="G47" s="46">
        <f t="shared" si="8"/>
        <v>2692</v>
      </c>
      <c r="H47" s="46">
        <f t="shared" si="8"/>
        <v>7419</v>
      </c>
      <c r="I47" s="46">
        <f t="shared" si="8"/>
        <v>1322</v>
      </c>
      <c r="J47" s="46">
        <f t="shared" si="8"/>
        <v>3784</v>
      </c>
      <c r="K47" s="46">
        <f t="shared" si="8"/>
        <v>3481</v>
      </c>
      <c r="L47" s="46">
        <f t="shared" si="8"/>
        <v>7952</v>
      </c>
      <c r="M47" s="46">
        <f t="shared" si="8"/>
        <v>6305</v>
      </c>
      <c r="N47" s="46">
        <f t="shared" si="8"/>
        <v>13820</v>
      </c>
      <c r="O47" s="46">
        <f t="shared" si="8"/>
        <v>4230</v>
      </c>
      <c r="P47" s="46">
        <f t="shared" si="8"/>
        <v>9496</v>
      </c>
      <c r="Q47" s="46">
        <f t="shared" si="8"/>
        <v>1639</v>
      </c>
      <c r="R47" s="46">
        <f t="shared" si="8"/>
        <v>4771</v>
      </c>
      <c r="S47" s="46">
        <f t="shared" si="7"/>
        <v>2088</v>
      </c>
      <c r="T47" s="46">
        <f t="shared" si="7"/>
        <v>5608</v>
      </c>
      <c r="U47" s="46">
        <f t="shared" si="7"/>
        <v>678</v>
      </c>
      <c r="V47" s="46">
        <f t="shared" si="7"/>
        <v>1774</v>
      </c>
      <c r="W47" s="46">
        <f t="shared" si="7"/>
        <v>898</v>
      </c>
      <c r="X47" s="45">
        <f t="shared" si="7"/>
        <v>2280</v>
      </c>
      <c r="Y47" s="44" t="s">
        <v>27</v>
      </c>
      <c r="Z47" s="9">
        <v>46</v>
      </c>
      <c r="AA47" s="76">
        <v>54</v>
      </c>
      <c r="AB47" s="51">
        <v>28</v>
      </c>
      <c r="AC47" s="52">
        <v>43</v>
      </c>
      <c r="AD47" s="52">
        <v>3</v>
      </c>
      <c r="AE47" s="52">
        <v>4</v>
      </c>
      <c r="AF47" s="52">
        <v>12</v>
      </c>
      <c r="AG47" s="52">
        <v>4</v>
      </c>
      <c r="AH47" s="52">
        <v>-7</v>
      </c>
      <c r="AI47" s="52">
        <v>4</v>
      </c>
      <c r="AJ47" s="52">
        <v>-4</v>
      </c>
      <c r="AK47" s="52">
        <v>-15</v>
      </c>
      <c r="AL47" s="52">
        <v>3</v>
      </c>
      <c r="AM47" s="52">
        <v>-2</v>
      </c>
      <c r="AN47" s="52">
        <v>-1</v>
      </c>
      <c r="AO47" s="52">
        <v>-8</v>
      </c>
      <c r="AP47" s="52">
        <v>11</v>
      </c>
      <c r="AQ47" s="52">
        <v>21</v>
      </c>
      <c r="AR47" s="52">
        <v>5</v>
      </c>
      <c r="AS47" s="52">
        <v>10</v>
      </c>
      <c r="AT47" s="52">
        <v>-4</v>
      </c>
      <c r="AU47" s="53">
        <v>-7</v>
      </c>
      <c r="AV47" s="103"/>
      <c r="AW47" s="53"/>
      <c r="AX47" s="50">
        <v>43586</v>
      </c>
    </row>
    <row r="48" spans="1:50" x14ac:dyDescent="0.15">
      <c r="A48" s="44">
        <v>43617</v>
      </c>
      <c r="B48" s="33">
        <f t="shared" si="9"/>
        <v>27597</v>
      </c>
      <c r="C48" s="70">
        <f t="shared" si="10"/>
        <v>66725</v>
      </c>
      <c r="D48" s="83" t="s">
        <v>41</v>
      </c>
      <c r="E48" s="73">
        <f t="shared" si="8"/>
        <v>4240</v>
      </c>
      <c r="F48" s="46">
        <f t="shared" si="8"/>
        <v>9828</v>
      </c>
      <c r="G48" s="46">
        <f t="shared" si="8"/>
        <v>2692</v>
      </c>
      <c r="H48" s="46">
        <f t="shared" si="8"/>
        <v>7405</v>
      </c>
      <c r="I48" s="46">
        <f t="shared" si="8"/>
        <v>1326</v>
      </c>
      <c r="J48" s="46">
        <f t="shared" si="8"/>
        <v>3789</v>
      </c>
      <c r="K48" s="46">
        <f t="shared" si="8"/>
        <v>3486</v>
      </c>
      <c r="L48" s="46">
        <f t="shared" si="8"/>
        <v>7956</v>
      </c>
      <c r="M48" s="46">
        <f t="shared" si="8"/>
        <v>6314</v>
      </c>
      <c r="N48" s="46">
        <f t="shared" si="8"/>
        <v>13816</v>
      </c>
      <c r="O48" s="46">
        <f t="shared" si="8"/>
        <v>4238</v>
      </c>
      <c r="P48" s="46">
        <f t="shared" si="8"/>
        <v>9505</v>
      </c>
      <c r="Q48" s="46">
        <f t="shared" si="8"/>
        <v>1639</v>
      </c>
      <c r="R48" s="46">
        <f t="shared" ref="R48:X63" si="11">R47+AO48</f>
        <v>4768</v>
      </c>
      <c r="S48" s="46">
        <f t="shared" si="11"/>
        <v>2088</v>
      </c>
      <c r="T48" s="46">
        <f t="shared" si="11"/>
        <v>5604</v>
      </c>
      <c r="U48" s="46">
        <f t="shared" si="11"/>
        <v>679</v>
      </c>
      <c r="V48" s="46">
        <f t="shared" si="11"/>
        <v>1782</v>
      </c>
      <c r="W48" s="46">
        <f t="shared" si="11"/>
        <v>894</v>
      </c>
      <c r="X48" s="45">
        <f t="shared" si="11"/>
        <v>2272</v>
      </c>
      <c r="Y48" s="44" t="s">
        <v>28</v>
      </c>
      <c r="Z48" s="9">
        <v>30</v>
      </c>
      <c r="AA48" s="76">
        <v>2</v>
      </c>
      <c r="AB48" s="51">
        <v>7</v>
      </c>
      <c r="AC48" s="52">
        <v>9</v>
      </c>
      <c r="AD48" s="52">
        <v>0</v>
      </c>
      <c r="AE48" s="52">
        <v>-14</v>
      </c>
      <c r="AF48" s="52">
        <v>4</v>
      </c>
      <c r="AG48" s="52">
        <v>5</v>
      </c>
      <c r="AH48" s="52">
        <v>5</v>
      </c>
      <c r="AI48" s="52">
        <v>4</v>
      </c>
      <c r="AJ48" s="52">
        <v>9</v>
      </c>
      <c r="AK48" s="52">
        <v>-4</v>
      </c>
      <c r="AL48" s="52">
        <v>8</v>
      </c>
      <c r="AM48" s="52">
        <v>9</v>
      </c>
      <c r="AN48" s="52">
        <v>0</v>
      </c>
      <c r="AO48" s="52">
        <v>-3</v>
      </c>
      <c r="AP48" s="52">
        <v>0</v>
      </c>
      <c r="AQ48" s="52">
        <v>-4</v>
      </c>
      <c r="AR48" s="52">
        <v>1</v>
      </c>
      <c r="AS48" s="52">
        <v>8</v>
      </c>
      <c r="AT48" s="52">
        <v>-4</v>
      </c>
      <c r="AU48" s="53">
        <v>-8</v>
      </c>
      <c r="AV48" s="103"/>
      <c r="AW48" s="53"/>
      <c r="AX48" s="50">
        <v>43617</v>
      </c>
    </row>
    <row r="49" spans="1:50" x14ac:dyDescent="0.15">
      <c r="A49" s="44">
        <v>43647</v>
      </c>
      <c r="B49" s="33">
        <f t="shared" si="9"/>
        <v>27601</v>
      </c>
      <c r="C49" s="70">
        <f t="shared" si="10"/>
        <v>66709</v>
      </c>
      <c r="D49" s="83" t="s">
        <v>41</v>
      </c>
      <c r="E49" s="73">
        <f t="shared" ref="E49:R63" si="12">E48+AB49</f>
        <v>4236</v>
      </c>
      <c r="F49" s="46">
        <f t="shared" si="12"/>
        <v>9819</v>
      </c>
      <c r="G49" s="46">
        <f t="shared" si="12"/>
        <v>2691</v>
      </c>
      <c r="H49" s="46">
        <f t="shared" si="12"/>
        <v>7392</v>
      </c>
      <c r="I49" s="46">
        <f t="shared" si="12"/>
        <v>1324</v>
      </c>
      <c r="J49" s="46">
        <f t="shared" si="12"/>
        <v>3791</v>
      </c>
      <c r="K49" s="46">
        <f t="shared" si="12"/>
        <v>3495</v>
      </c>
      <c r="L49" s="46">
        <f t="shared" si="12"/>
        <v>7962</v>
      </c>
      <c r="M49" s="46">
        <f t="shared" si="12"/>
        <v>6310</v>
      </c>
      <c r="N49" s="46">
        <f t="shared" si="12"/>
        <v>13816</v>
      </c>
      <c r="O49" s="46">
        <f t="shared" si="12"/>
        <v>4245</v>
      </c>
      <c r="P49" s="46">
        <f t="shared" si="12"/>
        <v>9512</v>
      </c>
      <c r="Q49" s="46">
        <f t="shared" si="12"/>
        <v>1637</v>
      </c>
      <c r="R49" s="46">
        <f t="shared" si="11"/>
        <v>4768</v>
      </c>
      <c r="S49" s="46">
        <f t="shared" si="11"/>
        <v>2088</v>
      </c>
      <c r="T49" s="46">
        <f t="shared" si="11"/>
        <v>5597</v>
      </c>
      <c r="U49" s="46">
        <f t="shared" si="11"/>
        <v>680</v>
      </c>
      <c r="V49" s="46">
        <f t="shared" si="11"/>
        <v>1783</v>
      </c>
      <c r="W49" s="46">
        <f t="shared" si="11"/>
        <v>894</v>
      </c>
      <c r="X49" s="45">
        <f t="shared" si="11"/>
        <v>2269</v>
      </c>
      <c r="Y49" s="44" t="s">
        <v>29</v>
      </c>
      <c r="Z49" s="9">
        <v>4</v>
      </c>
      <c r="AA49" s="76">
        <v>-16</v>
      </c>
      <c r="AB49" s="51">
        <v>-4</v>
      </c>
      <c r="AC49" s="52">
        <v>-9</v>
      </c>
      <c r="AD49" s="52">
        <v>-1</v>
      </c>
      <c r="AE49" s="52">
        <v>-13</v>
      </c>
      <c r="AF49" s="52">
        <v>-2</v>
      </c>
      <c r="AG49" s="52">
        <v>2</v>
      </c>
      <c r="AH49" s="52">
        <v>9</v>
      </c>
      <c r="AI49" s="52">
        <v>6</v>
      </c>
      <c r="AJ49" s="52">
        <v>-4</v>
      </c>
      <c r="AK49" s="52">
        <v>0</v>
      </c>
      <c r="AL49" s="52">
        <v>7</v>
      </c>
      <c r="AM49" s="52">
        <v>7</v>
      </c>
      <c r="AN49" s="52">
        <v>-2</v>
      </c>
      <c r="AO49" s="52">
        <v>0</v>
      </c>
      <c r="AP49" s="52">
        <v>0</v>
      </c>
      <c r="AQ49" s="52">
        <v>-7</v>
      </c>
      <c r="AR49" s="52">
        <v>1</v>
      </c>
      <c r="AS49" s="52">
        <v>1</v>
      </c>
      <c r="AT49" s="52">
        <v>0</v>
      </c>
      <c r="AU49" s="53">
        <v>-3</v>
      </c>
      <c r="AV49" s="103"/>
      <c r="AW49" s="53"/>
      <c r="AX49" s="50">
        <v>43647</v>
      </c>
    </row>
    <row r="50" spans="1:50" x14ac:dyDescent="0.15">
      <c r="A50" s="44">
        <v>43678</v>
      </c>
      <c r="B50" s="33">
        <f t="shared" si="9"/>
        <v>27611</v>
      </c>
      <c r="C50" s="70">
        <f t="shared" si="10"/>
        <v>66752</v>
      </c>
      <c r="D50" s="83" t="s">
        <v>41</v>
      </c>
      <c r="E50" s="73">
        <f t="shared" si="12"/>
        <v>4245</v>
      </c>
      <c r="F50" s="46">
        <f t="shared" si="12"/>
        <v>9839</v>
      </c>
      <c r="G50" s="46">
        <f t="shared" si="12"/>
        <v>2690</v>
      </c>
      <c r="H50" s="46">
        <f t="shared" si="12"/>
        <v>7386</v>
      </c>
      <c r="I50" s="46">
        <f t="shared" si="12"/>
        <v>1326</v>
      </c>
      <c r="J50" s="46">
        <f t="shared" si="12"/>
        <v>3795</v>
      </c>
      <c r="K50" s="46">
        <f t="shared" si="12"/>
        <v>3499</v>
      </c>
      <c r="L50" s="46">
        <f t="shared" si="12"/>
        <v>7979</v>
      </c>
      <c r="M50" s="46">
        <f t="shared" si="12"/>
        <v>6301</v>
      </c>
      <c r="N50" s="46">
        <f t="shared" si="12"/>
        <v>13796</v>
      </c>
      <c r="O50" s="46">
        <f t="shared" si="12"/>
        <v>4255</v>
      </c>
      <c r="P50" s="46">
        <f t="shared" si="12"/>
        <v>9540</v>
      </c>
      <c r="Q50" s="46">
        <f t="shared" si="12"/>
        <v>1637</v>
      </c>
      <c r="R50" s="46">
        <f t="shared" si="11"/>
        <v>4763</v>
      </c>
      <c r="S50" s="46">
        <f t="shared" si="11"/>
        <v>2082</v>
      </c>
      <c r="T50" s="46">
        <f t="shared" si="11"/>
        <v>5597</v>
      </c>
      <c r="U50" s="46">
        <f t="shared" si="11"/>
        <v>678</v>
      </c>
      <c r="V50" s="46">
        <f t="shared" si="11"/>
        <v>1784</v>
      </c>
      <c r="W50" s="46">
        <f t="shared" si="11"/>
        <v>897</v>
      </c>
      <c r="X50" s="45">
        <f t="shared" si="11"/>
        <v>2273</v>
      </c>
      <c r="Y50" s="44" t="s">
        <v>30</v>
      </c>
      <c r="Z50" s="9">
        <v>10</v>
      </c>
      <c r="AA50" s="76">
        <v>43</v>
      </c>
      <c r="AB50" s="51">
        <v>9</v>
      </c>
      <c r="AC50" s="52">
        <v>20</v>
      </c>
      <c r="AD50" s="52">
        <v>-1</v>
      </c>
      <c r="AE50" s="52">
        <v>-6</v>
      </c>
      <c r="AF50" s="52">
        <v>2</v>
      </c>
      <c r="AG50" s="52">
        <v>4</v>
      </c>
      <c r="AH50" s="52">
        <v>4</v>
      </c>
      <c r="AI50" s="52">
        <v>17</v>
      </c>
      <c r="AJ50" s="52">
        <v>-9</v>
      </c>
      <c r="AK50" s="52">
        <v>-20</v>
      </c>
      <c r="AL50" s="52">
        <v>10</v>
      </c>
      <c r="AM50" s="52">
        <v>28</v>
      </c>
      <c r="AN50" s="52">
        <v>0</v>
      </c>
      <c r="AO50" s="52">
        <v>-5</v>
      </c>
      <c r="AP50" s="52">
        <v>-6</v>
      </c>
      <c r="AQ50" s="52">
        <v>0</v>
      </c>
      <c r="AR50" s="52">
        <v>-2</v>
      </c>
      <c r="AS50" s="52">
        <v>1</v>
      </c>
      <c r="AT50" s="52">
        <v>3</v>
      </c>
      <c r="AU50" s="53">
        <v>4</v>
      </c>
      <c r="AV50" s="103"/>
      <c r="AW50" s="53"/>
      <c r="AX50" s="50">
        <v>43678</v>
      </c>
    </row>
    <row r="51" spans="1:50" x14ac:dyDescent="0.15">
      <c r="A51" s="44">
        <v>43709</v>
      </c>
      <c r="B51" s="33">
        <f t="shared" si="9"/>
        <v>27644</v>
      </c>
      <c r="C51" s="70">
        <f t="shared" si="10"/>
        <v>66748</v>
      </c>
      <c r="D51" s="83" t="s">
        <v>41</v>
      </c>
      <c r="E51" s="73">
        <f t="shared" si="12"/>
        <v>4246</v>
      </c>
      <c r="F51" s="46">
        <f t="shared" si="12"/>
        <v>9835</v>
      </c>
      <c r="G51" s="46">
        <f t="shared" si="12"/>
        <v>2696</v>
      </c>
      <c r="H51" s="46">
        <f t="shared" si="12"/>
        <v>7387</v>
      </c>
      <c r="I51" s="46">
        <f t="shared" si="12"/>
        <v>1320</v>
      </c>
      <c r="J51" s="46">
        <f t="shared" si="12"/>
        <v>3787</v>
      </c>
      <c r="K51" s="46">
        <f t="shared" si="12"/>
        <v>3504</v>
      </c>
      <c r="L51" s="46">
        <f t="shared" si="12"/>
        <v>7994</v>
      </c>
      <c r="M51" s="46">
        <f t="shared" si="12"/>
        <v>6317</v>
      </c>
      <c r="N51" s="46">
        <f t="shared" si="12"/>
        <v>13806</v>
      </c>
      <c r="O51" s="46">
        <f t="shared" si="12"/>
        <v>4263</v>
      </c>
      <c r="P51" s="46">
        <f t="shared" si="12"/>
        <v>9533</v>
      </c>
      <c r="Q51" s="46">
        <f t="shared" si="12"/>
        <v>1635</v>
      </c>
      <c r="R51" s="46">
        <f t="shared" si="11"/>
        <v>4760</v>
      </c>
      <c r="S51" s="46">
        <f t="shared" si="11"/>
        <v>2086</v>
      </c>
      <c r="T51" s="46">
        <f t="shared" si="11"/>
        <v>5593</v>
      </c>
      <c r="U51" s="46">
        <f t="shared" si="11"/>
        <v>678</v>
      </c>
      <c r="V51" s="46">
        <f t="shared" si="11"/>
        <v>1782</v>
      </c>
      <c r="W51" s="46">
        <f t="shared" si="11"/>
        <v>898</v>
      </c>
      <c r="X51" s="45">
        <f t="shared" si="11"/>
        <v>2271</v>
      </c>
      <c r="Y51" s="44" t="s">
        <v>31</v>
      </c>
      <c r="Z51" s="9">
        <v>33</v>
      </c>
      <c r="AA51" s="76">
        <v>-4</v>
      </c>
      <c r="AB51" s="51">
        <v>1</v>
      </c>
      <c r="AC51" s="52">
        <v>-4</v>
      </c>
      <c r="AD51" s="52">
        <v>6</v>
      </c>
      <c r="AE51" s="52">
        <v>1</v>
      </c>
      <c r="AF51" s="52">
        <v>-6</v>
      </c>
      <c r="AG51" s="52">
        <v>-8</v>
      </c>
      <c r="AH51" s="52">
        <v>5</v>
      </c>
      <c r="AI51" s="52">
        <v>15</v>
      </c>
      <c r="AJ51" s="52">
        <v>16</v>
      </c>
      <c r="AK51" s="52">
        <v>10</v>
      </c>
      <c r="AL51" s="52">
        <v>8</v>
      </c>
      <c r="AM51" s="52">
        <v>-7</v>
      </c>
      <c r="AN51" s="52">
        <v>-2</v>
      </c>
      <c r="AO51" s="52">
        <v>-3</v>
      </c>
      <c r="AP51" s="52">
        <v>4</v>
      </c>
      <c r="AQ51" s="52">
        <v>-4</v>
      </c>
      <c r="AR51" s="52">
        <v>0</v>
      </c>
      <c r="AS51" s="52">
        <v>-2</v>
      </c>
      <c r="AT51" s="52">
        <v>1</v>
      </c>
      <c r="AU51" s="53">
        <v>-2</v>
      </c>
      <c r="AV51" s="103"/>
      <c r="AW51" s="53"/>
      <c r="AX51" s="50">
        <v>43709</v>
      </c>
    </row>
    <row r="52" spans="1:50" x14ac:dyDescent="0.15">
      <c r="A52" s="44">
        <v>43739</v>
      </c>
      <c r="B52" s="33">
        <f t="shared" si="9"/>
        <v>27667</v>
      </c>
      <c r="C52" s="70">
        <f t="shared" si="10"/>
        <v>66737</v>
      </c>
      <c r="D52" s="83" t="s">
        <v>41</v>
      </c>
      <c r="E52" s="73">
        <f t="shared" si="12"/>
        <v>4258</v>
      </c>
      <c r="F52" s="46">
        <f t="shared" si="12"/>
        <v>9847</v>
      </c>
      <c r="G52" s="46">
        <f t="shared" si="12"/>
        <v>2692</v>
      </c>
      <c r="H52" s="46">
        <f t="shared" si="12"/>
        <v>7377</v>
      </c>
      <c r="I52" s="46">
        <f t="shared" si="12"/>
        <v>1326</v>
      </c>
      <c r="J52" s="46">
        <f t="shared" si="12"/>
        <v>3790</v>
      </c>
      <c r="K52" s="46">
        <f t="shared" si="12"/>
        <v>3506</v>
      </c>
      <c r="L52" s="46">
        <f t="shared" si="12"/>
        <v>7981</v>
      </c>
      <c r="M52" s="46">
        <f t="shared" si="12"/>
        <v>6328</v>
      </c>
      <c r="N52" s="46">
        <f t="shared" si="12"/>
        <v>13820</v>
      </c>
      <c r="O52" s="46">
        <f t="shared" si="12"/>
        <v>4269</v>
      </c>
      <c r="P52" s="46">
        <f t="shared" si="12"/>
        <v>9540</v>
      </c>
      <c r="Q52" s="46">
        <f t="shared" si="12"/>
        <v>1635</v>
      </c>
      <c r="R52" s="46">
        <f t="shared" si="11"/>
        <v>4750</v>
      </c>
      <c r="S52" s="46">
        <f t="shared" si="11"/>
        <v>2079</v>
      </c>
      <c r="T52" s="46">
        <f t="shared" si="11"/>
        <v>5585</v>
      </c>
      <c r="U52" s="46">
        <f t="shared" si="11"/>
        <v>679</v>
      </c>
      <c r="V52" s="46">
        <f t="shared" si="11"/>
        <v>1782</v>
      </c>
      <c r="W52" s="46">
        <f t="shared" si="11"/>
        <v>894</v>
      </c>
      <c r="X52" s="45">
        <f t="shared" si="11"/>
        <v>2265</v>
      </c>
      <c r="Y52" s="44" t="s">
        <v>20</v>
      </c>
      <c r="Z52" s="9">
        <v>23</v>
      </c>
      <c r="AA52" s="76">
        <v>-11</v>
      </c>
      <c r="AB52" s="51">
        <v>12</v>
      </c>
      <c r="AC52" s="52">
        <v>12</v>
      </c>
      <c r="AD52" s="52">
        <v>-4</v>
      </c>
      <c r="AE52" s="52">
        <v>-10</v>
      </c>
      <c r="AF52" s="52">
        <v>6</v>
      </c>
      <c r="AG52" s="52">
        <v>3</v>
      </c>
      <c r="AH52" s="52">
        <v>2</v>
      </c>
      <c r="AI52" s="52">
        <v>-13</v>
      </c>
      <c r="AJ52" s="52">
        <v>11</v>
      </c>
      <c r="AK52" s="52">
        <v>14</v>
      </c>
      <c r="AL52" s="52">
        <v>6</v>
      </c>
      <c r="AM52" s="52">
        <v>7</v>
      </c>
      <c r="AN52" s="52">
        <v>0</v>
      </c>
      <c r="AO52" s="52">
        <v>-10</v>
      </c>
      <c r="AP52" s="52">
        <v>-7</v>
      </c>
      <c r="AQ52" s="52">
        <v>-8</v>
      </c>
      <c r="AR52" s="52">
        <v>1</v>
      </c>
      <c r="AS52" s="52">
        <v>0</v>
      </c>
      <c r="AT52" s="52">
        <v>-4</v>
      </c>
      <c r="AU52" s="53">
        <v>-6</v>
      </c>
      <c r="AV52" s="103"/>
      <c r="AW52" s="53"/>
      <c r="AX52" s="50">
        <v>43739</v>
      </c>
    </row>
    <row r="53" spans="1:50" x14ac:dyDescent="0.15">
      <c r="A53" s="44">
        <v>43770</v>
      </c>
      <c r="B53" s="33">
        <f t="shared" si="9"/>
        <v>27671</v>
      </c>
      <c r="C53" s="70">
        <f t="shared" si="10"/>
        <v>66711</v>
      </c>
      <c r="D53" s="83" t="s">
        <v>41</v>
      </c>
      <c r="E53" s="73">
        <f t="shared" si="12"/>
        <v>4257</v>
      </c>
      <c r="F53" s="46">
        <f t="shared" si="12"/>
        <v>9833</v>
      </c>
      <c r="G53" s="46">
        <f t="shared" si="12"/>
        <v>2694</v>
      </c>
      <c r="H53" s="46">
        <f t="shared" si="12"/>
        <v>7370</v>
      </c>
      <c r="I53" s="46">
        <f t="shared" si="12"/>
        <v>1327</v>
      </c>
      <c r="J53" s="46">
        <f t="shared" si="12"/>
        <v>3790</v>
      </c>
      <c r="K53" s="46">
        <f t="shared" si="12"/>
        <v>3496</v>
      </c>
      <c r="L53" s="46">
        <f t="shared" si="12"/>
        <v>7978</v>
      </c>
      <c r="M53" s="46">
        <f t="shared" si="12"/>
        <v>6328</v>
      </c>
      <c r="N53" s="46">
        <f t="shared" si="12"/>
        <v>13815</v>
      </c>
      <c r="O53" s="46">
        <f t="shared" si="12"/>
        <v>4275</v>
      </c>
      <c r="P53" s="46">
        <f t="shared" si="12"/>
        <v>9543</v>
      </c>
      <c r="Q53" s="46">
        <f t="shared" si="12"/>
        <v>1638</v>
      </c>
      <c r="R53" s="46">
        <f t="shared" si="11"/>
        <v>4744</v>
      </c>
      <c r="S53" s="46">
        <f t="shared" si="11"/>
        <v>2077</v>
      </c>
      <c r="T53" s="46">
        <f t="shared" si="11"/>
        <v>5587</v>
      </c>
      <c r="U53" s="46">
        <f t="shared" si="11"/>
        <v>682</v>
      </c>
      <c r="V53" s="46">
        <f t="shared" si="11"/>
        <v>1790</v>
      </c>
      <c r="W53" s="46">
        <f t="shared" si="11"/>
        <v>894</v>
      </c>
      <c r="X53" s="45">
        <f t="shared" si="11"/>
        <v>2261</v>
      </c>
      <c r="Y53" s="44" t="s">
        <v>21</v>
      </c>
      <c r="Z53" s="9">
        <v>4</v>
      </c>
      <c r="AA53" s="76">
        <v>-26</v>
      </c>
      <c r="AB53" s="51">
        <v>-1</v>
      </c>
      <c r="AC53" s="52">
        <v>-14</v>
      </c>
      <c r="AD53" s="52">
        <v>2</v>
      </c>
      <c r="AE53" s="52">
        <v>-7</v>
      </c>
      <c r="AF53" s="52">
        <v>1</v>
      </c>
      <c r="AG53" s="52">
        <v>0</v>
      </c>
      <c r="AH53" s="52">
        <v>-10</v>
      </c>
      <c r="AI53" s="52">
        <v>-3</v>
      </c>
      <c r="AJ53" s="52">
        <v>0</v>
      </c>
      <c r="AK53" s="52">
        <v>-5</v>
      </c>
      <c r="AL53" s="52">
        <v>6</v>
      </c>
      <c r="AM53" s="52">
        <v>3</v>
      </c>
      <c r="AN53" s="52">
        <v>3</v>
      </c>
      <c r="AO53" s="52">
        <v>-6</v>
      </c>
      <c r="AP53" s="52">
        <v>-2</v>
      </c>
      <c r="AQ53" s="52">
        <v>2</v>
      </c>
      <c r="AR53" s="52">
        <v>3</v>
      </c>
      <c r="AS53" s="52">
        <v>8</v>
      </c>
      <c r="AT53" s="52">
        <v>0</v>
      </c>
      <c r="AU53" s="53">
        <v>-4</v>
      </c>
      <c r="AV53" s="103"/>
      <c r="AW53" s="53"/>
      <c r="AX53" s="50">
        <v>43770</v>
      </c>
    </row>
    <row r="54" spans="1:50" x14ac:dyDescent="0.15">
      <c r="A54" s="44">
        <v>43800</v>
      </c>
      <c r="B54" s="33">
        <f t="shared" si="9"/>
        <v>27627</v>
      </c>
      <c r="C54" s="70">
        <f t="shared" si="10"/>
        <v>66596</v>
      </c>
      <c r="D54" s="83" t="s">
        <v>41</v>
      </c>
      <c r="E54" s="73">
        <f t="shared" si="12"/>
        <v>4247</v>
      </c>
      <c r="F54" s="46">
        <f t="shared" si="12"/>
        <v>9819</v>
      </c>
      <c r="G54" s="46">
        <f t="shared" si="12"/>
        <v>2696</v>
      </c>
      <c r="H54" s="46">
        <f t="shared" si="12"/>
        <v>7379</v>
      </c>
      <c r="I54" s="46">
        <f t="shared" si="12"/>
        <v>1331</v>
      </c>
      <c r="J54" s="46">
        <f t="shared" si="12"/>
        <v>3782</v>
      </c>
      <c r="K54" s="46">
        <f t="shared" si="12"/>
        <v>3496</v>
      </c>
      <c r="L54" s="46">
        <f t="shared" si="12"/>
        <v>7957</v>
      </c>
      <c r="M54" s="46">
        <f t="shared" si="12"/>
        <v>6296</v>
      </c>
      <c r="N54" s="46">
        <f t="shared" si="12"/>
        <v>13785</v>
      </c>
      <c r="O54" s="46">
        <f t="shared" si="12"/>
        <v>4273</v>
      </c>
      <c r="P54" s="46">
        <f t="shared" si="12"/>
        <v>9524</v>
      </c>
      <c r="Q54" s="46">
        <f t="shared" si="12"/>
        <v>1636</v>
      </c>
      <c r="R54" s="46">
        <f t="shared" si="11"/>
        <v>4729</v>
      </c>
      <c r="S54" s="46">
        <f t="shared" si="11"/>
        <v>2073</v>
      </c>
      <c r="T54" s="46">
        <f t="shared" si="11"/>
        <v>5581</v>
      </c>
      <c r="U54" s="46">
        <f t="shared" si="11"/>
        <v>683</v>
      </c>
      <c r="V54" s="46">
        <f t="shared" si="11"/>
        <v>1787</v>
      </c>
      <c r="W54" s="46">
        <f t="shared" si="11"/>
        <v>893</v>
      </c>
      <c r="X54" s="45">
        <f t="shared" si="11"/>
        <v>2253</v>
      </c>
      <c r="Y54" s="44" t="s">
        <v>22</v>
      </c>
      <c r="Z54" s="9">
        <v>-44</v>
      </c>
      <c r="AA54" s="76">
        <v>-115</v>
      </c>
      <c r="AB54" s="51">
        <v>-10</v>
      </c>
      <c r="AC54" s="52">
        <v>-14</v>
      </c>
      <c r="AD54" s="52">
        <v>2</v>
      </c>
      <c r="AE54" s="52">
        <v>9</v>
      </c>
      <c r="AF54" s="52">
        <v>4</v>
      </c>
      <c r="AG54" s="52">
        <v>-8</v>
      </c>
      <c r="AH54" s="52">
        <v>0</v>
      </c>
      <c r="AI54" s="52">
        <v>-21</v>
      </c>
      <c r="AJ54" s="52">
        <v>-32</v>
      </c>
      <c r="AK54" s="52">
        <v>-30</v>
      </c>
      <c r="AL54" s="52">
        <v>-2</v>
      </c>
      <c r="AM54" s="52">
        <v>-19</v>
      </c>
      <c r="AN54" s="52">
        <v>-2</v>
      </c>
      <c r="AO54" s="52">
        <v>-15</v>
      </c>
      <c r="AP54" s="52">
        <v>-4</v>
      </c>
      <c r="AQ54" s="52">
        <v>-6</v>
      </c>
      <c r="AR54" s="52">
        <v>1</v>
      </c>
      <c r="AS54" s="52">
        <v>-3</v>
      </c>
      <c r="AT54" s="52">
        <v>-1</v>
      </c>
      <c r="AU54" s="53">
        <v>-8</v>
      </c>
      <c r="AV54" s="103"/>
      <c r="AW54" s="53"/>
      <c r="AX54" s="50">
        <v>43800</v>
      </c>
    </row>
    <row r="55" spans="1:50" s="77" customFormat="1" x14ac:dyDescent="0.15">
      <c r="A55" s="44">
        <v>43831</v>
      </c>
      <c r="B55" s="73">
        <f t="shared" si="9"/>
        <v>27630</v>
      </c>
      <c r="C55" s="74">
        <f t="shared" si="10"/>
        <v>66545</v>
      </c>
      <c r="D55" s="85" t="s">
        <v>41</v>
      </c>
      <c r="E55" s="73">
        <f>E54+AB55</f>
        <v>4239</v>
      </c>
      <c r="F55" s="46">
        <f t="shared" si="12"/>
        <v>9778</v>
      </c>
      <c r="G55" s="46">
        <f t="shared" si="12"/>
        <v>2715</v>
      </c>
      <c r="H55" s="46">
        <f t="shared" si="12"/>
        <v>7403</v>
      </c>
      <c r="I55" s="46">
        <f t="shared" si="12"/>
        <v>1330</v>
      </c>
      <c r="J55" s="46">
        <f t="shared" si="12"/>
        <v>3780</v>
      </c>
      <c r="K55" s="46">
        <f t="shared" si="12"/>
        <v>3508</v>
      </c>
      <c r="L55" s="46">
        <f t="shared" si="12"/>
        <v>7962</v>
      </c>
      <c r="M55" s="46">
        <f t="shared" si="12"/>
        <v>6257</v>
      </c>
      <c r="N55" s="46">
        <f t="shared" si="12"/>
        <v>13749</v>
      </c>
      <c r="O55" s="46">
        <f t="shared" si="12"/>
        <v>4292</v>
      </c>
      <c r="P55" s="46">
        <f t="shared" si="12"/>
        <v>9546</v>
      </c>
      <c r="Q55" s="46">
        <f t="shared" si="12"/>
        <v>1634</v>
      </c>
      <c r="R55" s="46">
        <f t="shared" si="11"/>
        <v>4715</v>
      </c>
      <c r="S55" s="46">
        <f t="shared" si="11"/>
        <v>2075</v>
      </c>
      <c r="T55" s="46">
        <f t="shared" si="11"/>
        <v>5578</v>
      </c>
      <c r="U55" s="46">
        <f t="shared" si="11"/>
        <v>682</v>
      </c>
      <c r="V55" s="46">
        <f t="shared" si="11"/>
        <v>1783</v>
      </c>
      <c r="W55" s="46">
        <f t="shared" si="11"/>
        <v>895</v>
      </c>
      <c r="X55" s="45">
        <f t="shared" si="11"/>
        <v>2251</v>
      </c>
      <c r="Y55" s="44" t="s">
        <v>23</v>
      </c>
      <c r="Z55" s="75">
        <v>3</v>
      </c>
      <c r="AA55" s="76">
        <v>-51</v>
      </c>
      <c r="AB55" s="51">
        <v>-8</v>
      </c>
      <c r="AC55" s="52">
        <v>-41</v>
      </c>
      <c r="AD55" s="52">
        <v>19</v>
      </c>
      <c r="AE55" s="52">
        <v>24</v>
      </c>
      <c r="AF55" s="52">
        <v>-1</v>
      </c>
      <c r="AG55" s="52">
        <v>-2</v>
      </c>
      <c r="AH55" s="52">
        <v>12</v>
      </c>
      <c r="AI55" s="52">
        <v>5</v>
      </c>
      <c r="AJ55" s="52">
        <v>-39</v>
      </c>
      <c r="AK55" s="52">
        <v>-36</v>
      </c>
      <c r="AL55" s="52">
        <v>19</v>
      </c>
      <c r="AM55" s="52">
        <v>22</v>
      </c>
      <c r="AN55" s="52">
        <v>-2</v>
      </c>
      <c r="AO55" s="52">
        <v>-14</v>
      </c>
      <c r="AP55" s="52">
        <v>2</v>
      </c>
      <c r="AQ55" s="52">
        <v>-3</v>
      </c>
      <c r="AR55" s="52">
        <v>-1</v>
      </c>
      <c r="AS55" s="52">
        <v>-4</v>
      </c>
      <c r="AT55" s="52">
        <v>2</v>
      </c>
      <c r="AU55" s="53">
        <v>-2</v>
      </c>
      <c r="AV55" s="103"/>
      <c r="AW55" s="53"/>
      <c r="AX55" s="50">
        <v>43831</v>
      </c>
    </row>
    <row r="56" spans="1:50" s="118" customFormat="1" x14ac:dyDescent="0.15">
      <c r="A56" s="27">
        <v>43862</v>
      </c>
      <c r="B56" s="34">
        <f t="shared" si="9"/>
        <v>27615</v>
      </c>
      <c r="C56" s="71">
        <f t="shared" si="10"/>
        <v>66485</v>
      </c>
      <c r="D56" s="84" t="s">
        <v>41</v>
      </c>
      <c r="E56" s="34">
        <f>E55+AB56</f>
        <v>4239</v>
      </c>
      <c r="F56" s="28">
        <f>F55+AC56</f>
        <v>9782</v>
      </c>
      <c r="G56" s="28">
        <f t="shared" si="12"/>
        <v>2715</v>
      </c>
      <c r="H56" s="28">
        <f t="shared" si="12"/>
        <v>7395</v>
      </c>
      <c r="I56" s="28">
        <f>I55+AF56</f>
        <v>1331</v>
      </c>
      <c r="J56" s="28">
        <f>J55+AG56</f>
        <v>3779</v>
      </c>
      <c r="K56" s="28">
        <f t="shared" si="12"/>
        <v>3501</v>
      </c>
      <c r="L56" s="28">
        <f t="shared" si="12"/>
        <v>7939</v>
      </c>
      <c r="M56" s="28">
        <f t="shared" si="12"/>
        <v>6245</v>
      </c>
      <c r="N56" s="28">
        <f t="shared" si="12"/>
        <v>13735</v>
      </c>
      <c r="O56" s="28">
        <f t="shared" si="12"/>
        <v>4297</v>
      </c>
      <c r="P56" s="28">
        <f t="shared" si="12"/>
        <v>9542</v>
      </c>
      <c r="Q56" s="28">
        <f t="shared" si="12"/>
        <v>1636</v>
      </c>
      <c r="R56" s="28">
        <f t="shared" si="11"/>
        <v>4716</v>
      </c>
      <c r="S56" s="28">
        <f t="shared" si="11"/>
        <v>2075</v>
      </c>
      <c r="T56" s="28">
        <f t="shared" si="11"/>
        <v>5577</v>
      </c>
      <c r="U56" s="28">
        <f t="shared" si="11"/>
        <v>681</v>
      </c>
      <c r="V56" s="28">
        <f t="shared" si="11"/>
        <v>1776</v>
      </c>
      <c r="W56" s="28">
        <f t="shared" si="11"/>
        <v>892</v>
      </c>
      <c r="X56" s="29">
        <f t="shared" si="11"/>
        <v>2244</v>
      </c>
      <c r="Y56" s="27" t="s">
        <v>24</v>
      </c>
      <c r="Z56" s="30">
        <v>-15</v>
      </c>
      <c r="AA56" s="32">
        <v>-60</v>
      </c>
      <c r="AB56" s="54">
        <v>0</v>
      </c>
      <c r="AC56" s="55">
        <v>4</v>
      </c>
      <c r="AD56" s="55">
        <v>0</v>
      </c>
      <c r="AE56" s="55">
        <v>-8</v>
      </c>
      <c r="AF56" s="55">
        <v>1</v>
      </c>
      <c r="AG56" s="55">
        <v>-1</v>
      </c>
      <c r="AH56" s="55">
        <v>-7</v>
      </c>
      <c r="AI56" s="55">
        <v>-23</v>
      </c>
      <c r="AJ56" s="55">
        <v>-12</v>
      </c>
      <c r="AK56" s="55">
        <v>-14</v>
      </c>
      <c r="AL56" s="55">
        <v>5</v>
      </c>
      <c r="AM56" s="55">
        <v>-4</v>
      </c>
      <c r="AN56" s="55">
        <v>2</v>
      </c>
      <c r="AO56" s="55">
        <v>1</v>
      </c>
      <c r="AP56" s="55">
        <v>0</v>
      </c>
      <c r="AQ56" s="55">
        <v>-1</v>
      </c>
      <c r="AR56" s="55">
        <v>-1</v>
      </c>
      <c r="AS56" s="55">
        <v>-7</v>
      </c>
      <c r="AT56" s="55">
        <v>-3</v>
      </c>
      <c r="AU56" s="56">
        <v>-7</v>
      </c>
      <c r="AV56" s="104"/>
      <c r="AW56" s="56"/>
      <c r="AX56" s="57">
        <v>43862</v>
      </c>
    </row>
    <row r="57" spans="1:50" s="118" customFormat="1" x14ac:dyDescent="0.15">
      <c r="A57" s="27">
        <v>43891</v>
      </c>
      <c r="B57" s="34">
        <f t="shared" si="9"/>
        <v>27620</v>
      </c>
      <c r="C57" s="71">
        <f t="shared" si="10"/>
        <v>66409</v>
      </c>
      <c r="D57" s="84" t="s">
        <v>41</v>
      </c>
      <c r="E57" s="34">
        <f>E56+AB57</f>
        <v>4250</v>
      </c>
      <c r="F57" s="28">
        <f t="shared" si="12"/>
        <v>9781</v>
      </c>
      <c r="G57" s="28">
        <f t="shared" si="12"/>
        <v>2708</v>
      </c>
      <c r="H57" s="28">
        <f t="shared" si="12"/>
        <v>7369</v>
      </c>
      <c r="I57" s="28">
        <f t="shared" si="12"/>
        <v>1341</v>
      </c>
      <c r="J57" s="28">
        <f t="shared" si="12"/>
        <v>3784</v>
      </c>
      <c r="K57" s="28">
        <f t="shared" si="12"/>
        <v>3504</v>
      </c>
      <c r="L57" s="28">
        <f t="shared" si="12"/>
        <v>7943</v>
      </c>
      <c r="M57" s="28">
        <f t="shared" si="12"/>
        <v>6224</v>
      </c>
      <c r="N57" s="28">
        <f t="shared" si="12"/>
        <v>13696</v>
      </c>
      <c r="O57" s="28">
        <f t="shared" si="12"/>
        <v>4312</v>
      </c>
      <c r="P57" s="28">
        <f t="shared" si="12"/>
        <v>9551</v>
      </c>
      <c r="Q57" s="28">
        <f t="shared" si="12"/>
        <v>1634</v>
      </c>
      <c r="R57" s="28">
        <f t="shared" si="11"/>
        <v>4697</v>
      </c>
      <c r="S57" s="28">
        <f t="shared" si="11"/>
        <v>2074</v>
      </c>
      <c r="T57" s="28">
        <f t="shared" si="11"/>
        <v>5581</v>
      </c>
      <c r="U57" s="28">
        <f t="shared" si="11"/>
        <v>681</v>
      </c>
      <c r="V57" s="28">
        <f t="shared" si="11"/>
        <v>1772</v>
      </c>
      <c r="W57" s="28">
        <f t="shared" si="11"/>
        <v>889</v>
      </c>
      <c r="X57" s="29">
        <f t="shared" si="11"/>
        <v>2235</v>
      </c>
      <c r="Y57" s="27" t="s">
        <v>25</v>
      </c>
      <c r="Z57" s="30">
        <v>5</v>
      </c>
      <c r="AA57" s="32">
        <v>-76</v>
      </c>
      <c r="AB57" s="54">
        <v>11</v>
      </c>
      <c r="AC57" s="55">
        <v>-1</v>
      </c>
      <c r="AD57" s="55">
        <v>-7</v>
      </c>
      <c r="AE57" s="55">
        <v>-26</v>
      </c>
      <c r="AF57" s="55">
        <v>10</v>
      </c>
      <c r="AG57" s="55">
        <v>5</v>
      </c>
      <c r="AH57" s="55">
        <v>3</v>
      </c>
      <c r="AI57" s="55">
        <v>4</v>
      </c>
      <c r="AJ57" s="55">
        <v>-21</v>
      </c>
      <c r="AK57" s="55">
        <v>-39</v>
      </c>
      <c r="AL57" s="55">
        <v>15</v>
      </c>
      <c r="AM57" s="55">
        <v>9</v>
      </c>
      <c r="AN57" s="55">
        <v>-2</v>
      </c>
      <c r="AO57" s="55">
        <v>-19</v>
      </c>
      <c r="AP57" s="55">
        <v>-1</v>
      </c>
      <c r="AQ57" s="55">
        <v>4</v>
      </c>
      <c r="AR57" s="55">
        <v>0</v>
      </c>
      <c r="AS57" s="55">
        <v>-4</v>
      </c>
      <c r="AT57" s="55">
        <v>-3</v>
      </c>
      <c r="AU57" s="56">
        <v>-9</v>
      </c>
      <c r="AV57" s="104"/>
      <c r="AW57" s="56"/>
      <c r="AX57" s="57">
        <v>43891</v>
      </c>
    </row>
    <row r="58" spans="1:50" s="118" customFormat="1" x14ac:dyDescent="0.15">
      <c r="A58" s="27">
        <v>43922</v>
      </c>
      <c r="B58" s="34">
        <f t="shared" si="9"/>
        <v>27785</v>
      </c>
      <c r="C58" s="71">
        <f t="shared" si="10"/>
        <v>66385</v>
      </c>
      <c r="D58" s="84" t="s">
        <v>41</v>
      </c>
      <c r="E58" s="34">
        <f>E57+AB58</f>
        <v>4266</v>
      </c>
      <c r="F58" s="28">
        <f t="shared" si="12"/>
        <v>9789</v>
      </c>
      <c r="G58" s="28">
        <f t="shared" si="12"/>
        <v>2714</v>
      </c>
      <c r="H58" s="28">
        <f t="shared" si="12"/>
        <v>7364</v>
      </c>
      <c r="I58" s="28">
        <f t="shared" si="12"/>
        <v>1333</v>
      </c>
      <c r="J58" s="28">
        <f t="shared" si="12"/>
        <v>3754</v>
      </c>
      <c r="K58" s="28">
        <f t="shared" si="12"/>
        <v>3527</v>
      </c>
      <c r="L58" s="28">
        <f t="shared" si="12"/>
        <v>7949</v>
      </c>
      <c r="M58" s="28">
        <f t="shared" si="12"/>
        <v>6347</v>
      </c>
      <c r="N58" s="28">
        <f t="shared" si="12"/>
        <v>13789</v>
      </c>
      <c r="O58" s="28">
        <f t="shared" si="12"/>
        <v>4314</v>
      </c>
      <c r="P58" s="28">
        <f t="shared" si="12"/>
        <v>9509</v>
      </c>
      <c r="Q58" s="28">
        <f t="shared" si="12"/>
        <v>1637</v>
      </c>
      <c r="R58" s="28">
        <f t="shared" si="11"/>
        <v>4688</v>
      </c>
      <c r="S58" s="28">
        <f t="shared" si="11"/>
        <v>2071</v>
      </c>
      <c r="T58" s="28">
        <f t="shared" si="11"/>
        <v>5542</v>
      </c>
      <c r="U58" s="28">
        <f t="shared" si="11"/>
        <v>681</v>
      </c>
      <c r="V58" s="28">
        <f t="shared" si="11"/>
        <v>1767</v>
      </c>
      <c r="W58" s="28">
        <f t="shared" si="11"/>
        <v>892</v>
      </c>
      <c r="X58" s="29">
        <f t="shared" si="11"/>
        <v>2234</v>
      </c>
      <c r="Y58" s="27" t="s">
        <v>26</v>
      </c>
      <c r="Z58" s="30">
        <v>165</v>
      </c>
      <c r="AA58" s="32">
        <v>-24</v>
      </c>
      <c r="AB58" s="54">
        <v>16</v>
      </c>
      <c r="AC58" s="55">
        <v>8</v>
      </c>
      <c r="AD58" s="55">
        <v>6</v>
      </c>
      <c r="AE58" s="55">
        <v>-5</v>
      </c>
      <c r="AF58" s="55">
        <v>-8</v>
      </c>
      <c r="AG58" s="55">
        <v>-30</v>
      </c>
      <c r="AH58" s="55">
        <v>23</v>
      </c>
      <c r="AI58" s="55">
        <v>6</v>
      </c>
      <c r="AJ58" s="55">
        <v>123</v>
      </c>
      <c r="AK58" s="55">
        <v>93</v>
      </c>
      <c r="AL58" s="55">
        <v>2</v>
      </c>
      <c r="AM58" s="55">
        <v>-42</v>
      </c>
      <c r="AN58" s="55">
        <v>3</v>
      </c>
      <c r="AO58" s="55">
        <v>-9</v>
      </c>
      <c r="AP58" s="55">
        <v>-3</v>
      </c>
      <c r="AQ58" s="55">
        <v>-39</v>
      </c>
      <c r="AR58" s="55">
        <v>0</v>
      </c>
      <c r="AS58" s="55">
        <v>-5</v>
      </c>
      <c r="AT58" s="55">
        <v>3</v>
      </c>
      <c r="AU58" s="56">
        <v>-1</v>
      </c>
      <c r="AV58" s="104"/>
      <c r="AW58" s="56"/>
      <c r="AX58" s="57">
        <v>43922</v>
      </c>
    </row>
    <row r="59" spans="1:50" s="118" customFormat="1" x14ac:dyDescent="0.15">
      <c r="A59" s="27">
        <v>43952</v>
      </c>
      <c r="B59" s="34">
        <f t="shared" si="9"/>
        <v>27849</v>
      </c>
      <c r="C59" s="71">
        <f t="shared" si="10"/>
        <v>66419</v>
      </c>
      <c r="D59" s="84" t="s">
        <v>41</v>
      </c>
      <c r="E59" s="34">
        <f t="shared" si="12"/>
        <v>4291</v>
      </c>
      <c r="F59" s="28">
        <f t="shared" si="12"/>
        <v>9822</v>
      </c>
      <c r="G59" s="28">
        <f t="shared" si="12"/>
        <v>2733</v>
      </c>
      <c r="H59" s="28">
        <f t="shared" si="12"/>
        <v>7376</v>
      </c>
      <c r="I59" s="28">
        <f t="shared" si="12"/>
        <v>1335</v>
      </c>
      <c r="J59" s="28">
        <f t="shared" si="12"/>
        <v>3744</v>
      </c>
      <c r="K59" s="28">
        <f t="shared" si="12"/>
        <v>3537</v>
      </c>
      <c r="L59" s="28">
        <f t="shared" si="12"/>
        <v>7965</v>
      </c>
      <c r="M59" s="28">
        <f t="shared" si="12"/>
        <v>6376</v>
      </c>
      <c r="N59" s="28">
        <f t="shared" si="12"/>
        <v>13810</v>
      </c>
      <c r="O59" s="28">
        <f t="shared" si="12"/>
        <v>4285</v>
      </c>
      <c r="P59" s="28">
        <f t="shared" si="12"/>
        <v>9476</v>
      </c>
      <c r="Q59" s="28">
        <f t="shared" si="12"/>
        <v>1641</v>
      </c>
      <c r="R59" s="28">
        <f t="shared" si="11"/>
        <v>4687</v>
      </c>
      <c r="S59" s="28">
        <f t="shared" si="11"/>
        <v>2072</v>
      </c>
      <c r="T59" s="28">
        <f t="shared" si="11"/>
        <v>5543</v>
      </c>
      <c r="U59" s="28">
        <f t="shared" si="11"/>
        <v>682</v>
      </c>
      <c r="V59" s="28">
        <f t="shared" si="11"/>
        <v>1766</v>
      </c>
      <c r="W59" s="28">
        <f t="shared" si="11"/>
        <v>894</v>
      </c>
      <c r="X59" s="29">
        <f t="shared" si="11"/>
        <v>2230</v>
      </c>
      <c r="Y59" s="27" t="s">
        <v>27</v>
      </c>
      <c r="Z59" s="30">
        <v>64</v>
      </c>
      <c r="AA59" s="32">
        <v>34</v>
      </c>
      <c r="AB59" s="54">
        <v>25</v>
      </c>
      <c r="AC59" s="55">
        <v>33</v>
      </c>
      <c r="AD59" s="55">
        <v>19</v>
      </c>
      <c r="AE59" s="55">
        <v>12</v>
      </c>
      <c r="AF59" s="55">
        <v>2</v>
      </c>
      <c r="AG59" s="55">
        <v>-10</v>
      </c>
      <c r="AH59" s="55">
        <v>10</v>
      </c>
      <c r="AI59" s="55">
        <v>16</v>
      </c>
      <c r="AJ59" s="55">
        <v>29</v>
      </c>
      <c r="AK59" s="55">
        <v>21</v>
      </c>
      <c r="AL59" s="55">
        <v>-29</v>
      </c>
      <c r="AM59" s="55">
        <v>-33</v>
      </c>
      <c r="AN59" s="55">
        <v>4</v>
      </c>
      <c r="AO59" s="55">
        <v>-1</v>
      </c>
      <c r="AP59" s="55">
        <v>1</v>
      </c>
      <c r="AQ59" s="55">
        <v>1</v>
      </c>
      <c r="AR59" s="55">
        <v>1</v>
      </c>
      <c r="AS59" s="55">
        <v>-1</v>
      </c>
      <c r="AT59" s="55">
        <v>2</v>
      </c>
      <c r="AU59" s="56">
        <v>-4</v>
      </c>
      <c r="AV59" s="104"/>
      <c r="AW59" s="56"/>
      <c r="AX59" s="57">
        <v>43952</v>
      </c>
    </row>
    <row r="60" spans="1:50" s="118" customFormat="1" x14ac:dyDescent="0.15">
      <c r="A60" s="27">
        <v>43983</v>
      </c>
      <c r="B60" s="34">
        <f t="shared" si="9"/>
        <v>27860</v>
      </c>
      <c r="C60" s="71">
        <f t="shared" si="10"/>
        <v>66413</v>
      </c>
      <c r="D60" s="84" t="s">
        <v>41</v>
      </c>
      <c r="E60" s="34">
        <f t="shared" si="12"/>
        <v>4296</v>
      </c>
      <c r="F60" s="28">
        <f t="shared" si="12"/>
        <v>9828</v>
      </c>
      <c r="G60" s="28">
        <f t="shared" si="12"/>
        <v>2728</v>
      </c>
      <c r="H60" s="28">
        <f t="shared" si="12"/>
        <v>7366</v>
      </c>
      <c r="I60" s="28">
        <f t="shared" si="12"/>
        <v>1334</v>
      </c>
      <c r="J60" s="28">
        <f t="shared" si="12"/>
        <v>3741</v>
      </c>
      <c r="K60" s="28">
        <f t="shared" si="12"/>
        <v>3548</v>
      </c>
      <c r="L60" s="28">
        <f t="shared" si="12"/>
        <v>7971</v>
      </c>
      <c r="M60" s="28">
        <f t="shared" si="12"/>
        <v>6384</v>
      </c>
      <c r="N60" s="28">
        <f t="shared" si="12"/>
        <v>13834</v>
      </c>
      <c r="O60" s="28">
        <f t="shared" si="12"/>
        <v>4281</v>
      </c>
      <c r="P60" s="28">
        <f t="shared" si="12"/>
        <v>9471</v>
      </c>
      <c r="Q60" s="28">
        <f t="shared" si="12"/>
        <v>1640</v>
      </c>
      <c r="R60" s="28">
        <f t="shared" si="11"/>
        <v>4684</v>
      </c>
      <c r="S60" s="28">
        <f t="shared" si="11"/>
        <v>2069</v>
      </c>
      <c r="T60" s="28">
        <f t="shared" si="11"/>
        <v>5527</v>
      </c>
      <c r="U60" s="28">
        <f t="shared" si="11"/>
        <v>685</v>
      </c>
      <c r="V60" s="28">
        <f t="shared" si="11"/>
        <v>1768</v>
      </c>
      <c r="W60" s="28">
        <f t="shared" si="11"/>
        <v>892</v>
      </c>
      <c r="X60" s="29">
        <f t="shared" si="11"/>
        <v>2223</v>
      </c>
      <c r="Y60" s="27" t="s">
        <v>28</v>
      </c>
      <c r="Z60" s="30">
        <v>11</v>
      </c>
      <c r="AA60" s="32">
        <v>-6</v>
      </c>
      <c r="AB60" s="54">
        <v>5</v>
      </c>
      <c r="AC60" s="55">
        <v>6</v>
      </c>
      <c r="AD60" s="55">
        <v>-5</v>
      </c>
      <c r="AE60" s="55">
        <v>-10</v>
      </c>
      <c r="AF60" s="55">
        <v>-1</v>
      </c>
      <c r="AG60" s="55">
        <v>-3</v>
      </c>
      <c r="AH60" s="55">
        <v>11</v>
      </c>
      <c r="AI60" s="55">
        <v>6</v>
      </c>
      <c r="AJ60" s="55">
        <v>8</v>
      </c>
      <c r="AK60" s="55">
        <v>24</v>
      </c>
      <c r="AL60" s="55">
        <v>-4</v>
      </c>
      <c r="AM60" s="55">
        <v>-5</v>
      </c>
      <c r="AN60" s="55">
        <v>-1</v>
      </c>
      <c r="AO60" s="55">
        <v>-3</v>
      </c>
      <c r="AP60" s="55">
        <v>-3</v>
      </c>
      <c r="AQ60" s="55">
        <v>-16</v>
      </c>
      <c r="AR60" s="55">
        <v>3</v>
      </c>
      <c r="AS60" s="55">
        <v>2</v>
      </c>
      <c r="AT60" s="55">
        <v>-2</v>
      </c>
      <c r="AU60" s="56">
        <v>-7</v>
      </c>
      <c r="AV60" s="104"/>
      <c r="AW60" s="56"/>
      <c r="AX60" s="57">
        <v>43983</v>
      </c>
    </row>
    <row r="61" spans="1:50" s="118" customFormat="1" x14ac:dyDescent="0.15">
      <c r="A61" s="27">
        <v>44013</v>
      </c>
      <c r="B61" s="34">
        <f t="shared" si="9"/>
        <v>27861</v>
      </c>
      <c r="C61" s="71">
        <f t="shared" si="10"/>
        <v>66386</v>
      </c>
      <c r="D61" s="84" t="s">
        <v>41</v>
      </c>
      <c r="E61" s="34">
        <f t="shared" si="12"/>
        <v>4297</v>
      </c>
      <c r="F61" s="28">
        <f t="shared" si="12"/>
        <v>9832</v>
      </c>
      <c r="G61" s="28">
        <f t="shared" si="12"/>
        <v>2732</v>
      </c>
      <c r="H61" s="28">
        <f t="shared" si="12"/>
        <v>7372</v>
      </c>
      <c r="I61" s="28">
        <f t="shared" si="12"/>
        <v>1334</v>
      </c>
      <c r="J61" s="28">
        <f t="shared" si="12"/>
        <v>3737</v>
      </c>
      <c r="K61" s="28">
        <f t="shared" si="12"/>
        <v>3561</v>
      </c>
      <c r="L61" s="28">
        <f t="shared" si="12"/>
        <v>7983</v>
      </c>
      <c r="M61" s="28">
        <f t="shared" si="12"/>
        <v>6389</v>
      </c>
      <c r="N61" s="28">
        <f t="shared" si="12"/>
        <v>13828</v>
      </c>
      <c r="O61" s="28">
        <f t="shared" si="12"/>
        <v>4251</v>
      </c>
      <c r="P61" s="28">
        <f t="shared" si="12"/>
        <v>9426</v>
      </c>
      <c r="Q61" s="28">
        <f t="shared" si="12"/>
        <v>1645</v>
      </c>
      <c r="R61" s="28">
        <f t="shared" si="11"/>
        <v>4676</v>
      </c>
      <c r="S61" s="28">
        <f t="shared" si="11"/>
        <v>2066</v>
      </c>
      <c r="T61" s="28">
        <f t="shared" si="11"/>
        <v>5534</v>
      </c>
      <c r="U61" s="28">
        <f t="shared" si="11"/>
        <v>689</v>
      </c>
      <c r="V61" s="28">
        <f t="shared" si="11"/>
        <v>1777</v>
      </c>
      <c r="W61" s="28">
        <f t="shared" si="11"/>
        <v>894</v>
      </c>
      <c r="X61" s="29">
        <f t="shared" si="11"/>
        <v>2221</v>
      </c>
      <c r="Y61" s="27" t="s">
        <v>29</v>
      </c>
      <c r="Z61" s="30">
        <f t="shared" si="4"/>
        <v>1</v>
      </c>
      <c r="AA61" s="32">
        <f t="shared" si="4"/>
        <v>-27</v>
      </c>
      <c r="AB61" s="54">
        <v>1</v>
      </c>
      <c r="AC61" s="55">
        <v>4</v>
      </c>
      <c r="AD61" s="55">
        <v>4</v>
      </c>
      <c r="AE61" s="55">
        <v>6</v>
      </c>
      <c r="AF61" s="55">
        <v>0</v>
      </c>
      <c r="AG61" s="55">
        <v>-4</v>
      </c>
      <c r="AH61" s="55">
        <v>13</v>
      </c>
      <c r="AI61" s="55">
        <v>12</v>
      </c>
      <c r="AJ61" s="55">
        <v>5</v>
      </c>
      <c r="AK61" s="55">
        <v>-6</v>
      </c>
      <c r="AL61" s="55">
        <v>-30</v>
      </c>
      <c r="AM61" s="55">
        <v>-45</v>
      </c>
      <c r="AN61" s="55">
        <v>5</v>
      </c>
      <c r="AO61" s="55">
        <v>-8</v>
      </c>
      <c r="AP61" s="55">
        <v>-3</v>
      </c>
      <c r="AQ61" s="55">
        <v>7</v>
      </c>
      <c r="AR61" s="55">
        <v>4</v>
      </c>
      <c r="AS61" s="55">
        <v>9</v>
      </c>
      <c r="AT61" s="55">
        <v>2</v>
      </c>
      <c r="AU61" s="56">
        <v>-2</v>
      </c>
      <c r="AV61" s="104"/>
      <c r="AW61" s="56"/>
      <c r="AX61" s="57">
        <v>44013</v>
      </c>
    </row>
    <row r="62" spans="1:50" s="118" customFormat="1" x14ac:dyDescent="0.15">
      <c r="A62" s="27">
        <v>44044</v>
      </c>
      <c r="B62" s="34">
        <f t="shared" si="9"/>
        <v>27876</v>
      </c>
      <c r="C62" s="71">
        <f t="shared" si="10"/>
        <v>66385</v>
      </c>
      <c r="D62" s="84" t="s">
        <v>41</v>
      </c>
      <c r="E62" s="34">
        <f t="shared" si="12"/>
        <v>4313</v>
      </c>
      <c r="F62" s="28">
        <f t="shared" si="12"/>
        <v>9849</v>
      </c>
      <c r="G62" s="28">
        <f t="shared" si="12"/>
        <v>2730</v>
      </c>
      <c r="H62" s="28">
        <f t="shared" si="12"/>
        <v>7361</v>
      </c>
      <c r="I62" s="28">
        <f t="shared" si="12"/>
        <v>1336</v>
      </c>
      <c r="J62" s="28">
        <f t="shared" si="12"/>
        <v>3742</v>
      </c>
      <c r="K62" s="28">
        <f t="shared" si="12"/>
        <v>3569</v>
      </c>
      <c r="L62" s="28">
        <f t="shared" si="12"/>
        <v>7996</v>
      </c>
      <c r="M62" s="28">
        <f t="shared" si="12"/>
        <v>6398</v>
      </c>
      <c r="N62" s="28">
        <f t="shared" si="12"/>
        <v>13827</v>
      </c>
      <c r="O62" s="28">
        <f t="shared" si="12"/>
        <v>4238</v>
      </c>
      <c r="P62" s="28">
        <f t="shared" si="12"/>
        <v>9428</v>
      </c>
      <c r="Q62" s="28">
        <f t="shared" si="12"/>
        <v>1639</v>
      </c>
      <c r="R62" s="28">
        <f t="shared" si="11"/>
        <v>4659</v>
      </c>
      <c r="S62" s="28">
        <f t="shared" si="11"/>
        <v>2068</v>
      </c>
      <c r="T62" s="28">
        <f t="shared" si="11"/>
        <v>5532</v>
      </c>
      <c r="U62" s="28">
        <f t="shared" si="11"/>
        <v>688</v>
      </c>
      <c r="V62" s="28">
        <f t="shared" si="11"/>
        <v>1772</v>
      </c>
      <c r="W62" s="28">
        <f t="shared" si="11"/>
        <v>894</v>
      </c>
      <c r="X62" s="29">
        <f t="shared" si="11"/>
        <v>2219</v>
      </c>
      <c r="Y62" s="27" t="s">
        <v>30</v>
      </c>
      <c r="Z62" s="30">
        <f t="shared" si="4"/>
        <v>15</v>
      </c>
      <c r="AA62" s="32">
        <f t="shared" si="4"/>
        <v>-1</v>
      </c>
      <c r="AB62" s="54">
        <v>16</v>
      </c>
      <c r="AC62" s="55">
        <v>17</v>
      </c>
      <c r="AD62" s="55">
        <v>-2</v>
      </c>
      <c r="AE62" s="55">
        <v>-11</v>
      </c>
      <c r="AF62" s="55">
        <v>2</v>
      </c>
      <c r="AG62" s="55">
        <v>5</v>
      </c>
      <c r="AH62" s="55">
        <v>8</v>
      </c>
      <c r="AI62" s="55">
        <v>13</v>
      </c>
      <c r="AJ62" s="55">
        <v>9</v>
      </c>
      <c r="AK62" s="55">
        <v>-1</v>
      </c>
      <c r="AL62" s="55">
        <v>-13</v>
      </c>
      <c r="AM62" s="55">
        <v>2</v>
      </c>
      <c r="AN62" s="55">
        <v>-6</v>
      </c>
      <c r="AO62" s="55">
        <v>-17</v>
      </c>
      <c r="AP62" s="55">
        <v>2</v>
      </c>
      <c r="AQ62" s="55">
        <v>-2</v>
      </c>
      <c r="AR62" s="55">
        <v>-1</v>
      </c>
      <c r="AS62" s="55">
        <v>-5</v>
      </c>
      <c r="AT62" s="55">
        <v>0</v>
      </c>
      <c r="AU62" s="56">
        <v>-2</v>
      </c>
      <c r="AV62" s="104"/>
      <c r="AW62" s="56"/>
      <c r="AX62" s="57">
        <v>44044</v>
      </c>
    </row>
    <row r="63" spans="1:50" s="118" customFormat="1" x14ac:dyDescent="0.15">
      <c r="A63" s="27">
        <v>44075</v>
      </c>
      <c r="B63" s="34">
        <f t="shared" si="9"/>
        <v>27864</v>
      </c>
      <c r="C63" s="71">
        <f t="shared" si="10"/>
        <v>66338</v>
      </c>
      <c r="D63" s="84" t="s">
        <v>41</v>
      </c>
      <c r="E63" s="34">
        <f t="shared" si="12"/>
        <v>4332</v>
      </c>
      <c r="F63" s="28">
        <f t="shared" si="12"/>
        <v>9893</v>
      </c>
      <c r="G63" s="28">
        <f t="shared" si="12"/>
        <v>2730</v>
      </c>
      <c r="H63" s="28">
        <f t="shared" si="12"/>
        <v>7344</v>
      </c>
      <c r="I63" s="28">
        <f t="shared" si="12"/>
        <v>1337</v>
      </c>
      <c r="J63" s="28">
        <f t="shared" si="12"/>
        <v>3737</v>
      </c>
      <c r="K63" s="28">
        <f t="shared" si="12"/>
        <v>3569</v>
      </c>
      <c r="L63" s="28">
        <f t="shared" si="12"/>
        <v>7992</v>
      </c>
      <c r="M63" s="28">
        <f t="shared" si="12"/>
        <v>6379</v>
      </c>
      <c r="N63" s="28">
        <f t="shared" si="12"/>
        <v>13798</v>
      </c>
      <c r="O63" s="28">
        <f t="shared" si="12"/>
        <v>4224</v>
      </c>
      <c r="P63" s="28">
        <f t="shared" si="12"/>
        <v>9417</v>
      </c>
      <c r="Q63" s="28">
        <f t="shared" si="12"/>
        <v>1636</v>
      </c>
      <c r="R63" s="28">
        <f t="shared" si="12"/>
        <v>4647</v>
      </c>
      <c r="S63" s="28">
        <f t="shared" si="11"/>
        <v>2071</v>
      </c>
      <c r="T63" s="28">
        <f t="shared" si="11"/>
        <v>5526</v>
      </c>
      <c r="U63" s="28">
        <f t="shared" si="11"/>
        <v>690</v>
      </c>
      <c r="V63" s="28">
        <f t="shared" si="11"/>
        <v>1774</v>
      </c>
      <c r="W63" s="28">
        <f t="shared" si="11"/>
        <v>893</v>
      </c>
      <c r="X63" s="29">
        <f t="shared" si="11"/>
        <v>2210</v>
      </c>
      <c r="Y63" s="27" t="s">
        <v>31</v>
      </c>
      <c r="Z63" s="30">
        <f>AB63+AD63+AF63+AH63+AJ63+AL63+AN63+AP63+AR63+AT63</f>
        <v>-12</v>
      </c>
      <c r="AA63" s="32">
        <f t="shared" si="4"/>
        <v>-47</v>
      </c>
      <c r="AB63" s="54">
        <v>19</v>
      </c>
      <c r="AC63" s="55">
        <v>44</v>
      </c>
      <c r="AD63" s="55">
        <v>0</v>
      </c>
      <c r="AE63" s="55">
        <v>-17</v>
      </c>
      <c r="AF63" s="55">
        <v>1</v>
      </c>
      <c r="AG63" s="55">
        <v>-5</v>
      </c>
      <c r="AH63" s="55">
        <v>0</v>
      </c>
      <c r="AI63" s="55">
        <v>-4</v>
      </c>
      <c r="AJ63" s="55">
        <v>-19</v>
      </c>
      <c r="AK63" s="55">
        <v>-29</v>
      </c>
      <c r="AL63" s="55">
        <v>-14</v>
      </c>
      <c r="AM63" s="55">
        <v>-11</v>
      </c>
      <c r="AN63" s="55">
        <v>-3</v>
      </c>
      <c r="AO63" s="55">
        <v>-12</v>
      </c>
      <c r="AP63" s="55">
        <v>3</v>
      </c>
      <c r="AQ63" s="55">
        <v>-6</v>
      </c>
      <c r="AR63" s="55">
        <v>2</v>
      </c>
      <c r="AS63" s="55">
        <v>2</v>
      </c>
      <c r="AT63" s="55">
        <v>-1</v>
      </c>
      <c r="AU63" s="56">
        <v>-9</v>
      </c>
      <c r="AV63" s="104"/>
      <c r="AW63" s="56"/>
      <c r="AX63" s="57">
        <v>44075</v>
      </c>
    </row>
    <row r="64" spans="1:50" x14ac:dyDescent="0.15">
      <c r="A64" s="91"/>
      <c r="B64" s="92"/>
      <c r="C64" s="92"/>
      <c r="D64" s="92"/>
      <c r="E64" s="93"/>
      <c r="F64" s="93"/>
      <c r="G64" s="93"/>
      <c r="H64" s="93"/>
      <c r="I64" s="93"/>
      <c r="J64" s="93"/>
      <c r="K64" s="93"/>
      <c r="L64" s="93"/>
      <c r="M64" s="93"/>
      <c r="N64" s="93"/>
      <c r="O64" s="93"/>
      <c r="P64" s="93"/>
      <c r="Q64" s="93"/>
      <c r="R64" s="93"/>
      <c r="S64" s="93"/>
      <c r="T64" s="93"/>
      <c r="U64" s="93"/>
      <c r="V64" s="93"/>
      <c r="W64" s="93"/>
      <c r="X64" s="93"/>
      <c r="Y64" s="91"/>
      <c r="Z64" s="94"/>
      <c r="AA64" s="94"/>
      <c r="AB64" s="95"/>
      <c r="AC64" s="95"/>
      <c r="AD64" s="95"/>
      <c r="AE64" s="95"/>
      <c r="AF64" s="95"/>
      <c r="AG64" s="95"/>
      <c r="AH64" s="95"/>
      <c r="AI64" s="95"/>
      <c r="AJ64" s="95"/>
      <c r="AK64" s="95"/>
      <c r="AL64" s="95"/>
      <c r="AM64" s="95"/>
      <c r="AN64" s="95"/>
      <c r="AO64" s="95"/>
      <c r="AP64" s="95"/>
      <c r="AQ64" s="95"/>
      <c r="AR64" s="95"/>
      <c r="AS64" s="95"/>
      <c r="AT64" s="95"/>
      <c r="AU64" s="95"/>
      <c r="AV64" s="95"/>
      <c r="AW64" s="95"/>
      <c r="AX64" s="91"/>
    </row>
    <row r="65" spans="1:50" x14ac:dyDescent="0.15">
      <c r="A65" s="91"/>
      <c r="B65" s="92"/>
      <c r="C65" s="92"/>
      <c r="D65" s="92"/>
      <c r="E65" s="93"/>
      <c r="F65" s="93"/>
      <c r="G65" s="93"/>
      <c r="H65" s="93"/>
      <c r="I65" s="93"/>
      <c r="J65" s="93"/>
      <c r="K65" s="93"/>
      <c r="L65" s="93"/>
      <c r="M65" s="93"/>
      <c r="N65" s="93"/>
      <c r="O65" s="93"/>
      <c r="P65" s="93"/>
      <c r="Q65" s="93"/>
      <c r="R65" s="93"/>
      <c r="S65" s="93"/>
      <c r="T65" s="93"/>
      <c r="U65" s="93"/>
      <c r="V65" s="93"/>
      <c r="W65" s="93"/>
      <c r="X65" s="93"/>
      <c r="Y65" s="91"/>
      <c r="Z65" s="94"/>
      <c r="AA65" s="94"/>
      <c r="AB65" s="95"/>
      <c r="AC65" s="95"/>
      <c r="AD65" s="95"/>
      <c r="AE65" s="95"/>
      <c r="AF65" s="95"/>
      <c r="AG65" s="95"/>
      <c r="AH65" s="95"/>
      <c r="AI65" s="95"/>
      <c r="AJ65" s="95"/>
      <c r="AK65" s="95"/>
      <c r="AL65" s="95"/>
      <c r="AM65" s="95"/>
      <c r="AN65" s="95"/>
      <c r="AO65" s="95"/>
      <c r="AP65" s="95"/>
      <c r="AQ65" s="95"/>
      <c r="AR65" s="95"/>
      <c r="AS65" s="95"/>
      <c r="AT65" s="95"/>
      <c r="AU65" s="95"/>
      <c r="AV65" s="95"/>
      <c r="AW65" s="95"/>
      <c r="AX65" s="91"/>
    </row>
    <row r="66" spans="1:50" s="77" customFormat="1" x14ac:dyDescent="0.15">
      <c r="A66" s="77" t="s">
        <v>43</v>
      </c>
      <c r="AA66" s="90"/>
    </row>
    <row r="67" spans="1:50" x14ac:dyDescent="0.15">
      <c r="AA67" s="68"/>
    </row>
    <row r="68" spans="1:50" x14ac:dyDescent="0.15">
      <c r="A68" t="s">
        <v>17</v>
      </c>
    </row>
    <row r="69" spans="1:50" x14ac:dyDescent="0.15">
      <c r="A69" s="1"/>
      <c r="B69" s="113" t="s">
        <v>13</v>
      </c>
      <c r="C69" s="113"/>
      <c r="D69" s="80"/>
      <c r="E69" s="115" t="s">
        <v>0</v>
      </c>
      <c r="F69" s="113"/>
      <c r="G69" s="113" t="s">
        <v>1</v>
      </c>
      <c r="H69" s="113"/>
      <c r="I69" s="113" t="s">
        <v>2</v>
      </c>
      <c r="J69" s="113"/>
      <c r="K69" s="113" t="s">
        <v>3</v>
      </c>
      <c r="L69" s="113"/>
      <c r="M69" s="113" t="s">
        <v>4</v>
      </c>
      <c r="N69" s="113"/>
      <c r="O69" s="113" t="s">
        <v>5</v>
      </c>
      <c r="P69" s="113"/>
      <c r="Q69" s="113" t="s">
        <v>6</v>
      </c>
      <c r="R69" s="113"/>
      <c r="S69" s="113" t="s">
        <v>7</v>
      </c>
      <c r="T69" s="113"/>
      <c r="U69" s="113" t="s">
        <v>8</v>
      </c>
      <c r="V69" s="113"/>
      <c r="W69" s="113" t="s">
        <v>9</v>
      </c>
      <c r="X69" s="113"/>
      <c r="Y69" s="114" t="s">
        <v>45</v>
      </c>
      <c r="Z69" s="115"/>
    </row>
    <row r="70" spans="1:50" x14ac:dyDescent="0.15">
      <c r="A70" s="1"/>
      <c r="B70" s="78" t="s">
        <v>10</v>
      </c>
      <c r="C70" s="78" t="s">
        <v>11</v>
      </c>
      <c r="D70" s="80"/>
      <c r="E70" s="79" t="s">
        <v>10</v>
      </c>
      <c r="F70" s="78" t="s">
        <v>11</v>
      </c>
      <c r="G70" s="78" t="s">
        <v>10</v>
      </c>
      <c r="H70" s="78" t="s">
        <v>11</v>
      </c>
      <c r="I70" s="78" t="s">
        <v>10</v>
      </c>
      <c r="J70" s="78" t="s">
        <v>11</v>
      </c>
      <c r="K70" s="78" t="s">
        <v>10</v>
      </c>
      <c r="L70" s="78" t="s">
        <v>11</v>
      </c>
      <c r="M70" s="78" t="s">
        <v>10</v>
      </c>
      <c r="N70" s="78" t="s">
        <v>11</v>
      </c>
      <c r="O70" s="78" t="s">
        <v>10</v>
      </c>
      <c r="P70" s="78" t="s">
        <v>11</v>
      </c>
      <c r="Q70" s="78" t="s">
        <v>10</v>
      </c>
      <c r="R70" s="78" t="s">
        <v>11</v>
      </c>
      <c r="S70" s="78" t="s">
        <v>10</v>
      </c>
      <c r="T70" s="78" t="s">
        <v>11</v>
      </c>
      <c r="U70" s="78" t="s">
        <v>10</v>
      </c>
      <c r="V70" s="78" t="s">
        <v>11</v>
      </c>
      <c r="W70" s="78" t="s">
        <v>10</v>
      </c>
      <c r="X70" s="78" t="s">
        <v>11</v>
      </c>
      <c r="Y70" s="106" t="s">
        <v>10</v>
      </c>
      <c r="Z70" s="105" t="s">
        <v>11</v>
      </c>
    </row>
    <row r="71" spans="1:50" x14ac:dyDescent="0.15">
      <c r="A71" s="24" t="s">
        <v>15</v>
      </c>
      <c r="B71" s="39">
        <f>SUM(Z8:Z19)</f>
        <v>356</v>
      </c>
      <c r="C71" s="19">
        <f>SUM(AA8:AA19)</f>
        <v>74</v>
      </c>
      <c r="D71" s="86"/>
      <c r="E71" s="22">
        <f>SUM(AB8:AB19)</f>
        <v>34</v>
      </c>
      <c r="F71" s="18">
        <f>SUM(AC8:AC19)</f>
        <v>-20</v>
      </c>
      <c r="G71" s="18">
        <f>SUM(AD8:AD19)</f>
        <v>0</v>
      </c>
      <c r="H71" s="18">
        <f>SUM(AE8:AE19)</f>
        <v>-99</v>
      </c>
      <c r="I71" s="18">
        <f>SUM(AF8:AF19)</f>
        <v>22</v>
      </c>
      <c r="J71" s="18">
        <f>SUM(AG8:AG19)</f>
        <v>6</v>
      </c>
      <c r="K71" s="18">
        <f>SUM(AH8:AH19)</f>
        <v>77</v>
      </c>
      <c r="L71" s="18">
        <f>SUM(AI8:AI19)</f>
        <v>101</v>
      </c>
      <c r="M71" s="18">
        <f>SUM(AJ8:AJ19)</f>
        <v>103</v>
      </c>
      <c r="N71" s="18">
        <f>SUM(AK8:AK19)</f>
        <v>43</v>
      </c>
      <c r="O71" s="18">
        <f>SUM(AL8:AL19)</f>
        <v>88</v>
      </c>
      <c r="P71" s="18">
        <f>SUM(AM8:AM19)</f>
        <v>106</v>
      </c>
      <c r="Q71" s="18">
        <f>SUM(AN8:AN19)</f>
        <v>13</v>
      </c>
      <c r="R71" s="18">
        <f>SUM(AO8:AO19)</f>
        <v>-10</v>
      </c>
      <c r="S71" s="18">
        <f>SUM(AP8:AP19)</f>
        <v>46</v>
      </c>
      <c r="T71" s="18">
        <f>SUM(AQ8:AQ19)</f>
        <v>68</v>
      </c>
      <c r="U71" s="18">
        <f>SUM(AR8:AR19)</f>
        <v>2</v>
      </c>
      <c r="V71" s="18">
        <f>SUM(AS8:AS19)</f>
        <v>-14</v>
      </c>
      <c r="W71" s="18">
        <f>SUM(AT8:AT19)</f>
        <v>-29</v>
      </c>
      <c r="X71" s="19">
        <f>SUM(AU8:AU19)</f>
        <v>-107</v>
      </c>
      <c r="Y71" s="107"/>
      <c r="Z71" s="108"/>
    </row>
    <row r="72" spans="1:50" x14ac:dyDescent="0.15">
      <c r="A72" s="58" t="s">
        <v>16</v>
      </c>
      <c r="B72" s="59">
        <f>SUM(Z11:Z22)</f>
        <v>380</v>
      </c>
      <c r="C72" s="60">
        <f>SUM(AA11:AA22)</f>
        <v>29</v>
      </c>
      <c r="D72" s="87"/>
      <c r="E72" s="61">
        <f>SUM(AB11:AB22)</f>
        <v>27</v>
      </c>
      <c r="F72" s="62">
        <f>SUM(AC11:AC22)</f>
        <v>-50</v>
      </c>
      <c r="G72" s="62">
        <f>SUM(AD11:AD22)</f>
        <v>12</v>
      </c>
      <c r="H72" s="62">
        <f>SUM(AE11:AE22)</f>
        <v>-39</v>
      </c>
      <c r="I72" s="62">
        <f>SUM(AF11:AF22)</f>
        <v>12</v>
      </c>
      <c r="J72" s="62">
        <f>SUM(AG11:AG22)</f>
        <v>-30</v>
      </c>
      <c r="K72" s="62">
        <f>SUM(AH11:AH22)</f>
        <v>101</v>
      </c>
      <c r="L72" s="62">
        <f>SUM(AI11:AI22)</f>
        <v>111</v>
      </c>
      <c r="M72" s="62">
        <f>SUM(AJ11:AJ22)</f>
        <v>204</v>
      </c>
      <c r="N72" s="62">
        <f>SUM(AK11:AK22)</f>
        <v>139</v>
      </c>
      <c r="O72" s="62">
        <f>SUM(AL11:AL22)</f>
        <v>-8</v>
      </c>
      <c r="P72" s="62">
        <f>SUM(AM11:AM22)</f>
        <v>-8</v>
      </c>
      <c r="Q72" s="62">
        <f>SUM(AN11:AN22)</f>
        <v>23</v>
      </c>
      <c r="R72" s="62">
        <f>SUM(AO11:AO22)</f>
        <v>-18</v>
      </c>
      <c r="S72" s="62">
        <f>SUM(AP11:AP22)</f>
        <v>25</v>
      </c>
      <c r="T72" s="62">
        <f>SUM(AQ11:AQ22)</f>
        <v>20</v>
      </c>
      <c r="U72" s="62">
        <f>SUM(AR11:AR22)</f>
        <v>5</v>
      </c>
      <c r="V72" s="62">
        <f>SUM(AS11:AS22)</f>
        <v>-17</v>
      </c>
      <c r="W72" s="62">
        <f>SUM(AT11:AT22)</f>
        <v>-21</v>
      </c>
      <c r="X72" s="60">
        <f>SUM(AU11:AU22)</f>
        <v>-79</v>
      </c>
      <c r="Y72" s="109"/>
      <c r="Z72" s="110"/>
    </row>
    <row r="73" spans="1:50" x14ac:dyDescent="0.15">
      <c r="A73" s="25" t="s">
        <v>18</v>
      </c>
      <c r="B73" s="40">
        <f>SUM(Z20:Z31)</f>
        <v>284</v>
      </c>
      <c r="C73" s="21">
        <f>SUM(AA20:AA31)</f>
        <v>-79</v>
      </c>
      <c r="D73" s="88"/>
      <c r="E73" s="23">
        <f>SUM(AB20:AB31)</f>
        <v>40</v>
      </c>
      <c r="F73" s="20">
        <f>SUM(AC20:AC31)</f>
        <v>-15</v>
      </c>
      <c r="G73" s="20">
        <f>SUM(AD20:AD31)</f>
        <v>38</v>
      </c>
      <c r="H73" s="20">
        <f>SUM(AE20:AE31)</f>
        <v>-9</v>
      </c>
      <c r="I73" s="20">
        <f>SUM(AF20:AF31)</f>
        <v>14</v>
      </c>
      <c r="J73" s="20">
        <f>SUM(AG20:AG31)</f>
        <v>-32</v>
      </c>
      <c r="K73" s="20">
        <f>SUM(AH20:AH31)</f>
        <v>91</v>
      </c>
      <c r="L73" s="20">
        <f>SUM(AI20:AI31)</f>
        <v>139</v>
      </c>
      <c r="M73" s="20">
        <f>SUM(AJ20:AJ31)</f>
        <v>173</v>
      </c>
      <c r="N73" s="20">
        <f>SUM(AK20:AK31)</f>
        <v>130</v>
      </c>
      <c r="O73" s="20">
        <f>SUM(AL20:AL31)</f>
        <v>-112</v>
      </c>
      <c r="P73" s="20">
        <f>SUM(AM20:AM31)</f>
        <v>-161</v>
      </c>
      <c r="Q73" s="20">
        <f>SUM(AN20:AN31)</f>
        <v>14</v>
      </c>
      <c r="R73" s="20">
        <f>SUM(AO20:AO31)</f>
        <v>-49</v>
      </c>
      <c r="S73" s="20">
        <f>SUM(AP20:AP31)</f>
        <v>23</v>
      </c>
      <c r="T73" s="20">
        <f>SUM(AQ20:AQ31)</f>
        <v>-24</v>
      </c>
      <c r="U73" s="20">
        <f>SUM(AR20:AR31)</f>
        <v>6</v>
      </c>
      <c r="V73" s="20">
        <f>SUM(AS20:AS31)</f>
        <v>-10</v>
      </c>
      <c r="W73" s="20">
        <f>SUM(AT20:AT31)</f>
        <v>-3</v>
      </c>
      <c r="X73" s="21">
        <f>SUM(AU20:AU31)</f>
        <v>-48</v>
      </c>
      <c r="Y73" s="109"/>
      <c r="Z73" s="110"/>
    </row>
    <row r="74" spans="1:50" x14ac:dyDescent="0.15">
      <c r="A74" s="58" t="s">
        <v>19</v>
      </c>
      <c r="B74" s="59">
        <f>SUM(Z23:Z34)</f>
        <v>283</v>
      </c>
      <c r="C74" s="60">
        <f>SUM(AA23:AA34)</f>
        <v>-27</v>
      </c>
      <c r="D74" s="87"/>
      <c r="E74" s="61">
        <f>SUM(AB23:AB34)</f>
        <v>106</v>
      </c>
      <c r="F74" s="62">
        <f>SUM(AC23:AC34)</f>
        <v>129</v>
      </c>
      <c r="G74" s="62">
        <f>SUM(AD23:AD34)</f>
        <v>35</v>
      </c>
      <c r="H74" s="62">
        <f>SUM(AE23:AE34)</f>
        <v>-41</v>
      </c>
      <c r="I74" s="62">
        <f>SUM(AF23:AF34)</f>
        <v>3</v>
      </c>
      <c r="J74" s="62">
        <f>SUM(AG23:AG34)</f>
        <v>-56</v>
      </c>
      <c r="K74" s="62">
        <f>SUM(AH23:AH34)</f>
        <v>9</v>
      </c>
      <c r="L74" s="62">
        <f>SUM(AI23:AI34)</f>
        <v>9</v>
      </c>
      <c r="M74" s="62">
        <f>SUM(AJ23:AJ34)</f>
        <v>71</v>
      </c>
      <c r="N74" s="62">
        <f>SUM(AK23:AK34)</f>
        <v>64</v>
      </c>
      <c r="O74" s="62">
        <f>SUM(AL23:AL34)</f>
        <v>37</v>
      </c>
      <c r="P74" s="62">
        <f>SUM(AM23:AM34)</f>
        <v>26</v>
      </c>
      <c r="Q74" s="62">
        <f>SUM(AN23:AN34)</f>
        <v>6</v>
      </c>
      <c r="R74" s="62">
        <f>SUM(AO23:AO34)</f>
        <v>-58</v>
      </c>
      <c r="S74" s="62">
        <f>SUM(AP23:AP34)</f>
        <v>19</v>
      </c>
      <c r="T74" s="62">
        <f>SUM(AQ23:AQ34)</f>
        <v>-22</v>
      </c>
      <c r="U74" s="62">
        <f>SUM(AR23:AR34)</f>
        <v>4</v>
      </c>
      <c r="V74" s="62">
        <f>SUM(AS23:AS34)</f>
        <v>-16</v>
      </c>
      <c r="W74" s="62">
        <f>SUM(AT23:AT34)</f>
        <v>-7</v>
      </c>
      <c r="X74" s="60">
        <f>SUM(AU23:AU34)</f>
        <v>-62</v>
      </c>
      <c r="Y74" s="109"/>
      <c r="Z74" s="110"/>
    </row>
    <row r="75" spans="1:50" x14ac:dyDescent="0.15">
      <c r="A75" s="25" t="s">
        <v>33</v>
      </c>
      <c r="B75" s="40">
        <f>SUM(Z32:Z43)</f>
        <v>419</v>
      </c>
      <c r="C75" s="21">
        <f>SUM(AA32:AA43)</f>
        <v>-83</v>
      </c>
      <c r="D75" s="88"/>
      <c r="E75" s="23">
        <f>SUM(AB32:AB43)</f>
        <v>104</v>
      </c>
      <c r="F75" s="20">
        <f>SUM(AC32:AC43)</f>
        <v>112</v>
      </c>
      <c r="G75" s="20">
        <f>SUM(AD32:AD43)</f>
        <v>31</v>
      </c>
      <c r="H75" s="20">
        <f>SUM(AE32:AE43)</f>
        <v>-44</v>
      </c>
      <c r="I75" s="20">
        <f>SUM(AF32:AF43)</f>
        <v>-1</v>
      </c>
      <c r="J75" s="20">
        <f>SUM(AG32:AG43)</f>
        <v>-68</v>
      </c>
      <c r="K75" s="20">
        <f>SUM(AH32:AH43)</f>
        <v>34</v>
      </c>
      <c r="L75" s="20">
        <f>SUM(AI32:AI43)</f>
        <v>-23</v>
      </c>
      <c r="M75" s="20">
        <f>SUM(AJ32:AJ43)</f>
        <v>123</v>
      </c>
      <c r="N75" s="20">
        <f>SUM(AK32:AK43)</f>
        <v>35</v>
      </c>
      <c r="O75" s="20">
        <f>SUM(AL32:AL43)</f>
        <v>104</v>
      </c>
      <c r="P75" s="20">
        <f>SUM(AM32:AM43)</f>
        <v>57</v>
      </c>
      <c r="Q75" s="20">
        <f>SUM(AN32:AN43)</f>
        <v>28</v>
      </c>
      <c r="R75" s="20">
        <f>SUM(AO32:AO43)</f>
        <v>-45</v>
      </c>
      <c r="S75" s="20">
        <f>SUM(AP32:AP43)</f>
        <v>12</v>
      </c>
      <c r="T75" s="20">
        <f>SUM(AQ32:AQ43)</f>
        <v>-27</v>
      </c>
      <c r="U75" s="20">
        <f>SUM(AR32:AR43)</f>
        <v>-2</v>
      </c>
      <c r="V75" s="20">
        <f>SUM(AS32:AS43)</f>
        <v>-33</v>
      </c>
      <c r="W75" s="20">
        <f>SUM(AT32:AT43)</f>
        <v>-14</v>
      </c>
      <c r="X75" s="21">
        <f>SUM(AU32:AU43)</f>
        <v>-47</v>
      </c>
      <c r="Y75" s="109"/>
      <c r="Z75" s="110"/>
    </row>
    <row r="76" spans="1:50" x14ac:dyDescent="0.15">
      <c r="A76" s="58" t="s">
        <v>34</v>
      </c>
      <c r="B76" s="59">
        <f>SUM(Z35:Z46)</f>
        <v>343</v>
      </c>
      <c r="C76" s="60">
        <f>SUM(AA35:AA46)</f>
        <v>-310</v>
      </c>
      <c r="D76" s="87"/>
      <c r="E76" s="61">
        <f>SUM(AB35:AB46)</f>
        <v>62</v>
      </c>
      <c r="F76" s="62">
        <f>SUM(AC35:AC46)</f>
        <v>-38</v>
      </c>
      <c r="G76" s="62">
        <f>SUM(AD35:AD46)</f>
        <v>27</v>
      </c>
      <c r="H76" s="62">
        <f>SUM(AE35:AE46)</f>
        <v>-81</v>
      </c>
      <c r="I76" s="62">
        <f>SUM(AF35:AF46)</f>
        <v>3</v>
      </c>
      <c r="J76" s="62">
        <f>SUM(AG35:AG46)</f>
        <v>-65</v>
      </c>
      <c r="K76" s="62">
        <f>SUM(AH35:AH46)</f>
        <v>93</v>
      </c>
      <c r="L76" s="62">
        <f>SUM(AI35:AI46)</f>
        <v>126</v>
      </c>
      <c r="M76" s="62">
        <f>SUM(AJ35:AJ46)</f>
        <v>148</v>
      </c>
      <c r="N76" s="62">
        <f>SUM(AK35:AK46)</f>
        <v>23</v>
      </c>
      <c r="O76" s="62">
        <f>SUM(AL35:AL46)</f>
        <v>-33</v>
      </c>
      <c r="P76" s="62">
        <f>SUM(AM35:AM46)</f>
        <v>-161</v>
      </c>
      <c r="Q76" s="62">
        <f>SUM(AN35:AN46)</f>
        <v>29</v>
      </c>
      <c r="R76" s="62">
        <f>SUM(AO35:AO46)</f>
        <v>-37</v>
      </c>
      <c r="S76" s="62">
        <f>SUM(AP35:AP46)</f>
        <v>32</v>
      </c>
      <c r="T76" s="62">
        <f>SUM(AQ35:AQ46)</f>
        <v>-22</v>
      </c>
      <c r="U76" s="62">
        <f>SUM(AR35:AR46)</f>
        <v>-6</v>
      </c>
      <c r="V76" s="62">
        <f>SUM(AS35:AS46)</f>
        <v>-24</v>
      </c>
      <c r="W76" s="62">
        <f>SUM(AT35:AT46)</f>
        <v>-12</v>
      </c>
      <c r="X76" s="60">
        <f>SUM(AU35:AU46)</f>
        <v>-31</v>
      </c>
      <c r="Y76" s="109"/>
      <c r="Z76" s="110"/>
    </row>
    <row r="77" spans="1:50" x14ac:dyDescent="0.15">
      <c r="A77" s="25" t="s">
        <v>35</v>
      </c>
      <c r="B77" s="40">
        <f>SUM(Z44:Z55)</f>
        <v>257</v>
      </c>
      <c r="C77" s="21">
        <f>SUM(AA44:AA55)</f>
        <v>-349</v>
      </c>
      <c r="D77" s="88"/>
      <c r="E77" s="23">
        <f>SUM(AB44:AB55)</f>
        <v>56</v>
      </c>
      <c r="F77" s="20">
        <f>SUM(AC44:AC55)</f>
        <v>-74</v>
      </c>
      <c r="G77" s="20">
        <f>SUM(AD44:AD55)</f>
        <v>35</v>
      </c>
      <c r="H77" s="20">
        <f>SUM(AE44:AE55)</f>
        <v>-58</v>
      </c>
      <c r="I77" s="20">
        <f>SUM(AF44:AF55)</f>
        <v>15</v>
      </c>
      <c r="J77" s="20">
        <f>SUM(AG44:AG55)</f>
        <v>-31</v>
      </c>
      <c r="K77" s="20">
        <f>SUM(AH44:AH55)</f>
        <v>38</v>
      </c>
      <c r="L77" s="20">
        <f>SUM(AI44:AI55)</f>
        <v>45</v>
      </c>
      <c r="M77" s="20">
        <f>SUM(AJ44:AJ55)</f>
        <v>27</v>
      </c>
      <c r="N77" s="20">
        <f>SUM(AK44:AK55)</f>
        <v>-55</v>
      </c>
      <c r="O77" s="20">
        <f>SUM(AL44:AL55)</f>
        <v>70</v>
      </c>
      <c r="P77" s="20">
        <f>SUM(AM44:AM55)</f>
        <v>-48</v>
      </c>
      <c r="Q77" s="20">
        <f>SUM(AN44:AN55)</f>
        <v>4</v>
      </c>
      <c r="R77" s="20">
        <f>SUM(AO44:AO55)</f>
        <v>-71</v>
      </c>
      <c r="S77" s="20">
        <f>SUM(AP44:AP55)</f>
        <v>15</v>
      </c>
      <c r="T77" s="20">
        <f>SUM(AQ44:AQ55)</f>
        <v>-26</v>
      </c>
      <c r="U77" s="20">
        <f>SUM(AR44:AR55)</f>
        <v>5</v>
      </c>
      <c r="V77" s="20">
        <f>SUM(AS44:AS55)</f>
        <v>13</v>
      </c>
      <c r="W77" s="20">
        <f>SUM(AT44:AT55)</f>
        <v>-10</v>
      </c>
      <c r="X77" s="21">
        <f>SUM(AU44:AU55)</f>
        <v>-44</v>
      </c>
      <c r="Y77" s="109"/>
      <c r="Z77" s="110"/>
    </row>
    <row r="78" spans="1:50" x14ac:dyDescent="0.15">
      <c r="A78" s="58" t="s">
        <v>36</v>
      </c>
      <c r="B78" s="59">
        <f>SUM(Z47:Z58)</f>
        <v>264</v>
      </c>
      <c r="C78" s="60">
        <f>SUM(AA47:AA58)</f>
        <v>-284</v>
      </c>
      <c r="D78" s="87"/>
      <c r="E78" s="61">
        <f>SUM(AB47:AB58)</f>
        <v>61</v>
      </c>
      <c r="F78" s="62">
        <f>SUM(AC47:AC58)</f>
        <v>13</v>
      </c>
      <c r="G78" s="62">
        <f>SUM(AD47:AD58)</f>
        <v>25</v>
      </c>
      <c r="H78" s="62">
        <f>SUM(AE47:AE58)</f>
        <v>-51</v>
      </c>
      <c r="I78" s="62">
        <f>SUM(AF47:AF58)</f>
        <v>23</v>
      </c>
      <c r="J78" s="62">
        <f>SUM(AG47:AG58)</f>
        <v>-26</v>
      </c>
      <c r="K78" s="62">
        <f>SUM(AH47:AH58)</f>
        <v>39</v>
      </c>
      <c r="L78" s="62">
        <f>SUM(AI47:AI58)</f>
        <v>1</v>
      </c>
      <c r="M78" s="62">
        <f>SUM(AJ47:AJ58)</f>
        <v>38</v>
      </c>
      <c r="N78" s="62">
        <f>SUM(AK47:AK58)</f>
        <v>-46</v>
      </c>
      <c r="O78" s="62">
        <f>SUM(AL47:AL58)</f>
        <v>87</v>
      </c>
      <c r="P78" s="62">
        <f>SUM(AM47:AM58)</f>
        <v>11</v>
      </c>
      <c r="Q78" s="62">
        <f>SUM(AN47:AN58)</f>
        <v>-3</v>
      </c>
      <c r="R78" s="62">
        <f>SUM(AO47:AO58)</f>
        <v>-91</v>
      </c>
      <c r="S78" s="62">
        <f>SUM(AP47:AP58)</f>
        <v>-6</v>
      </c>
      <c r="T78" s="62">
        <f>SUM(AQ47:AQ58)</f>
        <v>-45</v>
      </c>
      <c r="U78" s="62">
        <f>SUM(AR47:AR58)</f>
        <v>8</v>
      </c>
      <c r="V78" s="62">
        <f>SUM(AS47:AS58)</f>
        <v>3</v>
      </c>
      <c r="W78" s="62">
        <f>SUM(AT47:AT58)</f>
        <v>-10</v>
      </c>
      <c r="X78" s="60">
        <f>SUM(AU47:AU58)</f>
        <v>-53</v>
      </c>
      <c r="Y78" s="109"/>
      <c r="Z78" s="110"/>
    </row>
    <row r="79" spans="1:50" x14ac:dyDescent="0.15">
      <c r="A79" s="25" t="s">
        <v>37</v>
      </c>
      <c r="B79" s="40">
        <f>SUM(Z56:Z63)</f>
        <v>234</v>
      </c>
      <c r="C79" s="21">
        <f>SUM(AA56:AA63)</f>
        <v>-207</v>
      </c>
      <c r="D79" s="88"/>
      <c r="E79" s="23">
        <f>SUM(AB56:AB63)</f>
        <v>93</v>
      </c>
      <c r="F79" s="20">
        <f>SUM(AC56:AC63)</f>
        <v>115</v>
      </c>
      <c r="G79" s="20">
        <f>SUM(AD56:AD63)</f>
        <v>15</v>
      </c>
      <c r="H79" s="20">
        <f>SUM(AE56:AE63)</f>
        <v>-59</v>
      </c>
      <c r="I79" s="20">
        <f>SUM(AF56:AF63)</f>
        <v>7</v>
      </c>
      <c r="J79" s="20">
        <f>SUM(AG56:AG63)</f>
        <v>-43</v>
      </c>
      <c r="K79" s="20">
        <f>SUM(AH56:AH63)</f>
        <v>61</v>
      </c>
      <c r="L79" s="20">
        <f>SUM(AI56:AI63)</f>
        <v>30</v>
      </c>
      <c r="M79" s="20">
        <f>SUM(AJ56:AJ63)</f>
        <v>122</v>
      </c>
      <c r="N79" s="20">
        <f>SUM(AK56:AK63)</f>
        <v>49</v>
      </c>
      <c r="O79" s="20">
        <f>SUM(AL56:AL63)</f>
        <v>-68</v>
      </c>
      <c r="P79" s="20">
        <f>SUM(AM56:AM63)</f>
        <v>-129</v>
      </c>
      <c r="Q79" s="20">
        <f>SUM(AN56:AN63)</f>
        <v>2</v>
      </c>
      <c r="R79" s="20">
        <f>SUM(AO56:AO63)</f>
        <v>-68</v>
      </c>
      <c r="S79" s="20">
        <f>SUM(AP56:AP63)</f>
        <v>-4</v>
      </c>
      <c r="T79" s="20">
        <f>SUM(AQ56:AQ63)</f>
        <v>-52</v>
      </c>
      <c r="U79" s="20">
        <f>SUM(AR56:AR63)</f>
        <v>8</v>
      </c>
      <c r="V79" s="20">
        <f>SUM(AS56:AS63)</f>
        <v>-9</v>
      </c>
      <c r="W79" s="20">
        <f>SUM(AT56:AT63)</f>
        <v>-2</v>
      </c>
      <c r="X79" s="21">
        <f>SUM(AU56:AU63)</f>
        <v>-41</v>
      </c>
      <c r="Y79" s="40">
        <f>SUM(AV56:AV63)</f>
        <v>0</v>
      </c>
      <c r="Z79" s="111">
        <f>SUM(AW56:AW63)</f>
        <v>0</v>
      </c>
    </row>
    <row r="80" spans="1:50" x14ac:dyDescent="0.15">
      <c r="A80" s="63" t="s">
        <v>38</v>
      </c>
      <c r="B80" s="64">
        <f>SUM(Z59:Z63)</f>
        <v>79</v>
      </c>
      <c r="C80" s="65">
        <f>SUM(AA59:AA63)</f>
        <v>-47</v>
      </c>
      <c r="D80" s="89"/>
      <c r="E80" s="66">
        <f>SUM(AB59:AB63)</f>
        <v>66</v>
      </c>
      <c r="F80" s="67">
        <f>SUM(AC59:AC63)</f>
        <v>104</v>
      </c>
      <c r="G80" s="67">
        <f>SUM(AD59:AD63)</f>
        <v>16</v>
      </c>
      <c r="H80" s="67">
        <f>SUM(AE59:AE63)</f>
        <v>-20</v>
      </c>
      <c r="I80" s="67">
        <f>SUM(AF59:AF63)</f>
        <v>4</v>
      </c>
      <c r="J80" s="67">
        <f>SUM(AG59:AG63)</f>
        <v>-17</v>
      </c>
      <c r="K80" s="67">
        <f>SUM(AH59:AH63)</f>
        <v>42</v>
      </c>
      <c r="L80" s="67">
        <f>SUM(AI59:AI63)</f>
        <v>43</v>
      </c>
      <c r="M80" s="67">
        <f>SUM(AJ59:AJ63)</f>
        <v>32</v>
      </c>
      <c r="N80" s="67">
        <f>SUM(AK59:AK63)</f>
        <v>9</v>
      </c>
      <c r="O80" s="67">
        <f>SUM(AL59:AL63)</f>
        <v>-90</v>
      </c>
      <c r="P80" s="67">
        <f>SUM(AM59:AM63)</f>
        <v>-92</v>
      </c>
      <c r="Q80" s="67">
        <f>SUM(AN59:AN63)</f>
        <v>-1</v>
      </c>
      <c r="R80" s="67">
        <f>SUM(AO59:AO63)</f>
        <v>-41</v>
      </c>
      <c r="S80" s="67">
        <f>SUM(AP59:AP63)</f>
        <v>0</v>
      </c>
      <c r="T80" s="67">
        <f>SUM(AQ59:AQ63)</f>
        <v>-16</v>
      </c>
      <c r="U80" s="67">
        <f>SUM(AR59:AR63)</f>
        <v>9</v>
      </c>
      <c r="V80" s="67">
        <f>SUM(AS59:AS63)</f>
        <v>7</v>
      </c>
      <c r="W80" s="67">
        <f>SUM(AT59:AT63)</f>
        <v>1</v>
      </c>
      <c r="X80" s="65">
        <f>SUM(AU59:AU63)</f>
        <v>-24</v>
      </c>
      <c r="Y80" s="64">
        <f>SUM(AV59:AV63)</f>
        <v>0</v>
      </c>
      <c r="Z80" s="112">
        <f>SUM(AW59:AW63)</f>
        <v>0</v>
      </c>
    </row>
    <row r="82" spans="5:5" x14ac:dyDescent="0.15">
      <c r="E82" s="68"/>
    </row>
    <row r="83" spans="5:5" x14ac:dyDescent="0.15">
      <c r="E83" s="68"/>
    </row>
  </sheetData>
  <mergeCells count="39">
    <mergeCell ref="K2:L2"/>
    <mergeCell ref="M2:N2"/>
    <mergeCell ref="O2:P2"/>
    <mergeCell ref="Q2:R2"/>
    <mergeCell ref="S2:T2"/>
    <mergeCell ref="A2:A3"/>
    <mergeCell ref="B2:C2"/>
    <mergeCell ref="E2:F2"/>
    <mergeCell ref="G2:H2"/>
    <mergeCell ref="I2:J2"/>
    <mergeCell ref="D2:D3"/>
    <mergeCell ref="M69:N69"/>
    <mergeCell ref="O69:P69"/>
    <mergeCell ref="Q69:R69"/>
    <mergeCell ref="S69:T69"/>
    <mergeCell ref="AJ2:AK2"/>
    <mergeCell ref="Y2:Y3"/>
    <mergeCell ref="Z2:AA2"/>
    <mergeCell ref="AB2:AC2"/>
    <mergeCell ref="AD2:AE2"/>
    <mergeCell ref="AF2:AG2"/>
    <mergeCell ref="W2:X2"/>
    <mergeCell ref="U2:V2"/>
    <mergeCell ref="B69:C69"/>
    <mergeCell ref="E69:F69"/>
    <mergeCell ref="G69:H69"/>
    <mergeCell ref="I69:J69"/>
    <mergeCell ref="K69:L69"/>
    <mergeCell ref="AP2:AQ2"/>
    <mergeCell ref="AH2:AI2"/>
    <mergeCell ref="U69:V69"/>
    <mergeCell ref="W69:X69"/>
    <mergeCell ref="AX2:AX3"/>
    <mergeCell ref="AL2:AM2"/>
    <mergeCell ref="AN2:AO2"/>
    <mergeCell ref="AV2:AW2"/>
    <mergeCell ref="AR2:AS2"/>
    <mergeCell ref="AT2:AU2"/>
    <mergeCell ref="Y69:Z69"/>
  </mergeCells>
  <phoneticPr fontId="3"/>
  <printOptions horizontalCentered="1"/>
  <pageMargins left="0.23622047244094491" right="0.23622047244094491" top="0.74803149606299213" bottom="0.74803149606299213" header="0.31496062992125984" footer="0.31496062992125984"/>
  <pageSetup paperSize="9" scale="79" orientation="landscape" r:id="rId1"/>
  <rowBreaks count="1" manualBreakCount="1">
    <brk id="48" max="16383" man="1"/>
  </rowBreaks>
  <colBreaks count="1" manualBreakCount="1">
    <brk id="24"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国勢調査基準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2025-07-23T02:02:27Z</dcterms:modified>
</cp:coreProperties>
</file>