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7.0.142\0502耕地林務課\（移動後）森林課より\001 林業被害防止対策事業諸経費\松くい\★松くい虫等被害予防事業補助金（市補助金）\2_補助金案内（伐倒駆除）\"/>
    </mc:Choice>
  </mc:AlternateContent>
  <bookViews>
    <workbookView xWindow="0" yWindow="0" windowWidth="28800" windowHeight="11460"/>
  </bookViews>
  <sheets>
    <sheet name="材積計算(1)" sheetId="27" r:id="rId1"/>
    <sheet name="アカマツ（松くい虫用）" sheetId="24" state="hidden" r:id="rId2"/>
  </sheets>
  <definedNames>
    <definedName name="_xlnm.Print_Area" localSheetId="0">'材積計算(1)'!$A$1:$N$65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7" l="1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" i="27"/>
  <c r="I7" i="27" l="1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" i="27"/>
  <c r="B61" i="27" l="1"/>
  <c r="B62" i="27" s="1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J8" i="27"/>
  <c r="J7" i="27"/>
  <c r="J6" i="27"/>
  <c r="K6" i="27" s="1"/>
  <c r="K7" i="27" l="1"/>
  <c r="K8" i="27" s="1"/>
  <c r="K9" i="27" s="1"/>
  <c r="K10" i="27" s="1"/>
  <c r="K11" i="27" s="1"/>
  <c r="K12" i="27" s="1"/>
  <c r="K13" i="27" s="1"/>
  <c r="K14" i="27" s="1"/>
  <c r="K15" i="27" s="1"/>
  <c r="K16" i="27" s="1"/>
  <c r="K17" i="27" s="1"/>
  <c r="K18" i="27" s="1"/>
  <c r="K19" i="27" s="1"/>
  <c r="K20" i="27" s="1"/>
  <c r="K21" i="27" s="1"/>
  <c r="K22" i="27" s="1"/>
  <c r="K23" i="27" s="1"/>
  <c r="K24" i="27" s="1"/>
  <c r="K25" i="27" s="1"/>
  <c r="K26" i="27" s="1"/>
  <c r="K27" i="27" s="1"/>
  <c r="K28" i="27" s="1"/>
  <c r="K29" i="27" s="1"/>
  <c r="K30" i="27" s="1"/>
  <c r="K31" i="27" s="1"/>
  <c r="K32" i="27" s="1"/>
  <c r="K33" i="27" s="1"/>
  <c r="K34" i="27" s="1"/>
  <c r="K35" i="27" s="1"/>
  <c r="K36" i="27" s="1"/>
  <c r="K37" i="27" s="1"/>
  <c r="K38" i="27" s="1"/>
  <c r="K39" i="27" s="1"/>
  <c r="K40" i="27" s="1"/>
  <c r="K41" i="27" s="1"/>
  <c r="K42" i="27" s="1"/>
  <c r="K43" i="27" s="1"/>
  <c r="K44" i="27" s="1"/>
  <c r="K45" i="27" s="1"/>
  <c r="K46" i="27" s="1"/>
  <c r="K47" i="27" s="1"/>
  <c r="K48" i="27" s="1"/>
  <c r="K49" i="27" s="1"/>
  <c r="K50" i="27" s="1"/>
  <c r="K51" i="27" s="1"/>
  <c r="K52" i="27" s="1"/>
  <c r="K53" i="27" s="1"/>
  <c r="K54" i="27" s="1"/>
  <c r="K55" i="27" s="1"/>
  <c r="K56" i="27" s="1"/>
  <c r="K57" i="27" s="1"/>
  <c r="K58" i="27" s="1"/>
  <c r="K59" i="27" s="1"/>
  <c r="K60" i="27" s="1"/>
  <c r="K61" i="27" s="1"/>
  <c r="K62" i="27" s="1"/>
</calcChain>
</file>

<file path=xl/comments1.xml><?xml version="1.0" encoding="utf-8"?>
<comments xmlns="http://schemas.openxmlformats.org/spreadsheetml/2006/main">
  <authors>
    <author>rk1752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大字名を記入願います。</t>
        </r>
      </text>
    </comment>
  </commentList>
</comments>
</file>

<file path=xl/sharedStrings.xml><?xml version="1.0" encoding="utf-8"?>
<sst xmlns="http://schemas.openxmlformats.org/spreadsheetml/2006/main" count="54" uniqueCount="51">
  <si>
    <t>　　　　　周囲　㎝</t>
    <rPh sb="5" eb="7">
      <t>シュウイ</t>
    </rPh>
    <phoneticPr fontId="1"/>
  </si>
  <si>
    <t>樹高　　直径</t>
    <rPh sb="0" eb="1">
      <t>ジュ</t>
    </rPh>
    <rPh sb="1" eb="2">
      <t>コウ</t>
    </rPh>
    <rPh sb="4" eb="6">
      <t>チョッケイ</t>
    </rPh>
    <phoneticPr fontId="1"/>
  </si>
  <si>
    <t>本材積表は毎木の胸高直径（地上1.2m）、樹高を測定して幹材積を求めるものである。</t>
    <rPh sb="0" eb="1">
      <t>ホン</t>
    </rPh>
    <rPh sb="1" eb="3">
      <t>ザイセキ</t>
    </rPh>
    <rPh sb="3" eb="4">
      <t>ヒョウ</t>
    </rPh>
    <rPh sb="5" eb="6">
      <t>マイ</t>
    </rPh>
    <rPh sb="6" eb="7">
      <t>キ</t>
    </rPh>
    <rPh sb="8" eb="12">
      <t>キョウコウチョッケイ</t>
    </rPh>
    <rPh sb="13" eb="15">
      <t>チジョウ</t>
    </rPh>
    <rPh sb="21" eb="23">
      <t>ジュコウ</t>
    </rPh>
    <rPh sb="24" eb="26">
      <t>ソクテイ</t>
    </rPh>
    <rPh sb="28" eb="29">
      <t>ミキ</t>
    </rPh>
    <rPh sb="29" eb="31">
      <t>ザイセキ</t>
    </rPh>
    <rPh sb="32" eb="33">
      <t>モト</t>
    </rPh>
    <phoneticPr fontId="1"/>
  </si>
  <si>
    <t>直径級</t>
    <rPh sb="0" eb="2">
      <t>チョッケイ</t>
    </rPh>
    <rPh sb="2" eb="3">
      <t>キュウ</t>
    </rPh>
    <phoneticPr fontId="1"/>
  </si>
  <si>
    <t>12～20</t>
    <phoneticPr fontId="1"/>
  </si>
  <si>
    <t>cm</t>
    <phoneticPr fontId="1"/>
  </si>
  <si>
    <t>材　　　積　　　式</t>
    <rPh sb="0" eb="1">
      <t>ザイ</t>
    </rPh>
    <rPh sb="4" eb="5">
      <t>セキ</t>
    </rPh>
    <rPh sb="8" eb="9">
      <t>シキ</t>
    </rPh>
    <phoneticPr fontId="1"/>
  </si>
  <si>
    <t>　ｖ：幹材積</t>
    <rPh sb="3" eb="4">
      <t>ミキ</t>
    </rPh>
    <rPh sb="4" eb="6">
      <t>ザイセキ</t>
    </rPh>
    <phoneticPr fontId="1"/>
  </si>
  <si>
    <t>　d：胸高直径</t>
    <rPh sb="3" eb="7">
      <t>キョウコウチョッケイ</t>
    </rPh>
    <phoneticPr fontId="1"/>
  </si>
  <si>
    <t>　h：樹高</t>
    <rPh sb="3" eb="5">
      <t>ジュコウ</t>
    </rPh>
    <phoneticPr fontId="1"/>
  </si>
  <si>
    <t>～10</t>
    <phoneticPr fontId="1"/>
  </si>
  <si>
    <t xml:space="preserve">  　Ⅳ　立木幹材積表（アカマツ）－１</t>
    <rPh sb="5" eb="7">
      <t>リュウボク</t>
    </rPh>
    <rPh sb="7" eb="8">
      <t>ミキ</t>
    </rPh>
    <rPh sb="8" eb="10">
      <t>ザイセキ</t>
    </rPh>
    <rPh sb="10" eb="11">
      <t>ヒョウ</t>
    </rPh>
    <phoneticPr fontId="1"/>
  </si>
  <si>
    <t>本材積表は長野県営林管内のアカマツに適用するものである。</t>
    <rPh sb="0" eb="1">
      <t>ホン</t>
    </rPh>
    <rPh sb="1" eb="3">
      <t>ザイセキ</t>
    </rPh>
    <rPh sb="3" eb="4">
      <t>ヒョウ</t>
    </rPh>
    <rPh sb="5" eb="7">
      <t>ナガノ</t>
    </rPh>
    <rPh sb="7" eb="10">
      <t>ケンエイリン</t>
    </rPh>
    <rPh sb="10" eb="12">
      <t>カンナイ</t>
    </rPh>
    <rPh sb="18" eb="20">
      <t>テキヨウ</t>
    </rPh>
    <phoneticPr fontId="1"/>
  </si>
  <si>
    <t>材積式の接合部（22～40cm）と（42cm以上）については、</t>
    <rPh sb="0" eb="2">
      <t>ザイセキ</t>
    </rPh>
    <rPh sb="2" eb="3">
      <t>シキ</t>
    </rPh>
    <rPh sb="4" eb="6">
      <t>セツゴウ</t>
    </rPh>
    <rPh sb="6" eb="7">
      <t>ブ</t>
    </rPh>
    <rPh sb="22" eb="24">
      <t>イジョウ</t>
    </rPh>
    <phoneticPr fontId="1"/>
  </si>
  <si>
    <t>38cm、40cm、42cm、44cmの各直径について五点移動平均法で修正した。</t>
    <rPh sb="20" eb="21">
      <t>カク</t>
    </rPh>
    <rPh sb="21" eb="23">
      <t>チョッケイ</t>
    </rPh>
    <rPh sb="27" eb="28">
      <t>ゴ</t>
    </rPh>
    <rPh sb="28" eb="29">
      <t>テン</t>
    </rPh>
    <rPh sb="29" eb="31">
      <t>イドウ</t>
    </rPh>
    <rPh sb="31" eb="34">
      <t>ヘイキンホウ</t>
    </rPh>
    <rPh sb="35" eb="37">
      <t>シュウセイ</t>
    </rPh>
    <phoneticPr fontId="1"/>
  </si>
  <si>
    <t>本材積表の幹材積は、右記の直径級別材積式で算出したものである。</t>
    <rPh sb="0" eb="1">
      <t>ホン</t>
    </rPh>
    <rPh sb="1" eb="3">
      <t>ザイセキ</t>
    </rPh>
    <rPh sb="3" eb="4">
      <t>ヒョウ</t>
    </rPh>
    <rPh sb="5" eb="6">
      <t>ミキ</t>
    </rPh>
    <rPh sb="6" eb="8">
      <t>ザイセキ</t>
    </rPh>
    <rPh sb="10" eb="11">
      <t>ミギ</t>
    </rPh>
    <rPh sb="11" eb="12">
      <t>キ</t>
    </rPh>
    <rPh sb="13" eb="15">
      <t>チョッケイ</t>
    </rPh>
    <rPh sb="15" eb="16">
      <t>キュウ</t>
    </rPh>
    <rPh sb="16" eb="17">
      <t>ベツ</t>
    </rPh>
    <rPh sb="17" eb="19">
      <t>ザイセキ</t>
    </rPh>
    <rPh sb="19" eb="20">
      <t>シキ</t>
    </rPh>
    <rPh sb="21" eb="23">
      <t>サンシュツ</t>
    </rPh>
    <phoneticPr fontId="1"/>
  </si>
  <si>
    <r>
      <t>22～</t>
    </r>
    <r>
      <rPr>
        <sz val="11"/>
        <rFont val="ＭＳ Ｐゴシック"/>
        <family val="3"/>
        <charset val="128"/>
      </rPr>
      <t>40</t>
    </r>
    <phoneticPr fontId="1"/>
  </si>
  <si>
    <t>42～</t>
    <phoneticPr fontId="1"/>
  </si>
  <si>
    <t>　log V = -5+0.7639 + 1.7700 log d + 1.0987 log h</t>
    <phoneticPr fontId="1"/>
  </si>
  <si>
    <t>　log V = -5+0.71335 + 1.78364 log d + 1.13056 log h</t>
    <phoneticPr fontId="1"/>
  </si>
  <si>
    <t>　log V = -5+0.65368 + 1.88856 log d + 1.067932 log h</t>
    <phoneticPr fontId="1"/>
  </si>
  <si>
    <t>　log V = -4+0.063020 + 1.683851 log d + 0.985842 log h</t>
    <phoneticPr fontId="1"/>
  </si>
  <si>
    <t>市町村名：</t>
    <rPh sb="0" eb="3">
      <t>シチョウソン</t>
    </rPh>
    <rPh sb="3" eb="4">
      <t>メイ</t>
    </rPh>
    <phoneticPr fontId="11"/>
  </si>
  <si>
    <t>通し
番号</t>
    <rPh sb="0" eb="1">
      <t>トオ</t>
    </rPh>
    <rPh sb="3" eb="5">
      <t>バンゴウ</t>
    </rPh>
    <phoneticPr fontId="11"/>
  </si>
  <si>
    <t>処理№</t>
    <rPh sb="0" eb="2">
      <t>ショリ</t>
    </rPh>
    <phoneticPr fontId="1"/>
  </si>
  <si>
    <t>地域名</t>
    <rPh sb="0" eb="2">
      <t>チイキ</t>
    </rPh>
    <rPh sb="2" eb="3">
      <t>メイ</t>
    </rPh>
    <phoneticPr fontId="1"/>
  </si>
  <si>
    <t>林小班</t>
    <rPh sb="0" eb="1">
      <t>リン</t>
    </rPh>
    <rPh sb="1" eb="2">
      <t>ショウ</t>
    </rPh>
    <rPh sb="2" eb="3">
      <t>パン</t>
    </rPh>
    <phoneticPr fontId="1"/>
  </si>
  <si>
    <t>胸高直径
(DBH)</t>
    <rPh sb="0" eb="2">
      <t>キョウコウ</t>
    </rPh>
    <rPh sb="2" eb="4">
      <t>チョッケイ</t>
    </rPh>
    <phoneticPr fontId="1"/>
  </si>
  <si>
    <t>樹高
(h)</t>
    <rPh sb="0" eb="1">
      <t>ジュ</t>
    </rPh>
    <rPh sb="1" eb="2">
      <t>コウ</t>
    </rPh>
    <phoneticPr fontId="1"/>
  </si>
  <si>
    <t>幹材積　　　（V）</t>
    <rPh sb="0" eb="1">
      <t>ミキ</t>
    </rPh>
    <rPh sb="1" eb="2">
      <t>ザイ</t>
    </rPh>
    <rPh sb="2" eb="3">
      <t>セキ</t>
    </rPh>
    <phoneticPr fontId="1"/>
  </si>
  <si>
    <t>材積
(V×1.2)</t>
    <rPh sb="0" eb="1">
      <t>ザイ</t>
    </rPh>
    <rPh sb="1" eb="2">
      <t>セキ</t>
    </rPh>
    <phoneticPr fontId="1"/>
  </si>
  <si>
    <t>材積
(累小計)</t>
    <rPh sb="0" eb="1">
      <t>ザイ</t>
    </rPh>
    <rPh sb="1" eb="2">
      <t>セキ</t>
    </rPh>
    <rPh sb="4" eb="5">
      <t>ルイ</t>
    </rPh>
    <rPh sb="5" eb="7">
      <t>ショウケイ</t>
    </rPh>
    <phoneticPr fontId="1"/>
  </si>
  <si>
    <t>備考</t>
    <rPh sb="0" eb="2">
      <t>ビコウ</t>
    </rPh>
    <phoneticPr fontId="1"/>
  </si>
  <si>
    <t>㎝</t>
    <phoneticPr fontId="11"/>
  </si>
  <si>
    <t>㎥</t>
    <phoneticPr fontId="11"/>
  </si>
  <si>
    <t>小計
(1～50)</t>
    <rPh sb="0" eb="1">
      <t>ショウ</t>
    </rPh>
    <rPh sb="1" eb="2">
      <t>ケイ</t>
    </rPh>
    <phoneticPr fontId="11"/>
  </si>
  <si>
    <t>本</t>
    <rPh sb="0" eb="1">
      <t>ホン</t>
    </rPh>
    <phoneticPr fontId="11"/>
  </si>
  <si>
    <t>㎥</t>
    <phoneticPr fontId="11"/>
  </si>
  <si>
    <t>累計
(1～50)</t>
    <rPh sb="0" eb="2">
      <t>ルイケイ</t>
    </rPh>
    <phoneticPr fontId="11"/>
  </si>
  <si>
    <t>№</t>
    <phoneticPr fontId="11"/>
  </si>
  <si>
    <t>㎝</t>
    <phoneticPr fontId="11"/>
  </si>
  <si>
    <t>m</t>
    <phoneticPr fontId="11"/>
  </si>
  <si>
    <t>㎥</t>
    <phoneticPr fontId="11"/>
  </si>
  <si>
    <t>※幹材積は、幹材積表から引用</t>
    <rPh sb="1" eb="2">
      <t>ミキ</t>
    </rPh>
    <rPh sb="2" eb="4">
      <t>ザイセキ</t>
    </rPh>
    <rPh sb="6" eb="7">
      <t>ミキ</t>
    </rPh>
    <rPh sb="7" eb="9">
      <t>ザイセキ</t>
    </rPh>
    <rPh sb="9" eb="10">
      <t>ヒョウ</t>
    </rPh>
    <rPh sb="12" eb="14">
      <t>インヨウ</t>
    </rPh>
    <phoneticPr fontId="11"/>
  </si>
  <si>
    <t>胸高直径(DBH)は、幹周長÷πを切り捨て2㎝括約にしている。</t>
    <rPh sb="0" eb="4">
      <t>キョウコウチョッケイ</t>
    </rPh>
    <rPh sb="11" eb="12">
      <t>ミキ</t>
    </rPh>
    <rPh sb="12" eb="14">
      <t>シュウチョウ</t>
    </rPh>
    <rPh sb="17" eb="18">
      <t>キ</t>
    </rPh>
    <rPh sb="19" eb="20">
      <t>ス</t>
    </rPh>
    <rPh sb="23" eb="25">
      <t>カツヤク</t>
    </rPh>
    <phoneticPr fontId="1"/>
  </si>
  <si>
    <t>※1</t>
    <phoneticPr fontId="1"/>
  </si>
  <si>
    <t>※2</t>
  </si>
  <si>
    <t>材積（V×1.2)の値は、小数第3位切捨て、2位止め。</t>
    <rPh sb="0" eb="2">
      <t>ザイセキ</t>
    </rPh>
    <rPh sb="10" eb="11">
      <t>アタイ</t>
    </rPh>
    <rPh sb="13" eb="15">
      <t>ショウスウ</t>
    </rPh>
    <rPh sb="15" eb="16">
      <t>ダイ</t>
    </rPh>
    <rPh sb="17" eb="18">
      <t>イ</t>
    </rPh>
    <rPh sb="18" eb="20">
      <t>キリス</t>
    </rPh>
    <rPh sb="23" eb="24">
      <t>イ</t>
    </rPh>
    <rPh sb="24" eb="25">
      <t>ド</t>
    </rPh>
    <phoneticPr fontId="1"/>
  </si>
  <si>
    <t>周幹長</t>
    <rPh sb="0" eb="1">
      <t>シュウ</t>
    </rPh>
    <rPh sb="1" eb="2">
      <t>ミキ</t>
    </rPh>
    <rPh sb="2" eb="3">
      <t>チョウ</t>
    </rPh>
    <phoneticPr fontId="1"/>
  </si>
  <si>
    <t>アカマツ　材積計算表</t>
    <rPh sb="5" eb="7">
      <t>ザイセキ</t>
    </rPh>
    <rPh sb="7" eb="10">
      <t>ケイサンヒョウ</t>
    </rPh>
    <phoneticPr fontId="11"/>
  </si>
  <si>
    <t>塩尻市</t>
    <rPh sb="0" eb="3">
      <t>シオジリシ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</si>
</sst>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&quot;本&quot;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7" fillId="0" borderId="0"/>
  </cellStyleXfs>
  <cellXfs count="10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3" borderId="0" xfId="0" applyFont="1" applyFill="1" applyAlignment="1">
      <alignment vertical="top"/>
    </xf>
    <xf numFmtId="0" fontId="0" fillId="0" borderId="0" xfId="0" applyFill="1"/>
    <xf numFmtId="0" fontId="3" fillId="3" borderId="0" xfId="0" applyFont="1" applyFill="1"/>
    <xf numFmtId="0" fontId="4" fillId="3" borderId="0" xfId="0" applyFont="1" applyFill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0" xfId="0" applyFont="1"/>
    <xf numFmtId="0" fontId="6" fillId="0" borderId="0" xfId="0" applyFont="1" applyBorder="1" applyAlignment="1"/>
    <xf numFmtId="0" fontId="0" fillId="0" borderId="0" xfId="0" applyBorder="1" applyAlignment="1"/>
    <xf numFmtId="0" fontId="6" fillId="0" borderId="8" xfId="0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6" fillId="0" borderId="5" xfId="0" applyFont="1" applyBorder="1" applyAlignment="1"/>
    <xf numFmtId="0" fontId="6" fillId="0" borderId="9" xfId="0" applyFont="1" applyBorder="1" applyAlignment="1"/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horizontal="center"/>
    </xf>
    <xf numFmtId="0" fontId="4" fillId="2" borderId="0" xfId="0" applyFont="1" applyFill="1"/>
    <xf numFmtId="0" fontId="4" fillId="0" borderId="0" xfId="0" applyFont="1" applyFill="1"/>
    <xf numFmtId="0" fontId="5" fillId="0" borderId="0" xfId="0" applyFont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0" fontId="7" fillId="0" borderId="8" xfId="0" applyFont="1" applyBorder="1" applyAlignment="1">
      <alignment horizontal="center" vertical="top"/>
    </xf>
    <xf numFmtId="0" fontId="0" fillId="0" borderId="10" xfId="0" applyBorder="1"/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/>
    <xf numFmtId="0" fontId="5" fillId="0" borderId="0" xfId="0" applyFont="1" applyBorder="1" applyAlignment="1"/>
    <xf numFmtId="0" fontId="7" fillId="0" borderId="0" xfId="0" applyFont="1" applyBorder="1" applyAlignment="1"/>
    <xf numFmtId="0" fontId="9" fillId="0" borderId="0" xfId="1">
      <alignment vertical="center"/>
    </xf>
    <xf numFmtId="0" fontId="10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locked="0"/>
    </xf>
    <xf numFmtId="0" fontId="9" fillId="0" borderId="0" xfId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2" fillId="4" borderId="0" xfId="1" applyFont="1" applyFill="1" applyAlignment="1" applyProtection="1">
      <alignment horizontal="left"/>
      <protection locked="0"/>
    </xf>
    <xf numFmtId="0" fontId="13" fillId="5" borderId="5" xfId="2" applyFont="1" applyFill="1" applyBorder="1" applyAlignment="1">
      <alignment horizontal="center" wrapText="1"/>
    </xf>
    <xf numFmtId="0" fontId="9" fillId="5" borderId="5" xfId="1" applyFill="1" applyBorder="1" applyAlignment="1">
      <alignment horizontal="center" vertical="center" wrapText="1"/>
    </xf>
    <xf numFmtId="0" fontId="9" fillId="5" borderId="6" xfId="1" applyFill="1" applyBorder="1" applyAlignment="1">
      <alignment horizontal="center" vertical="center" wrapText="1"/>
    </xf>
    <xf numFmtId="0" fontId="13" fillId="5" borderId="8" xfId="2" applyFont="1" applyFill="1" applyBorder="1" applyAlignment="1">
      <alignment horizontal="right" wrapText="1"/>
    </xf>
    <xf numFmtId="0" fontId="9" fillId="5" borderId="8" xfId="1" applyFill="1" applyBorder="1" applyAlignment="1">
      <alignment horizontal="right" vertical="center" wrapText="1"/>
    </xf>
    <xf numFmtId="0" fontId="9" fillId="5" borderId="7" xfId="1" applyFill="1" applyBorder="1" applyAlignment="1">
      <alignment horizontal="right" vertical="center" wrapText="1"/>
    </xf>
    <xf numFmtId="0" fontId="9" fillId="4" borderId="11" xfId="1" applyFill="1" applyBorder="1" applyProtection="1">
      <alignment vertical="center"/>
      <protection locked="0"/>
    </xf>
    <xf numFmtId="0" fontId="9" fillId="4" borderId="12" xfId="1" applyFill="1" applyBorder="1" applyAlignment="1" applyProtection="1">
      <protection locked="0"/>
    </xf>
    <xf numFmtId="0" fontId="9" fillId="4" borderId="13" xfId="1" applyFill="1" applyBorder="1" applyAlignment="1" applyProtection="1">
      <alignment horizontal="center"/>
      <protection locked="0"/>
    </xf>
    <xf numFmtId="0" fontId="9" fillId="4" borderId="11" xfId="1" applyFill="1" applyBorder="1" applyAlignment="1" applyProtection="1">
      <alignment horizontal="center" vertical="center"/>
      <protection locked="0"/>
    </xf>
    <xf numFmtId="176" fontId="9" fillId="0" borderId="11" xfId="1" applyNumberFormat="1" applyBorder="1">
      <alignment vertical="center"/>
    </xf>
    <xf numFmtId="2" fontId="9" fillId="0" borderId="11" xfId="1" applyNumberFormat="1" applyBorder="1">
      <alignment vertical="center"/>
    </xf>
    <xf numFmtId="0" fontId="9" fillId="4" borderId="12" xfId="1" applyFill="1" applyBorder="1" applyAlignment="1" applyProtection="1">
      <alignment horizontal="right"/>
      <protection locked="0"/>
    </xf>
    <xf numFmtId="56" fontId="9" fillId="4" borderId="11" xfId="1" applyNumberFormat="1" applyFill="1" applyBorder="1" applyAlignment="1" applyProtection="1">
      <alignment horizontal="center" vertical="center"/>
      <protection locked="0"/>
    </xf>
    <xf numFmtId="0" fontId="9" fillId="4" borderId="14" xfId="1" applyFill="1" applyBorder="1" applyAlignment="1" applyProtection="1">
      <alignment horizontal="center"/>
      <protection locked="0"/>
    </xf>
    <xf numFmtId="0" fontId="15" fillId="6" borderId="11" xfId="1" applyFont="1" applyFill="1" applyBorder="1" applyAlignment="1" applyProtection="1">
      <alignment horizontal="center" vertical="center" wrapText="1"/>
      <protection locked="0"/>
    </xf>
    <xf numFmtId="0" fontId="9" fillId="6" borderId="15" xfId="1" applyFill="1" applyBorder="1" applyAlignment="1">
      <alignment vertical="center"/>
    </xf>
    <xf numFmtId="0" fontId="9" fillId="6" borderId="16" xfId="1" applyFill="1" applyBorder="1" applyAlignment="1">
      <alignment horizontal="center" vertical="center"/>
    </xf>
    <xf numFmtId="56" fontId="9" fillId="6" borderId="11" xfId="1" applyNumberFormat="1" applyFill="1" applyBorder="1" applyAlignment="1">
      <alignment horizontal="left" vertical="center"/>
    </xf>
    <xf numFmtId="56" fontId="9" fillId="6" borderId="11" xfId="1" applyNumberFormat="1" applyFill="1" applyBorder="1" applyAlignment="1">
      <alignment horizontal="center" vertical="center"/>
    </xf>
    <xf numFmtId="0" fontId="9" fillId="6" borderId="11" xfId="1" applyFill="1" applyBorder="1">
      <alignment vertical="center"/>
    </xf>
    <xf numFmtId="176" fontId="9" fillId="6" borderId="11" xfId="1" applyNumberFormat="1" applyFill="1" applyBorder="1">
      <alignment vertical="center"/>
    </xf>
    <xf numFmtId="177" fontId="9" fillId="6" borderId="11" xfId="1" applyNumberFormat="1" applyFill="1" applyBorder="1">
      <alignment vertical="center"/>
    </xf>
    <xf numFmtId="0" fontId="9" fillId="4" borderId="11" xfId="1" applyFill="1" applyBorder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9" fillId="5" borderId="5" xfId="1" applyFill="1" applyBorder="1" applyAlignment="1">
      <alignment horizontal="center" vertical="center"/>
    </xf>
    <xf numFmtId="0" fontId="9" fillId="0" borderId="11" xfId="1" applyFill="1" applyBorder="1" applyAlignment="1" applyProtection="1">
      <alignment vertical="center"/>
    </xf>
    <xf numFmtId="56" fontId="9" fillId="6" borderId="11" xfId="1" applyNumberFormat="1" applyFill="1" applyBorder="1" applyAlignment="1" applyProtection="1">
      <alignment horizontal="center" vertical="center"/>
      <protection locked="0"/>
    </xf>
    <xf numFmtId="0" fontId="9" fillId="0" borderId="0" xfId="1" applyAlignment="1">
      <alignment horizontal="center" vertical="center"/>
    </xf>
    <xf numFmtId="0" fontId="9" fillId="4" borderId="11" xfId="1" applyFill="1" applyBorder="1" applyAlignment="1" applyProtection="1">
      <alignment vertical="center"/>
      <protection locked="0"/>
    </xf>
    <xf numFmtId="0" fontId="9" fillId="4" borderId="11" xfId="1" applyFill="1" applyBorder="1" applyAlignment="1" applyProtection="1">
      <alignment horizontal="left" vertical="center" wrapText="1"/>
      <protection locked="0"/>
    </xf>
    <xf numFmtId="0" fontId="9" fillId="6" borderId="11" xfId="1" applyFill="1" applyBorder="1" applyAlignment="1" applyProtection="1">
      <alignment vertical="center" wrapText="1"/>
      <protection locked="0"/>
    </xf>
    <xf numFmtId="0" fontId="9" fillId="4" borderId="11" xfId="1" applyFill="1" applyBorder="1" applyAlignment="1" applyProtection="1">
      <alignment horizontal="left" vertical="center"/>
      <protection locked="0"/>
    </xf>
    <xf numFmtId="57" fontId="9" fillId="4" borderId="11" xfId="1" applyNumberFormat="1" applyFill="1" applyBorder="1" applyAlignment="1" applyProtection="1">
      <alignment horizontal="left" vertical="center" wrapText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protection locked="0"/>
    </xf>
    <xf numFmtId="0" fontId="9" fillId="0" borderId="1" xfId="1" applyBorder="1" applyAlignment="1"/>
    <xf numFmtId="0" fontId="9" fillId="5" borderId="6" xfId="1" applyFill="1" applyBorder="1" applyAlignment="1">
      <alignment horizontal="center" vertical="center" wrapText="1"/>
    </xf>
    <xf numFmtId="0" fontId="9" fillId="5" borderId="7" xfId="1" applyFill="1" applyBorder="1" applyAlignment="1">
      <alignment horizontal="center" vertical="center" wrapText="1"/>
    </xf>
    <xf numFmtId="0" fontId="9" fillId="5" borderId="5" xfId="1" applyFill="1" applyBorder="1" applyAlignment="1">
      <alignment horizontal="center" vertical="center" wrapText="1"/>
    </xf>
    <xf numFmtId="0" fontId="9" fillId="0" borderId="10" xfId="1" applyBorder="1" applyAlignment="1">
      <alignment horizontal="center" vertical="center" wrapText="1"/>
    </xf>
    <xf numFmtId="0" fontId="9" fillId="5" borderId="8" xfId="1" applyFill="1" applyBorder="1" applyAlignment="1">
      <alignment horizontal="center" vertical="center" wrapText="1"/>
    </xf>
    <xf numFmtId="0" fontId="9" fillId="0" borderId="2" xfId="1" applyBorder="1" applyAlignment="1">
      <alignment horizontal="center" vertical="center" wrapText="1"/>
    </xf>
    <xf numFmtId="0" fontId="9" fillId="5" borderId="6" xfId="1" applyFill="1" applyBorder="1" applyAlignment="1">
      <alignment horizontal="center" vertical="center"/>
    </xf>
    <xf numFmtId="0" fontId="9" fillId="5" borderId="7" xfId="1" applyFill="1" applyBorder="1" applyAlignment="1">
      <alignment horizontal="center" vertical="center"/>
    </xf>
    <xf numFmtId="0" fontId="9" fillId="0" borderId="9" xfId="1" applyBorder="1" applyAlignment="1">
      <alignment vertical="center"/>
    </xf>
    <xf numFmtId="0" fontId="9" fillId="0" borderId="10" xfId="1" applyBorder="1" applyAlignment="1">
      <alignment vertical="center"/>
    </xf>
    <xf numFmtId="0" fontId="14" fillId="5" borderId="8" xfId="1" applyFont="1" applyFill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0" fontId="0" fillId="0" borderId="1" xfId="0" applyBorder="1" applyAlignment="1"/>
    <xf numFmtId="0" fontId="6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/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/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colors>
    <mruColors>
      <color rgb="FF00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9525</xdr:rowOff>
    </xdr:from>
    <xdr:to>
      <xdr:col>2</xdr:col>
      <xdr:colOff>0</xdr:colOff>
      <xdr:row>15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19050" y="2651125"/>
          <a:ext cx="673100" cy="66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66FF"/>
    <pageSetUpPr fitToPage="1"/>
  </sheetPr>
  <dimension ref="A1:N65"/>
  <sheetViews>
    <sheetView tabSelected="1" workbookViewId="0">
      <selection activeCell="D6" sqref="D6"/>
    </sheetView>
  </sheetViews>
  <sheetFormatPr defaultRowHeight="13.5"/>
  <cols>
    <col min="1" max="2" width="7.625" style="44" customWidth="1"/>
    <col min="3" max="3" width="3.125" style="44" customWidth="1"/>
    <col min="4" max="4" width="12.625" style="44" customWidth="1"/>
    <col min="5" max="5" width="15.625" style="44" customWidth="1"/>
    <col min="6" max="11" width="9.625" style="44" customWidth="1"/>
    <col min="12" max="12" width="27.625" style="44" customWidth="1"/>
    <col min="13" max="13" width="1.625" style="44" customWidth="1"/>
    <col min="14" max="14" width="6.625" style="44" customWidth="1"/>
    <col min="15" max="257" width="8.75" style="44"/>
    <col min="258" max="258" width="8.25" style="44" customWidth="1"/>
    <col min="259" max="259" width="9.375" style="44" customWidth="1"/>
    <col min="260" max="260" width="2.875" style="44" customWidth="1"/>
    <col min="261" max="261" width="11.5" style="44" customWidth="1"/>
    <col min="262" max="262" width="14.875" style="44" customWidth="1"/>
    <col min="263" max="267" width="9.375" style="44" customWidth="1"/>
    <col min="268" max="268" width="27.875" style="44" customWidth="1"/>
    <col min="269" max="269" width="1.75" style="44" customWidth="1"/>
    <col min="270" max="270" width="6.125" style="44" customWidth="1"/>
    <col min="271" max="513" width="8.75" style="44"/>
    <col min="514" max="514" width="8.25" style="44" customWidth="1"/>
    <col min="515" max="515" width="9.375" style="44" customWidth="1"/>
    <col min="516" max="516" width="2.875" style="44" customWidth="1"/>
    <col min="517" max="517" width="11.5" style="44" customWidth="1"/>
    <col min="518" max="518" width="14.875" style="44" customWidth="1"/>
    <col min="519" max="523" width="9.375" style="44" customWidth="1"/>
    <col min="524" max="524" width="27.875" style="44" customWidth="1"/>
    <col min="525" max="525" width="1.75" style="44" customWidth="1"/>
    <col min="526" max="526" width="6.125" style="44" customWidth="1"/>
    <col min="527" max="769" width="8.75" style="44"/>
    <col min="770" max="770" width="8.25" style="44" customWidth="1"/>
    <col min="771" max="771" width="9.375" style="44" customWidth="1"/>
    <col min="772" max="772" width="2.875" style="44" customWidth="1"/>
    <col min="773" max="773" width="11.5" style="44" customWidth="1"/>
    <col min="774" max="774" width="14.875" style="44" customWidth="1"/>
    <col min="775" max="779" width="9.375" style="44" customWidth="1"/>
    <col min="780" max="780" width="27.875" style="44" customWidth="1"/>
    <col min="781" max="781" width="1.75" style="44" customWidth="1"/>
    <col min="782" max="782" width="6.125" style="44" customWidth="1"/>
    <col min="783" max="1025" width="8.75" style="44"/>
    <col min="1026" max="1026" width="8.25" style="44" customWidth="1"/>
    <col min="1027" max="1027" width="9.375" style="44" customWidth="1"/>
    <col min="1028" max="1028" width="2.875" style="44" customWidth="1"/>
    <col min="1029" max="1029" width="11.5" style="44" customWidth="1"/>
    <col min="1030" max="1030" width="14.875" style="44" customWidth="1"/>
    <col min="1031" max="1035" width="9.375" style="44" customWidth="1"/>
    <col min="1036" max="1036" width="27.875" style="44" customWidth="1"/>
    <col min="1037" max="1037" width="1.75" style="44" customWidth="1"/>
    <col min="1038" max="1038" width="6.125" style="44" customWidth="1"/>
    <col min="1039" max="1281" width="8.75" style="44"/>
    <col min="1282" max="1282" width="8.25" style="44" customWidth="1"/>
    <col min="1283" max="1283" width="9.375" style="44" customWidth="1"/>
    <col min="1284" max="1284" width="2.875" style="44" customWidth="1"/>
    <col min="1285" max="1285" width="11.5" style="44" customWidth="1"/>
    <col min="1286" max="1286" width="14.875" style="44" customWidth="1"/>
    <col min="1287" max="1291" width="9.375" style="44" customWidth="1"/>
    <col min="1292" max="1292" width="27.875" style="44" customWidth="1"/>
    <col min="1293" max="1293" width="1.75" style="44" customWidth="1"/>
    <col min="1294" max="1294" width="6.125" style="44" customWidth="1"/>
    <col min="1295" max="1537" width="8.75" style="44"/>
    <col min="1538" max="1538" width="8.25" style="44" customWidth="1"/>
    <col min="1539" max="1539" width="9.375" style="44" customWidth="1"/>
    <col min="1540" max="1540" width="2.875" style="44" customWidth="1"/>
    <col min="1541" max="1541" width="11.5" style="44" customWidth="1"/>
    <col min="1542" max="1542" width="14.875" style="44" customWidth="1"/>
    <col min="1543" max="1547" width="9.375" style="44" customWidth="1"/>
    <col min="1548" max="1548" width="27.875" style="44" customWidth="1"/>
    <col min="1549" max="1549" width="1.75" style="44" customWidth="1"/>
    <col min="1550" max="1550" width="6.125" style="44" customWidth="1"/>
    <col min="1551" max="1793" width="8.75" style="44"/>
    <col min="1794" max="1794" width="8.25" style="44" customWidth="1"/>
    <col min="1795" max="1795" width="9.375" style="44" customWidth="1"/>
    <col min="1796" max="1796" width="2.875" style="44" customWidth="1"/>
    <col min="1797" max="1797" width="11.5" style="44" customWidth="1"/>
    <col min="1798" max="1798" width="14.875" style="44" customWidth="1"/>
    <col min="1799" max="1803" width="9.375" style="44" customWidth="1"/>
    <col min="1804" max="1804" width="27.875" style="44" customWidth="1"/>
    <col min="1805" max="1805" width="1.75" style="44" customWidth="1"/>
    <col min="1806" max="1806" width="6.125" style="44" customWidth="1"/>
    <col min="1807" max="2049" width="8.75" style="44"/>
    <col min="2050" max="2050" width="8.25" style="44" customWidth="1"/>
    <col min="2051" max="2051" width="9.375" style="44" customWidth="1"/>
    <col min="2052" max="2052" width="2.875" style="44" customWidth="1"/>
    <col min="2053" max="2053" width="11.5" style="44" customWidth="1"/>
    <col min="2054" max="2054" width="14.875" style="44" customWidth="1"/>
    <col min="2055" max="2059" width="9.375" style="44" customWidth="1"/>
    <col min="2060" max="2060" width="27.875" style="44" customWidth="1"/>
    <col min="2061" max="2061" width="1.75" style="44" customWidth="1"/>
    <col min="2062" max="2062" width="6.125" style="44" customWidth="1"/>
    <col min="2063" max="2305" width="8.75" style="44"/>
    <col min="2306" max="2306" width="8.25" style="44" customWidth="1"/>
    <col min="2307" max="2307" width="9.375" style="44" customWidth="1"/>
    <col min="2308" max="2308" width="2.875" style="44" customWidth="1"/>
    <col min="2309" max="2309" width="11.5" style="44" customWidth="1"/>
    <col min="2310" max="2310" width="14.875" style="44" customWidth="1"/>
    <col min="2311" max="2315" width="9.375" style="44" customWidth="1"/>
    <col min="2316" max="2316" width="27.875" style="44" customWidth="1"/>
    <col min="2317" max="2317" width="1.75" style="44" customWidth="1"/>
    <col min="2318" max="2318" width="6.125" style="44" customWidth="1"/>
    <col min="2319" max="2561" width="8.75" style="44"/>
    <col min="2562" max="2562" width="8.25" style="44" customWidth="1"/>
    <col min="2563" max="2563" width="9.375" style="44" customWidth="1"/>
    <col min="2564" max="2564" width="2.875" style="44" customWidth="1"/>
    <col min="2565" max="2565" width="11.5" style="44" customWidth="1"/>
    <col min="2566" max="2566" width="14.875" style="44" customWidth="1"/>
    <col min="2567" max="2571" width="9.375" style="44" customWidth="1"/>
    <col min="2572" max="2572" width="27.875" style="44" customWidth="1"/>
    <col min="2573" max="2573" width="1.75" style="44" customWidth="1"/>
    <col min="2574" max="2574" width="6.125" style="44" customWidth="1"/>
    <col min="2575" max="2817" width="8.75" style="44"/>
    <col min="2818" max="2818" width="8.25" style="44" customWidth="1"/>
    <col min="2819" max="2819" width="9.375" style="44" customWidth="1"/>
    <col min="2820" max="2820" width="2.875" style="44" customWidth="1"/>
    <col min="2821" max="2821" width="11.5" style="44" customWidth="1"/>
    <col min="2822" max="2822" width="14.875" style="44" customWidth="1"/>
    <col min="2823" max="2827" width="9.375" style="44" customWidth="1"/>
    <col min="2828" max="2828" width="27.875" style="44" customWidth="1"/>
    <col min="2829" max="2829" width="1.75" style="44" customWidth="1"/>
    <col min="2830" max="2830" width="6.125" style="44" customWidth="1"/>
    <col min="2831" max="3073" width="8.75" style="44"/>
    <col min="3074" max="3074" width="8.25" style="44" customWidth="1"/>
    <col min="3075" max="3075" width="9.375" style="44" customWidth="1"/>
    <col min="3076" max="3076" width="2.875" style="44" customWidth="1"/>
    <col min="3077" max="3077" width="11.5" style="44" customWidth="1"/>
    <col min="3078" max="3078" width="14.875" style="44" customWidth="1"/>
    <col min="3079" max="3083" width="9.375" style="44" customWidth="1"/>
    <col min="3084" max="3084" width="27.875" style="44" customWidth="1"/>
    <col min="3085" max="3085" width="1.75" style="44" customWidth="1"/>
    <col min="3086" max="3086" width="6.125" style="44" customWidth="1"/>
    <col min="3087" max="3329" width="8.75" style="44"/>
    <col min="3330" max="3330" width="8.25" style="44" customWidth="1"/>
    <col min="3331" max="3331" width="9.375" style="44" customWidth="1"/>
    <col min="3332" max="3332" width="2.875" style="44" customWidth="1"/>
    <col min="3333" max="3333" width="11.5" style="44" customWidth="1"/>
    <col min="3334" max="3334" width="14.875" style="44" customWidth="1"/>
    <col min="3335" max="3339" width="9.375" style="44" customWidth="1"/>
    <col min="3340" max="3340" width="27.875" style="44" customWidth="1"/>
    <col min="3341" max="3341" width="1.75" style="44" customWidth="1"/>
    <col min="3342" max="3342" width="6.125" style="44" customWidth="1"/>
    <col min="3343" max="3585" width="8.75" style="44"/>
    <col min="3586" max="3586" width="8.25" style="44" customWidth="1"/>
    <col min="3587" max="3587" width="9.375" style="44" customWidth="1"/>
    <col min="3588" max="3588" width="2.875" style="44" customWidth="1"/>
    <col min="3589" max="3589" width="11.5" style="44" customWidth="1"/>
    <col min="3590" max="3590" width="14.875" style="44" customWidth="1"/>
    <col min="3591" max="3595" width="9.375" style="44" customWidth="1"/>
    <col min="3596" max="3596" width="27.875" style="44" customWidth="1"/>
    <col min="3597" max="3597" width="1.75" style="44" customWidth="1"/>
    <col min="3598" max="3598" width="6.125" style="44" customWidth="1"/>
    <col min="3599" max="3841" width="8.75" style="44"/>
    <col min="3842" max="3842" width="8.25" style="44" customWidth="1"/>
    <col min="3843" max="3843" width="9.375" style="44" customWidth="1"/>
    <col min="3844" max="3844" width="2.875" style="44" customWidth="1"/>
    <col min="3845" max="3845" width="11.5" style="44" customWidth="1"/>
    <col min="3846" max="3846" width="14.875" style="44" customWidth="1"/>
    <col min="3847" max="3851" width="9.375" style="44" customWidth="1"/>
    <col min="3852" max="3852" width="27.875" style="44" customWidth="1"/>
    <col min="3853" max="3853" width="1.75" style="44" customWidth="1"/>
    <col min="3854" max="3854" width="6.125" style="44" customWidth="1"/>
    <col min="3855" max="4097" width="8.75" style="44"/>
    <col min="4098" max="4098" width="8.25" style="44" customWidth="1"/>
    <col min="4099" max="4099" width="9.375" style="44" customWidth="1"/>
    <col min="4100" max="4100" width="2.875" style="44" customWidth="1"/>
    <col min="4101" max="4101" width="11.5" style="44" customWidth="1"/>
    <col min="4102" max="4102" width="14.875" style="44" customWidth="1"/>
    <col min="4103" max="4107" width="9.375" style="44" customWidth="1"/>
    <col min="4108" max="4108" width="27.875" style="44" customWidth="1"/>
    <col min="4109" max="4109" width="1.75" style="44" customWidth="1"/>
    <col min="4110" max="4110" width="6.125" style="44" customWidth="1"/>
    <col min="4111" max="4353" width="8.75" style="44"/>
    <col min="4354" max="4354" width="8.25" style="44" customWidth="1"/>
    <col min="4355" max="4355" width="9.375" style="44" customWidth="1"/>
    <col min="4356" max="4356" width="2.875" style="44" customWidth="1"/>
    <col min="4357" max="4357" width="11.5" style="44" customWidth="1"/>
    <col min="4358" max="4358" width="14.875" style="44" customWidth="1"/>
    <col min="4359" max="4363" width="9.375" style="44" customWidth="1"/>
    <col min="4364" max="4364" width="27.875" style="44" customWidth="1"/>
    <col min="4365" max="4365" width="1.75" style="44" customWidth="1"/>
    <col min="4366" max="4366" width="6.125" style="44" customWidth="1"/>
    <col min="4367" max="4609" width="8.75" style="44"/>
    <col min="4610" max="4610" width="8.25" style="44" customWidth="1"/>
    <col min="4611" max="4611" width="9.375" style="44" customWidth="1"/>
    <col min="4612" max="4612" width="2.875" style="44" customWidth="1"/>
    <col min="4613" max="4613" width="11.5" style="44" customWidth="1"/>
    <col min="4614" max="4614" width="14.875" style="44" customWidth="1"/>
    <col min="4615" max="4619" width="9.375" style="44" customWidth="1"/>
    <col min="4620" max="4620" width="27.875" style="44" customWidth="1"/>
    <col min="4621" max="4621" width="1.75" style="44" customWidth="1"/>
    <col min="4622" max="4622" width="6.125" style="44" customWidth="1"/>
    <col min="4623" max="4865" width="8.75" style="44"/>
    <col min="4866" max="4866" width="8.25" style="44" customWidth="1"/>
    <col min="4867" max="4867" width="9.375" style="44" customWidth="1"/>
    <col min="4868" max="4868" width="2.875" style="44" customWidth="1"/>
    <col min="4869" max="4869" width="11.5" style="44" customWidth="1"/>
    <col min="4870" max="4870" width="14.875" style="44" customWidth="1"/>
    <col min="4871" max="4875" width="9.375" style="44" customWidth="1"/>
    <col min="4876" max="4876" width="27.875" style="44" customWidth="1"/>
    <col min="4877" max="4877" width="1.75" style="44" customWidth="1"/>
    <col min="4878" max="4878" width="6.125" style="44" customWidth="1"/>
    <col min="4879" max="5121" width="8.75" style="44"/>
    <col min="5122" max="5122" width="8.25" style="44" customWidth="1"/>
    <col min="5123" max="5123" width="9.375" style="44" customWidth="1"/>
    <col min="5124" max="5124" width="2.875" style="44" customWidth="1"/>
    <col min="5125" max="5125" width="11.5" style="44" customWidth="1"/>
    <col min="5126" max="5126" width="14.875" style="44" customWidth="1"/>
    <col min="5127" max="5131" width="9.375" style="44" customWidth="1"/>
    <col min="5132" max="5132" width="27.875" style="44" customWidth="1"/>
    <col min="5133" max="5133" width="1.75" style="44" customWidth="1"/>
    <col min="5134" max="5134" width="6.125" style="44" customWidth="1"/>
    <col min="5135" max="5377" width="8.75" style="44"/>
    <col min="5378" max="5378" width="8.25" style="44" customWidth="1"/>
    <col min="5379" max="5379" width="9.375" style="44" customWidth="1"/>
    <col min="5380" max="5380" width="2.875" style="44" customWidth="1"/>
    <col min="5381" max="5381" width="11.5" style="44" customWidth="1"/>
    <col min="5382" max="5382" width="14.875" style="44" customWidth="1"/>
    <col min="5383" max="5387" width="9.375" style="44" customWidth="1"/>
    <col min="5388" max="5388" width="27.875" style="44" customWidth="1"/>
    <col min="5389" max="5389" width="1.75" style="44" customWidth="1"/>
    <col min="5390" max="5390" width="6.125" style="44" customWidth="1"/>
    <col min="5391" max="5633" width="8.75" style="44"/>
    <col min="5634" max="5634" width="8.25" style="44" customWidth="1"/>
    <col min="5635" max="5635" width="9.375" style="44" customWidth="1"/>
    <col min="5636" max="5636" width="2.875" style="44" customWidth="1"/>
    <col min="5637" max="5637" width="11.5" style="44" customWidth="1"/>
    <col min="5638" max="5638" width="14.875" style="44" customWidth="1"/>
    <col min="5639" max="5643" width="9.375" style="44" customWidth="1"/>
    <col min="5644" max="5644" width="27.875" style="44" customWidth="1"/>
    <col min="5645" max="5645" width="1.75" style="44" customWidth="1"/>
    <col min="5646" max="5646" width="6.125" style="44" customWidth="1"/>
    <col min="5647" max="5889" width="8.75" style="44"/>
    <col min="5890" max="5890" width="8.25" style="44" customWidth="1"/>
    <col min="5891" max="5891" width="9.375" style="44" customWidth="1"/>
    <col min="5892" max="5892" width="2.875" style="44" customWidth="1"/>
    <col min="5893" max="5893" width="11.5" style="44" customWidth="1"/>
    <col min="5894" max="5894" width="14.875" style="44" customWidth="1"/>
    <col min="5895" max="5899" width="9.375" style="44" customWidth="1"/>
    <col min="5900" max="5900" width="27.875" style="44" customWidth="1"/>
    <col min="5901" max="5901" width="1.75" style="44" customWidth="1"/>
    <col min="5902" max="5902" width="6.125" style="44" customWidth="1"/>
    <col min="5903" max="6145" width="8.75" style="44"/>
    <col min="6146" max="6146" width="8.25" style="44" customWidth="1"/>
    <col min="6147" max="6147" width="9.375" style="44" customWidth="1"/>
    <col min="6148" max="6148" width="2.875" style="44" customWidth="1"/>
    <col min="6149" max="6149" width="11.5" style="44" customWidth="1"/>
    <col min="6150" max="6150" width="14.875" style="44" customWidth="1"/>
    <col min="6151" max="6155" width="9.375" style="44" customWidth="1"/>
    <col min="6156" max="6156" width="27.875" style="44" customWidth="1"/>
    <col min="6157" max="6157" width="1.75" style="44" customWidth="1"/>
    <col min="6158" max="6158" width="6.125" style="44" customWidth="1"/>
    <col min="6159" max="6401" width="8.75" style="44"/>
    <col min="6402" max="6402" width="8.25" style="44" customWidth="1"/>
    <col min="6403" max="6403" width="9.375" style="44" customWidth="1"/>
    <col min="6404" max="6404" width="2.875" style="44" customWidth="1"/>
    <col min="6405" max="6405" width="11.5" style="44" customWidth="1"/>
    <col min="6406" max="6406" width="14.875" style="44" customWidth="1"/>
    <col min="6407" max="6411" width="9.375" style="44" customWidth="1"/>
    <col min="6412" max="6412" width="27.875" style="44" customWidth="1"/>
    <col min="6413" max="6413" width="1.75" style="44" customWidth="1"/>
    <col min="6414" max="6414" width="6.125" style="44" customWidth="1"/>
    <col min="6415" max="6657" width="8.75" style="44"/>
    <col min="6658" max="6658" width="8.25" style="44" customWidth="1"/>
    <col min="6659" max="6659" width="9.375" style="44" customWidth="1"/>
    <col min="6660" max="6660" width="2.875" style="44" customWidth="1"/>
    <col min="6661" max="6661" width="11.5" style="44" customWidth="1"/>
    <col min="6662" max="6662" width="14.875" style="44" customWidth="1"/>
    <col min="6663" max="6667" width="9.375" style="44" customWidth="1"/>
    <col min="6668" max="6668" width="27.875" style="44" customWidth="1"/>
    <col min="6669" max="6669" width="1.75" style="44" customWidth="1"/>
    <col min="6670" max="6670" width="6.125" style="44" customWidth="1"/>
    <col min="6671" max="6913" width="8.75" style="44"/>
    <col min="6914" max="6914" width="8.25" style="44" customWidth="1"/>
    <col min="6915" max="6915" width="9.375" style="44" customWidth="1"/>
    <col min="6916" max="6916" width="2.875" style="44" customWidth="1"/>
    <col min="6917" max="6917" width="11.5" style="44" customWidth="1"/>
    <col min="6918" max="6918" width="14.875" style="44" customWidth="1"/>
    <col min="6919" max="6923" width="9.375" style="44" customWidth="1"/>
    <col min="6924" max="6924" width="27.875" style="44" customWidth="1"/>
    <col min="6925" max="6925" width="1.75" style="44" customWidth="1"/>
    <col min="6926" max="6926" width="6.125" style="44" customWidth="1"/>
    <col min="6927" max="7169" width="8.75" style="44"/>
    <col min="7170" max="7170" width="8.25" style="44" customWidth="1"/>
    <col min="7171" max="7171" width="9.375" style="44" customWidth="1"/>
    <col min="7172" max="7172" width="2.875" style="44" customWidth="1"/>
    <col min="7173" max="7173" width="11.5" style="44" customWidth="1"/>
    <col min="7174" max="7174" width="14.875" style="44" customWidth="1"/>
    <col min="7175" max="7179" width="9.375" style="44" customWidth="1"/>
    <col min="7180" max="7180" width="27.875" style="44" customWidth="1"/>
    <col min="7181" max="7181" width="1.75" style="44" customWidth="1"/>
    <col min="7182" max="7182" width="6.125" style="44" customWidth="1"/>
    <col min="7183" max="7425" width="8.75" style="44"/>
    <col min="7426" max="7426" width="8.25" style="44" customWidth="1"/>
    <col min="7427" max="7427" width="9.375" style="44" customWidth="1"/>
    <col min="7428" max="7428" width="2.875" style="44" customWidth="1"/>
    <col min="7429" max="7429" width="11.5" style="44" customWidth="1"/>
    <col min="7430" max="7430" width="14.875" style="44" customWidth="1"/>
    <col min="7431" max="7435" width="9.375" style="44" customWidth="1"/>
    <col min="7436" max="7436" width="27.875" style="44" customWidth="1"/>
    <col min="7437" max="7437" width="1.75" style="44" customWidth="1"/>
    <col min="7438" max="7438" width="6.125" style="44" customWidth="1"/>
    <col min="7439" max="7681" width="8.75" style="44"/>
    <col min="7682" max="7682" width="8.25" style="44" customWidth="1"/>
    <col min="7683" max="7683" width="9.375" style="44" customWidth="1"/>
    <col min="7684" max="7684" width="2.875" style="44" customWidth="1"/>
    <col min="7685" max="7685" width="11.5" style="44" customWidth="1"/>
    <col min="7686" max="7686" width="14.875" style="44" customWidth="1"/>
    <col min="7687" max="7691" width="9.375" style="44" customWidth="1"/>
    <col min="7692" max="7692" width="27.875" style="44" customWidth="1"/>
    <col min="7693" max="7693" width="1.75" style="44" customWidth="1"/>
    <col min="7694" max="7694" width="6.125" style="44" customWidth="1"/>
    <col min="7695" max="7937" width="8.75" style="44"/>
    <col min="7938" max="7938" width="8.25" style="44" customWidth="1"/>
    <col min="7939" max="7939" width="9.375" style="44" customWidth="1"/>
    <col min="7940" max="7940" width="2.875" style="44" customWidth="1"/>
    <col min="7941" max="7941" width="11.5" style="44" customWidth="1"/>
    <col min="7942" max="7942" width="14.875" style="44" customWidth="1"/>
    <col min="7943" max="7947" width="9.375" style="44" customWidth="1"/>
    <col min="7948" max="7948" width="27.875" style="44" customWidth="1"/>
    <col min="7949" max="7949" width="1.75" style="44" customWidth="1"/>
    <col min="7950" max="7950" width="6.125" style="44" customWidth="1"/>
    <col min="7951" max="8193" width="8.75" style="44"/>
    <col min="8194" max="8194" width="8.25" style="44" customWidth="1"/>
    <col min="8195" max="8195" width="9.375" style="44" customWidth="1"/>
    <col min="8196" max="8196" width="2.875" style="44" customWidth="1"/>
    <col min="8197" max="8197" width="11.5" style="44" customWidth="1"/>
    <col min="8198" max="8198" width="14.875" style="44" customWidth="1"/>
    <col min="8199" max="8203" width="9.375" style="44" customWidth="1"/>
    <col min="8204" max="8204" width="27.875" style="44" customWidth="1"/>
    <col min="8205" max="8205" width="1.75" style="44" customWidth="1"/>
    <col min="8206" max="8206" width="6.125" style="44" customWidth="1"/>
    <col min="8207" max="8449" width="8.75" style="44"/>
    <col min="8450" max="8450" width="8.25" style="44" customWidth="1"/>
    <col min="8451" max="8451" width="9.375" style="44" customWidth="1"/>
    <col min="8452" max="8452" width="2.875" style="44" customWidth="1"/>
    <col min="8453" max="8453" width="11.5" style="44" customWidth="1"/>
    <col min="8454" max="8454" width="14.875" style="44" customWidth="1"/>
    <col min="8455" max="8459" width="9.375" style="44" customWidth="1"/>
    <col min="8460" max="8460" width="27.875" style="44" customWidth="1"/>
    <col min="8461" max="8461" width="1.75" style="44" customWidth="1"/>
    <col min="8462" max="8462" width="6.125" style="44" customWidth="1"/>
    <col min="8463" max="8705" width="8.75" style="44"/>
    <col min="8706" max="8706" width="8.25" style="44" customWidth="1"/>
    <col min="8707" max="8707" width="9.375" style="44" customWidth="1"/>
    <col min="8708" max="8708" width="2.875" style="44" customWidth="1"/>
    <col min="8709" max="8709" width="11.5" style="44" customWidth="1"/>
    <col min="8710" max="8710" width="14.875" style="44" customWidth="1"/>
    <col min="8711" max="8715" width="9.375" style="44" customWidth="1"/>
    <col min="8716" max="8716" width="27.875" style="44" customWidth="1"/>
    <col min="8717" max="8717" width="1.75" style="44" customWidth="1"/>
    <col min="8718" max="8718" width="6.125" style="44" customWidth="1"/>
    <col min="8719" max="8961" width="8.75" style="44"/>
    <col min="8962" max="8962" width="8.25" style="44" customWidth="1"/>
    <col min="8963" max="8963" width="9.375" style="44" customWidth="1"/>
    <col min="8964" max="8964" width="2.875" style="44" customWidth="1"/>
    <col min="8965" max="8965" width="11.5" style="44" customWidth="1"/>
    <col min="8966" max="8966" width="14.875" style="44" customWidth="1"/>
    <col min="8967" max="8971" width="9.375" style="44" customWidth="1"/>
    <col min="8972" max="8972" width="27.875" style="44" customWidth="1"/>
    <col min="8973" max="8973" width="1.75" style="44" customWidth="1"/>
    <col min="8974" max="8974" width="6.125" style="44" customWidth="1"/>
    <col min="8975" max="9217" width="8.75" style="44"/>
    <col min="9218" max="9218" width="8.25" style="44" customWidth="1"/>
    <col min="9219" max="9219" width="9.375" style="44" customWidth="1"/>
    <col min="9220" max="9220" width="2.875" style="44" customWidth="1"/>
    <col min="9221" max="9221" width="11.5" style="44" customWidth="1"/>
    <col min="9222" max="9222" width="14.875" style="44" customWidth="1"/>
    <col min="9223" max="9227" width="9.375" style="44" customWidth="1"/>
    <col min="9228" max="9228" width="27.875" style="44" customWidth="1"/>
    <col min="9229" max="9229" width="1.75" style="44" customWidth="1"/>
    <col min="9230" max="9230" width="6.125" style="44" customWidth="1"/>
    <col min="9231" max="9473" width="8.75" style="44"/>
    <col min="9474" max="9474" width="8.25" style="44" customWidth="1"/>
    <col min="9475" max="9475" width="9.375" style="44" customWidth="1"/>
    <col min="9476" max="9476" width="2.875" style="44" customWidth="1"/>
    <col min="9477" max="9477" width="11.5" style="44" customWidth="1"/>
    <col min="9478" max="9478" width="14.875" style="44" customWidth="1"/>
    <col min="9479" max="9483" width="9.375" style="44" customWidth="1"/>
    <col min="9484" max="9484" width="27.875" style="44" customWidth="1"/>
    <col min="9485" max="9485" width="1.75" style="44" customWidth="1"/>
    <col min="9486" max="9486" width="6.125" style="44" customWidth="1"/>
    <col min="9487" max="9729" width="8.75" style="44"/>
    <col min="9730" max="9730" width="8.25" style="44" customWidth="1"/>
    <col min="9731" max="9731" width="9.375" style="44" customWidth="1"/>
    <col min="9732" max="9732" width="2.875" style="44" customWidth="1"/>
    <col min="9733" max="9733" width="11.5" style="44" customWidth="1"/>
    <col min="9734" max="9734" width="14.875" style="44" customWidth="1"/>
    <col min="9735" max="9739" width="9.375" style="44" customWidth="1"/>
    <col min="9740" max="9740" width="27.875" style="44" customWidth="1"/>
    <col min="9741" max="9741" width="1.75" style="44" customWidth="1"/>
    <col min="9742" max="9742" width="6.125" style="44" customWidth="1"/>
    <col min="9743" max="9985" width="8.75" style="44"/>
    <col min="9986" max="9986" width="8.25" style="44" customWidth="1"/>
    <col min="9987" max="9987" width="9.375" style="44" customWidth="1"/>
    <col min="9988" max="9988" width="2.875" style="44" customWidth="1"/>
    <col min="9989" max="9989" width="11.5" style="44" customWidth="1"/>
    <col min="9990" max="9990" width="14.875" style="44" customWidth="1"/>
    <col min="9991" max="9995" width="9.375" style="44" customWidth="1"/>
    <col min="9996" max="9996" width="27.875" style="44" customWidth="1"/>
    <col min="9997" max="9997" width="1.75" style="44" customWidth="1"/>
    <col min="9998" max="9998" width="6.125" style="44" customWidth="1"/>
    <col min="9999" max="10241" width="8.75" style="44"/>
    <col min="10242" max="10242" width="8.25" style="44" customWidth="1"/>
    <col min="10243" max="10243" width="9.375" style="44" customWidth="1"/>
    <col min="10244" max="10244" width="2.875" style="44" customWidth="1"/>
    <col min="10245" max="10245" width="11.5" style="44" customWidth="1"/>
    <col min="10246" max="10246" width="14.875" style="44" customWidth="1"/>
    <col min="10247" max="10251" width="9.375" style="44" customWidth="1"/>
    <col min="10252" max="10252" width="27.875" style="44" customWidth="1"/>
    <col min="10253" max="10253" width="1.75" style="44" customWidth="1"/>
    <col min="10254" max="10254" width="6.125" style="44" customWidth="1"/>
    <col min="10255" max="10497" width="8.75" style="44"/>
    <col min="10498" max="10498" width="8.25" style="44" customWidth="1"/>
    <col min="10499" max="10499" width="9.375" style="44" customWidth="1"/>
    <col min="10500" max="10500" width="2.875" style="44" customWidth="1"/>
    <col min="10501" max="10501" width="11.5" style="44" customWidth="1"/>
    <col min="10502" max="10502" width="14.875" style="44" customWidth="1"/>
    <col min="10503" max="10507" width="9.375" style="44" customWidth="1"/>
    <col min="10508" max="10508" width="27.875" style="44" customWidth="1"/>
    <col min="10509" max="10509" width="1.75" style="44" customWidth="1"/>
    <col min="10510" max="10510" width="6.125" style="44" customWidth="1"/>
    <col min="10511" max="10753" width="8.75" style="44"/>
    <col min="10754" max="10754" width="8.25" style="44" customWidth="1"/>
    <col min="10755" max="10755" width="9.375" style="44" customWidth="1"/>
    <col min="10756" max="10756" width="2.875" style="44" customWidth="1"/>
    <col min="10757" max="10757" width="11.5" style="44" customWidth="1"/>
    <col min="10758" max="10758" width="14.875" style="44" customWidth="1"/>
    <col min="10759" max="10763" width="9.375" style="44" customWidth="1"/>
    <col min="10764" max="10764" width="27.875" style="44" customWidth="1"/>
    <col min="10765" max="10765" width="1.75" style="44" customWidth="1"/>
    <col min="10766" max="10766" width="6.125" style="44" customWidth="1"/>
    <col min="10767" max="11009" width="8.75" style="44"/>
    <col min="11010" max="11010" width="8.25" style="44" customWidth="1"/>
    <col min="11011" max="11011" width="9.375" style="44" customWidth="1"/>
    <col min="11012" max="11012" width="2.875" style="44" customWidth="1"/>
    <col min="11013" max="11013" width="11.5" style="44" customWidth="1"/>
    <col min="11014" max="11014" width="14.875" style="44" customWidth="1"/>
    <col min="11015" max="11019" width="9.375" style="44" customWidth="1"/>
    <col min="11020" max="11020" width="27.875" style="44" customWidth="1"/>
    <col min="11021" max="11021" width="1.75" style="44" customWidth="1"/>
    <col min="11022" max="11022" width="6.125" style="44" customWidth="1"/>
    <col min="11023" max="11265" width="8.75" style="44"/>
    <col min="11266" max="11266" width="8.25" style="44" customWidth="1"/>
    <col min="11267" max="11267" width="9.375" style="44" customWidth="1"/>
    <col min="11268" max="11268" width="2.875" style="44" customWidth="1"/>
    <col min="11269" max="11269" width="11.5" style="44" customWidth="1"/>
    <col min="11270" max="11270" width="14.875" style="44" customWidth="1"/>
    <col min="11271" max="11275" width="9.375" style="44" customWidth="1"/>
    <col min="11276" max="11276" width="27.875" style="44" customWidth="1"/>
    <col min="11277" max="11277" width="1.75" style="44" customWidth="1"/>
    <col min="11278" max="11278" width="6.125" style="44" customWidth="1"/>
    <col min="11279" max="11521" width="8.75" style="44"/>
    <col min="11522" max="11522" width="8.25" style="44" customWidth="1"/>
    <col min="11523" max="11523" width="9.375" style="44" customWidth="1"/>
    <col min="11524" max="11524" width="2.875" style="44" customWidth="1"/>
    <col min="11525" max="11525" width="11.5" style="44" customWidth="1"/>
    <col min="11526" max="11526" width="14.875" style="44" customWidth="1"/>
    <col min="11527" max="11531" width="9.375" style="44" customWidth="1"/>
    <col min="11532" max="11532" width="27.875" style="44" customWidth="1"/>
    <col min="11533" max="11533" width="1.75" style="44" customWidth="1"/>
    <col min="11534" max="11534" width="6.125" style="44" customWidth="1"/>
    <col min="11535" max="11777" width="8.75" style="44"/>
    <col min="11778" max="11778" width="8.25" style="44" customWidth="1"/>
    <col min="11779" max="11779" width="9.375" style="44" customWidth="1"/>
    <col min="11780" max="11780" width="2.875" style="44" customWidth="1"/>
    <col min="11781" max="11781" width="11.5" style="44" customWidth="1"/>
    <col min="11782" max="11782" width="14.875" style="44" customWidth="1"/>
    <col min="11783" max="11787" width="9.375" style="44" customWidth="1"/>
    <col min="11788" max="11788" width="27.875" style="44" customWidth="1"/>
    <col min="11789" max="11789" width="1.75" style="44" customWidth="1"/>
    <col min="11790" max="11790" width="6.125" style="44" customWidth="1"/>
    <col min="11791" max="12033" width="8.75" style="44"/>
    <col min="12034" max="12034" width="8.25" style="44" customWidth="1"/>
    <col min="12035" max="12035" width="9.375" style="44" customWidth="1"/>
    <col min="12036" max="12036" width="2.875" style="44" customWidth="1"/>
    <col min="12037" max="12037" width="11.5" style="44" customWidth="1"/>
    <col min="12038" max="12038" width="14.875" style="44" customWidth="1"/>
    <col min="12039" max="12043" width="9.375" style="44" customWidth="1"/>
    <col min="12044" max="12044" width="27.875" style="44" customWidth="1"/>
    <col min="12045" max="12045" width="1.75" style="44" customWidth="1"/>
    <col min="12046" max="12046" width="6.125" style="44" customWidth="1"/>
    <col min="12047" max="12289" width="8.75" style="44"/>
    <col min="12290" max="12290" width="8.25" style="44" customWidth="1"/>
    <col min="12291" max="12291" width="9.375" style="44" customWidth="1"/>
    <col min="12292" max="12292" width="2.875" style="44" customWidth="1"/>
    <col min="12293" max="12293" width="11.5" style="44" customWidth="1"/>
    <col min="12294" max="12294" width="14.875" style="44" customWidth="1"/>
    <col min="12295" max="12299" width="9.375" style="44" customWidth="1"/>
    <col min="12300" max="12300" width="27.875" style="44" customWidth="1"/>
    <col min="12301" max="12301" width="1.75" style="44" customWidth="1"/>
    <col min="12302" max="12302" width="6.125" style="44" customWidth="1"/>
    <col min="12303" max="12545" width="8.75" style="44"/>
    <col min="12546" max="12546" width="8.25" style="44" customWidth="1"/>
    <col min="12547" max="12547" width="9.375" style="44" customWidth="1"/>
    <col min="12548" max="12548" width="2.875" style="44" customWidth="1"/>
    <col min="12549" max="12549" width="11.5" style="44" customWidth="1"/>
    <col min="12550" max="12550" width="14.875" style="44" customWidth="1"/>
    <col min="12551" max="12555" width="9.375" style="44" customWidth="1"/>
    <col min="12556" max="12556" width="27.875" style="44" customWidth="1"/>
    <col min="12557" max="12557" width="1.75" style="44" customWidth="1"/>
    <col min="12558" max="12558" width="6.125" style="44" customWidth="1"/>
    <col min="12559" max="12801" width="8.75" style="44"/>
    <col min="12802" max="12802" width="8.25" style="44" customWidth="1"/>
    <col min="12803" max="12803" width="9.375" style="44" customWidth="1"/>
    <col min="12804" max="12804" width="2.875" style="44" customWidth="1"/>
    <col min="12805" max="12805" width="11.5" style="44" customWidth="1"/>
    <col min="12806" max="12806" width="14.875" style="44" customWidth="1"/>
    <col min="12807" max="12811" width="9.375" style="44" customWidth="1"/>
    <col min="12812" max="12812" width="27.875" style="44" customWidth="1"/>
    <col min="12813" max="12813" width="1.75" style="44" customWidth="1"/>
    <col min="12814" max="12814" width="6.125" style="44" customWidth="1"/>
    <col min="12815" max="13057" width="8.75" style="44"/>
    <col min="13058" max="13058" width="8.25" style="44" customWidth="1"/>
    <col min="13059" max="13059" width="9.375" style="44" customWidth="1"/>
    <col min="13060" max="13060" width="2.875" style="44" customWidth="1"/>
    <col min="13061" max="13061" width="11.5" style="44" customWidth="1"/>
    <col min="13062" max="13062" width="14.875" style="44" customWidth="1"/>
    <col min="13063" max="13067" width="9.375" style="44" customWidth="1"/>
    <col min="13068" max="13068" width="27.875" style="44" customWidth="1"/>
    <col min="13069" max="13069" width="1.75" style="44" customWidth="1"/>
    <col min="13070" max="13070" width="6.125" style="44" customWidth="1"/>
    <col min="13071" max="13313" width="8.75" style="44"/>
    <col min="13314" max="13314" width="8.25" style="44" customWidth="1"/>
    <col min="13315" max="13315" width="9.375" style="44" customWidth="1"/>
    <col min="13316" max="13316" width="2.875" style="44" customWidth="1"/>
    <col min="13317" max="13317" width="11.5" style="44" customWidth="1"/>
    <col min="13318" max="13318" width="14.875" style="44" customWidth="1"/>
    <col min="13319" max="13323" width="9.375" style="44" customWidth="1"/>
    <col min="13324" max="13324" width="27.875" style="44" customWidth="1"/>
    <col min="13325" max="13325" width="1.75" style="44" customWidth="1"/>
    <col min="13326" max="13326" width="6.125" style="44" customWidth="1"/>
    <col min="13327" max="13569" width="8.75" style="44"/>
    <col min="13570" max="13570" width="8.25" style="44" customWidth="1"/>
    <col min="13571" max="13571" width="9.375" style="44" customWidth="1"/>
    <col min="13572" max="13572" width="2.875" style="44" customWidth="1"/>
    <col min="13573" max="13573" width="11.5" style="44" customWidth="1"/>
    <col min="13574" max="13574" width="14.875" style="44" customWidth="1"/>
    <col min="13575" max="13579" width="9.375" style="44" customWidth="1"/>
    <col min="13580" max="13580" width="27.875" style="44" customWidth="1"/>
    <col min="13581" max="13581" width="1.75" style="44" customWidth="1"/>
    <col min="13582" max="13582" width="6.125" style="44" customWidth="1"/>
    <col min="13583" max="13825" width="8.75" style="44"/>
    <col min="13826" max="13826" width="8.25" style="44" customWidth="1"/>
    <col min="13827" max="13827" width="9.375" style="44" customWidth="1"/>
    <col min="13828" max="13828" width="2.875" style="44" customWidth="1"/>
    <col min="13829" max="13829" width="11.5" style="44" customWidth="1"/>
    <col min="13830" max="13830" width="14.875" style="44" customWidth="1"/>
    <col min="13831" max="13835" width="9.375" style="44" customWidth="1"/>
    <col min="13836" max="13836" width="27.875" style="44" customWidth="1"/>
    <col min="13837" max="13837" width="1.75" style="44" customWidth="1"/>
    <col min="13838" max="13838" width="6.125" style="44" customWidth="1"/>
    <col min="13839" max="14081" width="8.75" style="44"/>
    <col min="14082" max="14082" width="8.25" style="44" customWidth="1"/>
    <col min="14083" max="14083" width="9.375" style="44" customWidth="1"/>
    <col min="14084" max="14084" width="2.875" style="44" customWidth="1"/>
    <col min="14085" max="14085" width="11.5" style="44" customWidth="1"/>
    <col min="14086" max="14086" width="14.875" style="44" customWidth="1"/>
    <col min="14087" max="14091" width="9.375" style="44" customWidth="1"/>
    <col min="14092" max="14092" width="27.875" style="44" customWidth="1"/>
    <col min="14093" max="14093" width="1.75" style="44" customWidth="1"/>
    <col min="14094" max="14094" width="6.125" style="44" customWidth="1"/>
    <col min="14095" max="14337" width="8.75" style="44"/>
    <col min="14338" max="14338" width="8.25" style="44" customWidth="1"/>
    <col min="14339" max="14339" width="9.375" style="44" customWidth="1"/>
    <col min="14340" max="14340" width="2.875" style="44" customWidth="1"/>
    <col min="14341" max="14341" width="11.5" style="44" customWidth="1"/>
    <col min="14342" max="14342" width="14.875" style="44" customWidth="1"/>
    <col min="14343" max="14347" width="9.375" style="44" customWidth="1"/>
    <col min="14348" max="14348" width="27.875" style="44" customWidth="1"/>
    <col min="14349" max="14349" width="1.75" style="44" customWidth="1"/>
    <col min="14350" max="14350" width="6.125" style="44" customWidth="1"/>
    <col min="14351" max="14593" width="8.75" style="44"/>
    <col min="14594" max="14594" width="8.25" style="44" customWidth="1"/>
    <col min="14595" max="14595" width="9.375" style="44" customWidth="1"/>
    <col min="14596" max="14596" width="2.875" style="44" customWidth="1"/>
    <col min="14597" max="14597" width="11.5" style="44" customWidth="1"/>
    <col min="14598" max="14598" width="14.875" style="44" customWidth="1"/>
    <col min="14599" max="14603" width="9.375" style="44" customWidth="1"/>
    <col min="14604" max="14604" width="27.875" style="44" customWidth="1"/>
    <col min="14605" max="14605" width="1.75" style="44" customWidth="1"/>
    <col min="14606" max="14606" width="6.125" style="44" customWidth="1"/>
    <col min="14607" max="14849" width="8.75" style="44"/>
    <col min="14850" max="14850" width="8.25" style="44" customWidth="1"/>
    <col min="14851" max="14851" width="9.375" style="44" customWidth="1"/>
    <col min="14852" max="14852" width="2.875" style="44" customWidth="1"/>
    <col min="14853" max="14853" width="11.5" style="44" customWidth="1"/>
    <col min="14854" max="14854" width="14.875" style="44" customWidth="1"/>
    <col min="14855" max="14859" width="9.375" style="44" customWidth="1"/>
    <col min="14860" max="14860" width="27.875" style="44" customWidth="1"/>
    <col min="14861" max="14861" width="1.75" style="44" customWidth="1"/>
    <col min="14862" max="14862" width="6.125" style="44" customWidth="1"/>
    <col min="14863" max="15105" width="8.75" style="44"/>
    <col min="15106" max="15106" width="8.25" style="44" customWidth="1"/>
    <col min="15107" max="15107" width="9.375" style="44" customWidth="1"/>
    <col min="15108" max="15108" width="2.875" style="44" customWidth="1"/>
    <col min="15109" max="15109" width="11.5" style="44" customWidth="1"/>
    <col min="15110" max="15110" width="14.875" style="44" customWidth="1"/>
    <col min="15111" max="15115" width="9.375" style="44" customWidth="1"/>
    <col min="15116" max="15116" width="27.875" style="44" customWidth="1"/>
    <col min="15117" max="15117" width="1.75" style="44" customWidth="1"/>
    <col min="15118" max="15118" width="6.125" style="44" customWidth="1"/>
    <col min="15119" max="15361" width="8.75" style="44"/>
    <col min="15362" max="15362" width="8.25" style="44" customWidth="1"/>
    <col min="15363" max="15363" width="9.375" style="44" customWidth="1"/>
    <col min="15364" max="15364" width="2.875" style="44" customWidth="1"/>
    <col min="15365" max="15365" width="11.5" style="44" customWidth="1"/>
    <col min="15366" max="15366" width="14.875" style="44" customWidth="1"/>
    <col min="15367" max="15371" width="9.375" style="44" customWidth="1"/>
    <col min="15372" max="15372" width="27.875" style="44" customWidth="1"/>
    <col min="15373" max="15373" width="1.75" style="44" customWidth="1"/>
    <col min="15374" max="15374" width="6.125" style="44" customWidth="1"/>
    <col min="15375" max="15617" width="8.75" style="44"/>
    <col min="15618" max="15618" width="8.25" style="44" customWidth="1"/>
    <col min="15619" max="15619" width="9.375" style="44" customWidth="1"/>
    <col min="15620" max="15620" width="2.875" style="44" customWidth="1"/>
    <col min="15621" max="15621" width="11.5" style="44" customWidth="1"/>
    <col min="15622" max="15622" width="14.875" style="44" customWidth="1"/>
    <col min="15623" max="15627" width="9.375" style="44" customWidth="1"/>
    <col min="15628" max="15628" width="27.875" style="44" customWidth="1"/>
    <col min="15629" max="15629" width="1.75" style="44" customWidth="1"/>
    <col min="15630" max="15630" width="6.125" style="44" customWidth="1"/>
    <col min="15631" max="15873" width="8.75" style="44"/>
    <col min="15874" max="15874" width="8.25" style="44" customWidth="1"/>
    <col min="15875" max="15875" width="9.375" style="44" customWidth="1"/>
    <col min="15876" max="15876" width="2.875" style="44" customWidth="1"/>
    <col min="15877" max="15877" width="11.5" style="44" customWidth="1"/>
    <col min="15878" max="15878" width="14.875" style="44" customWidth="1"/>
    <col min="15879" max="15883" width="9.375" style="44" customWidth="1"/>
    <col min="15884" max="15884" width="27.875" style="44" customWidth="1"/>
    <col min="15885" max="15885" width="1.75" style="44" customWidth="1"/>
    <col min="15886" max="15886" width="6.125" style="44" customWidth="1"/>
    <col min="15887" max="16129" width="8.75" style="44"/>
    <col min="16130" max="16130" width="8.25" style="44" customWidth="1"/>
    <col min="16131" max="16131" width="9.375" style="44" customWidth="1"/>
    <col min="16132" max="16132" width="2.875" style="44" customWidth="1"/>
    <col min="16133" max="16133" width="11.5" style="44" customWidth="1"/>
    <col min="16134" max="16134" width="14.875" style="44" customWidth="1"/>
    <col min="16135" max="16139" width="9.375" style="44" customWidth="1"/>
    <col min="16140" max="16140" width="27.875" style="44" customWidth="1"/>
    <col min="16141" max="16141" width="1.75" style="44" customWidth="1"/>
    <col min="16142" max="16142" width="6.125" style="44" customWidth="1"/>
    <col min="16143" max="16384" width="8.75" style="44"/>
  </cols>
  <sheetData>
    <row r="1" spans="1:14" ht="21" customHeight="1">
      <c r="A1" s="85" t="s">
        <v>49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21" customHeight="1">
      <c r="A2" s="45"/>
      <c r="B2" s="45"/>
      <c r="C2" s="45"/>
      <c r="D2" s="45"/>
      <c r="E2" s="45"/>
      <c r="F2" s="75"/>
      <c r="G2" s="45"/>
      <c r="H2" s="45"/>
      <c r="I2" s="45"/>
      <c r="J2" s="45"/>
      <c r="K2" s="45"/>
      <c r="L2" s="45"/>
      <c r="M2" s="45"/>
      <c r="N2" s="45"/>
    </row>
    <row r="3" spans="1:14" s="47" customFormat="1" ht="20.100000000000001" customHeight="1">
      <c r="A3" s="86" t="s">
        <v>22</v>
      </c>
      <c r="B3" s="86"/>
      <c r="C3" s="87" t="s">
        <v>50</v>
      </c>
      <c r="D3" s="88"/>
      <c r="E3" s="46"/>
      <c r="F3" s="87"/>
      <c r="G3" s="102"/>
      <c r="H3" s="102"/>
      <c r="I3" s="102"/>
      <c r="L3" s="48" t="s">
        <v>39</v>
      </c>
      <c r="M3" s="49"/>
      <c r="N3" s="50">
        <v>1</v>
      </c>
    </row>
    <row r="4" spans="1:14" ht="27">
      <c r="A4" s="89" t="s">
        <v>23</v>
      </c>
      <c r="B4" s="91" t="s">
        <v>24</v>
      </c>
      <c r="C4" s="92"/>
      <c r="D4" s="95" t="s">
        <v>25</v>
      </c>
      <c r="E4" s="95" t="s">
        <v>26</v>
      </c>
      <c r="F4" s="76" t="s">
        <v>48</v>
      </c>
      <c r="G4" s="51" t="s">
        <v>27</v>
      </c>
      <c r="H4" s="51" t="s">
        <v>28</v>
      </c>
      <c r="I4" s="52" t="s">
        <v>29</v>
      </c>
      <c r="J4" s="52" t="s">
        <v>30</v>
      </c>
      <c r="K4" s="53" t="s">
        <v>31</v>
      </c>
      <c r="L4" s="91" t="s">
        <v>32</v>
      </c>
      <c r="M4" s="97"/>
      <c r="N4" s="98"/>
    </row>
    <row r="5" spans="1:14" ht="15" customHeight="1">
      <c r="A5" s="90"/>
      <c r="B5" s="93"/>
      <c r="C5" s="94"/>
      <c r="D5" s="96"/>
      <c r="E5" s="96"/>
      <c r="F5" s="54" t="s">
        <v>33</v>
      </c>
      <c r="G5" s="54" t="s">
        <v>40</v>
      </c>
      <c r="H5" s="54" t="s">
        <v>41</v>
      </c>
      <c r="I5" s="55" t="s">
        <v>37</v>
      </c>
      <c r="J5" s="55" t="s">
        <v>37</v>
      </c>
      <c r="K5" s="56" t="s">
        <v>34</v>
      </c>
      <c r="L5" s="99" t="s">
        <v>43</v>
      </c>
      <c r="M5" s="100"/>
      <c r="N5" s="101"/>
    </row>
    <row r="6" spans="1:14" ht="18" customHeight="1">
      <c r="A6" s="57">
        <v>1</v>
      </c>
      <c r="B6" s="58"/>
      <c r="C6" s="59"/>
      <c r="D6" s="60"/>
      <c r="E6" s="60"/>
      <c r="F6" s="80"/>
      <c r="G6" s="77" t="str">
        <f>IF(F6="","",FLOOR(F6/PI(),2))</f>
        <v/>
      </c>
      <c r="H6" s="74"/>
      <c r="I6" s="61" t="str">
        <f>IF(OR(G6="",H6=""),"",INDEX('アカマツ（松くい虫用）'!$C$17:$AZ$60,'材積計算(1)'!H6-1,'材積計算(1)'!G6/2))</f>
        <v/>
      </c>
      <c r="J6" s="62" t="str">
        <f>IF(I6="","",ROUNDDOWN(I6*1.2,2))</f>
        <v/>
      </c>
      <c r="K6" s="61" t="str">
        <f>J6</f>
        <v/>
      </c>
      <c r="L6" s="84"/>
      <c r="M6" s="83"/>
      <c r="N6" s="83"/>
    </row>
    <row r="7" spans="1:14" ht="18" customHeight="1">
      <c r="A7" s="57">
        <v>2</v>
      </c>
      <c r="B7" s="58"/>
      <c r="C7" s="59"/>
      <c r="D7" s="60"/>
      <c r="E7" s="60"/>
      <c r="F7" s="80"/>
      <c r="G7" s="77" t="str">
        <f t="shared" ref="G7:G60" si="0">IF(F7="","",FLOOR(F7/PI(),2))</f>
        <v/>
      </c>
      <c r="H7" s="74"/>
      <c r="I7" s="61" t="str">
        <f>IF(OR(G7="",H7=""),"",INDEX('アカマツ（松くい虫用）'!$C$17:$AZ$60,'材積計算(1)'!H7-1,'材積計算(1)'!G7/2))</f>
        <v/>
      </c>
      <c r="J7" s="62" t="str">
        <f t="shared" ref="J7:J60" si="1">IF(I7="","",ROUNDDOWN(I7*1.2,2))</f>
        <v/>
      </c>
      <c r="K7" s="61">
        <f>SUM(K6,J7)</f>
        <v>0</v>
      </c>
      <c r="L7" s="81"/>
      <c r="M7" s="83"/>
      <c r="N7" s="83"/>
    </row>
    <row r="8" spans="1:14" ht="18" customHeight="1">
      <c r="A8" s="57">
        <v>3</v>
      </c>
      <c r="B8" s="58"/>
      <c r="C8" s="59"/>
      <c r="D8" s="60"/>
      <c r="E8" s="60"/>
      <c r="F8" s="80"/>
      <c r="G8" s="77" t="str">
        <f t="shared" si="0"/>
        <v/>
      </c>
      <c r="H8" s="74"/>
      <c r="I8" s="61" t="str">
        <f>IF(OR(G8="",H8=""),"",INDEX('アカマツ（松くい虫用）'!$C$17:$AZ$60,'材積計算(1)'!H8-1,'材積計算(1)'!G8/2))</f>
        <v/>
      </c>
      <c r="J8" s="62" t="str">
        <f t="shared" si="1"/>
        <v/>
      </c>
      <c r="K8" s="61">
        <f t="shared" ref="K8:K60" si="2">SUM(K7,J8)</f>
        <v>0</v>
      </c>
      <c r="L8" s="81"/>
      <c r="M8" s="83"/>
      <c r="N8" s="83"/>
    </row>
    <row r="9" spans="1:14" ht="18" customHeight="1">
      <c r="A9" s="57">
        <v>4</v>
      </c>
      <c r="B9" s="58"/>
      <c r="C9" s="59"/>
      <c r="D9" s="60"/>
      <c r="E9" s="60"/>
      <c r="F9" s="80"/>
      <c r="G9" s="77" t="str">
        <f t="shared" si="0"/>
        <v/>
      </c>
      <c r="H9" s="74"/>
      <c r="I9" s="61" t="str">
        <f>IF(OR(G9="",H9=""),"",INDEX('アカマツ（松くい虫用）'!$C$17:$AZ$60,'材積計算(1)'!H9-1,'材積計算(1)'!G9/2))</f>
        <v/>
      </c>
      <c r="J9" s="62" t="str">
        <f t="shared" si="1"/>
        <v/>
      </c>
      <c r="K9" s="61">
        <f t="shared" si="2"/>
        <v>0</v>
      </c>
      <c r="L9" s="84"/>
      <c r="M9" s="83"/>
      <c r="N9" s="83"/>
    </row>
    <row r="10" spans="1:14" ht="18" customHeight="1">
      <c r="A10" s="57">
        <v>5</v>
      </c>
      <c r="B10" s="58"/>
      <c r="C10" s="59"/>
      <c r="D10" s="60"/>
      <c r="E10" s="60"/>
      <c r="F10" s="80"/>
      <c r="G10" s="77" t="str">
        <f t="shared" si="0"/>
        <v/>
      </c>
      <c r="H10" s="74"/>
      <c r="I10" s="61" t="str">
        <f>IF(OR(G10="",H10=""),"",INDEX('アカマツ（松くい虫用）'!$C$17:$AZ$60,'材積計算(1)'!H10-1,'材積計算(1)'!G10/2))</f>
        <v/>
      </c>
      <c r="J10" s="62" t="str">
        <f t="shared" si="1"/>
        <v/>
      </c>
      <c r="K10" s="61">
        <f t="shared" si="2"/>
        <v>0</v>
      </c>
      <c r="L10" s="81"/>
      <c r="M10" s="83"/>
      <c r="N10" s="83"/>
    </row>
    <row r="11" spans="1:14" ht="18" customHeight="1">
      <c r="A11" s="57">
        <v>6</v>
      </c>
      <c r="B11" s="58"/>
      <c r="C11" s="59"/>
      <c r="D11" s="60"/>
      <c r="E11" s="60"/>
      <c r="F11" s="80"/>
      <c r="G11" s="77" t="str">
        <f t="shared" si="0"/>
        <v/>
      </c>
      <c r="H11" s="74"/>
      <c r="I11" s="61" t="str">
        <f>IF(OR(G11="",H11=""),"",INDEX('アカマツ（松くい虫用）'!$C$17:$AZ$60,'材積計算(1)'!H11-1,'材積計算(1)'!G11/2))</f>
        <v/>
      </c>
      <c r="J11" s="62" t="str">
        <f t="shared" si="1"/>
        <v/>
      </c>
      <c r="K11" s="61">
        <f t="shared" si="2"/>
        <v>0</v>
      </c>
      <c r="L11" s="81"/>
      <c r="M11" s="83"/>
      <c r="N11" s="83"/>
    </row>
    <row r="12" spans="1:14" ht="18" customHeight="1">
      <c r="A12" s="57">
        <v>7</v>
      </c>
      <c r="B12" s="58"/>
      <c r="C12" s="59"/>
      <c r="D12" s="60"/>
      <c r="E12" s="60"/>
      <c r="F12" s="80"/>
      <c r="G12" s="77" t="str">
        <f t="shared" si="0"/>
        <v/>
      </c>
      <c r="H12" s="74"/>
      <c r="I12" s="61" t="str">
        <f>IF(OR(G12="",H12=""),"",INDEX('アカマツ（松くい虫用）'!$C$17:$AZ$60,'材積計算(1)'!H12-1,'材積計算(1)'!G12/2))</f>
        <v/>
      </c>
      <c r="J12" s="62" t="str">
        <f t="shared" si="1"/>
        <v/>
      </c>
      <c r="K12" s="61">
        <f t="shared" si="2"/>
        <v>0</v>
      </c>
      <c r="L12" s="81"/>
      <c r="M12" s="83"/>
      <c r="N12" s="83"/>
    </row>
    <row r="13" spans="1:14" ht="18" customHeight="1">
      <c r="A13" s="57">
        <v>8</v>
      </c>
      <c r="B13" s="63"/>
      <c r="C13" s="59"/>
      <c r="D13" s="60"/>
      <c r="E13" s="60"/>
      <c r="F13" s="80"/>
      <c r="G13" s="77" t="str">
        <f t="shared" si="0"/>
        <v/>
      </c>
      <c r="H13" s="74"/>
      <c r="I13" s="61" t="str">
        <f>IF(OR(G13="",H13=""),"",INDEX('アカマツ（松くい虫用）'!$C$17:$AZ$60,'材積計算(1)'!H13-1,'材積計算(1)'!G13/2))</f>
        <v/>
      </c>
      <c r="J13" s="62" t="str">
        <f t="shared" si="1"/>
        <v/>
      </c>
      <c r="K13" s="61">
        <f t="shared" si="2"/>
        <v>0</v>
      </c>
      <c r="L13" s="84"/>
      <c r="M13" s="83"/>
      <c r="N13" s="83"/>
    </row>
    <row r="14" spans="1:14" ht="18" customHeight="1">
      <c r="A14" s="57">
        <v>9</v>
      </c>
      <c r="B14" s="63"/>
      <c r="C14" s="59"/>
      <c r="D14" s="60"/>
      <c r="E14" s="60"/>
      <c r="F14" s="80"/>
      <c r="G14" s="77" t="str">
        <f t="shared" si="0"/>
        <v/>
      </c>
      <c r="H14" s="74"/>
      <c r="I14" s="61" t="str">
        <f>IF(OR(G14="",H14=""),"",INDEX('アカマツ（松くい虫用）'!$C$17:$AZ$60,'材積計算(1)'!H14-1,'材積計算(1)'!G14/2))</f>
        <v/>
      </c>
      <c r="J14" s="62" t="str">
        <f t="shared" si="1"/>
        <v/>
      </c>
      <c r="K14" s="61">
        <f t="shared" si="2"/>
        <v>0</v>
      </c>
      <c r="L14" s="81"/>
      <c r="M14" s="83"/>
      <c r="N14" s="83"/>
    </row>
    <row r="15" spans="1:14" ht="18" customHeight="1">
      <c r="A15" s="57">
        <v>10</v>
      </c>
      <c r="B15" s="58"/>
      <c r="C15" s="59"/>
      <c r="D15" s="60"/>
      <c r="E15" s="60"/>
      <c r="F15" s="80"/>
      <c r="G15" s="77" t="str">
        <f t="shared" si="0"/>
        <v/>
      </c>
      <c r="H15" s="74"/>
      <c r="I15" s="61" t="str">
        <f>IF(OR(G15="",H15=""),"",INDEX('アカマツ（松くい虫用）'!$C$17:$AZ$60,'材積計算(1)'!H15-1,'材積計算(1)'!G15/2))</f>
        <v/>
      </c>
      <c r="J15" s="62" t="str">
        <f t="shared" si="1"/>
        <v/>
      </c>
      <c r="K15" s="61">
        <f t="shared" si="2"/>
        <v>0</v>
      </c>
      <c r="L15" s="81"/>
      <c r="M15" s="83"/>
      <c r="N15" s="83"/>
    </row>
    <row r="16" spans="1:14" ht="18" customHeight="1">
      <c r="A16" s="57">
        <v>11</v>
      </c>
      <c r="B16" s="58"/>
      <c r="C16" s="59"/>
      <c r="D16" s="60"/>
      <c r="E16" s="60"/>
      <c r="F16" s="80"/>
      <c r="G16" s="77" t="str">
        <f t="shared" si="0"/>
        <v/>
      </c>
      <c r="H16" s="74"/>
      <c r="I16" s="61" t="str">
        <f>IF(OR(G16="",H16=""),"",INDEX('アカマツ（松くい虫用）'!$C$17:$AZ$60,'材積計算(1)'!H16-1,'材積計算(1)'!G16/2))</f>
        <v/>
      </c>
      <c r="J16" s="62" t="str">
        <f t="shared" si="1"/>
        <v/>
      </c>
      <c r="K16" s="61">
        <f t="shared" si="2"/>
        <v>0</v>
      </c>
      <c r="L16" s="81"/>
      <c r="M16" s="83"/>
      <c r="N16" s="83"/>
    </row>
    <row r="17" spans="1:14" ht="18" customHeight="1">
      <c r="A17" s="57">
        <v>12</v>
      </c>
      <c r="B17" s="58"/>
      <c r="C17" s="59"/>
      <c r="D17" s="60"/>
      <c r="E17" s="60"/>
      <c r="F17" s="80"/>
      <c r="G17" s="77" t="str">
        <f t="shared" si="0"/>
        <v/>
      </c>
      <c r="H17" s="74"/>
      <c r="I17" s="61" t="str">
        <f>IF(OR(G17="",H17=""),"",INDEX('アカマツ（松くい虫用）'!$C$17:$AZ$60,'材積計算(1)'!H17-1,'材積計算(1)'!G17/2))</f>
        <v/>
      </c>
      <c r="J17" s="62" t="str">
        <f t="shared" si="1"/>
        <v/>
      </c>
      <c r="K17" s="61">
        <f t="shared" si="2"/>
        <v>0</v>
      </c>
      <c r="L17" s="81"/>
      <c r="M17" s="83"/>
      <c r="N17" s="83"/>
    </row>
    <row r="18" spans="1:14" ht="18" customHeight="1">
      <c r="A18" s="57">
        <v>13</v>
      </c>
      <c r="B18" s="58"/>
      <c r="C18" s="59"/>
      <c r="D18" s="60"/>
      <c r="E18" s="60"/>
      <c r="F18" s="80"/>
      <c r="G18" s="77" t="str">
        <f t="shared" si="0"/>
        <v/>
      </c>
      <c r="H18" s="74"/>
      <c r="I18" s="61" t="str">
        <f>IF(OR(G18="",H18=""),"",INDEX('アカマツ（松くい虫用）'!$C$17:$AZ$60,'材積計算(1)'!H18-1,'材積計算(1)'!G18/2))</f>
        <v/>
      </c>
      <c r="J18" s="62" t="str">
        <f t="shared" si="1"/>
        <v/>
      </c>
      <c r="K18" s="61">
        <f t="shared" si="2"/>
        <v>0</v>
      </c>
      <c r="L18" s="81"/>
      <c r="M18" s="83"/>
      <c r="N18" s="83"/>
    </row>
    <row r="19" spans="1:14" ht="18" customHeight="1">
      <c r="A19" s="57">
        <v>14</v>
      </c>
      <c r="B19" s="58"/>
      <c r="C19" s="59"/>
      <c r="D19" s="60"/>
      <c r="E19" s="60"/>
      <c r="F19" s="80"/>
      <c r="G19" s="77" t="str">
        <f t="shared" si="0"/>
        <v/>
      </c>
      <c r="H19" s="74"/>
      <c r="I19" s="61" t="str">
        <f>IF(OR(G19="",H19=""),"",INDEX('アカマツ（松くい虫用）'!$C$17:$AZ$60,'材積計算(1)'!H19-1,'材積計算(1)'!G19/2))</f>
        <v/>
      </c>
      <c r="J19" s="62" t="str">
        <f t="shared" si="1"/>
        <v/>
      </c>
      <c r="K19" s="61">
        <f t="shared" si="2"/>
        <v>0</v>
      </c>
      <c r="L19" s="81"/>
      <c r="M19" s="83"/>
      <c r="N19" s="83"/>
    </row>
    <row r="20" spans="1:14" ht="18" customHeight="1">
      <c r="A20" s="57">
        <v>15</v>
      </c>
      <c r="B20" s="58"/>
      <c r="C20" s="59"/>
      <c r="D20" s="60"/>
      <c r="E20" s="60"/>
      <c r="F20" s="80"/>
      <c r="G20" s="77" t="str">
        <f t="shared" si="0"/>
        <v/>
      </c>
      <c r="H20" s="74"/>
      <c r="I20" s="61" t="str">
        <f>IF(OR(G20="",H20=""),"",INDEX('アカマツ（松くい虫用）'!$C$17:$AZ$60,'材積計算(1)'!H20-1,'材積計算(1)'!G20/2))</f>
        <v/>
      </c>
      <c r="J20" s="62" t="str">
        <f t="shared" si="1"/>
        <v/>
      </c>
      <c r="K20" s="61">
        <f t="shared" si="2"/>
        <v>0</v>
      </c>
      <c r="L20" s="81"/>
      <c r="M20" s="83"/>
      <c r="N20" s="83"/>
    </row>
    <row r="21" spans="1:14" ht="18" customHeight="1">
      <c r="A21" s="57">
        <v>16</v>
      </c>
      <c r="B21" s="58"/>
      <c r="C21" s="59"/>
      <c r="D21" s="60"/>
      <c r="E21" s="60"/>
      <c r="F21" s="80"/>
      <c r="G21" s="77" t="str">
        <f t="shared" si="0"/>
        <v/>
      </c>
      <c r="H21" s="74"/>
      <c r="I21" s="61" t="str">
        <f>IF(OR(G21="",H21=""),"",INDEX('アカマツ（松くい虫用）'!$C$17:$AZ$60,'材積計算(1)'!H21-1,'材積計算(1)'!G21/2))</f>
        <v/>
      </c>
      <c r="J21" s="62" t="str">
        <f t="shared" si="1"/>
        <v/>
      </c>
      <c r="K21" s="61">
        <f t="shared" si="2"/>
        <v>0</v>
      </c>
      <c r="L21" s="81"/>
      <c r="M21" s="83"/>
      <c r="N21" s="83"/>
    </row>
    <row r="22" spans="1:14" ht="18" customHeight="1">
      <c r="A22" s="57">
        <v>17</v>
      </c>
      <c r="B22" s="58"/>
      <c r="C22" s="59"/>
      <c r="D22" s="60"/>
      <c r="E22" s="60"/>
      <c r="F22" s="80"/>
      <c r="G22" s="77" t="str">
        <f t="shared" si="0"/>
        <v/>
      </c>
      <c r="H22" s="74"/>
      <c r="I22" s="61" t="str">
        <f>IF(OR(G22="",H22=""),"",INDEX('アカマツ（松くい虫用）'!$C$17:$AZ$60,'材積計算(1)'!H22-1,'材積計算(1)'!G22/2))</f>
        <v/>
      </c>
      <c r="J22" s="62" t="str">
        <f t="shared" si="1"/>
        <v/>
      </c>
      <c r="K22" s="61">
        <f t="shared" si="2"/>
        <v>0</v>
      </c>
      <c r="L22" s="81"/>
      <c r="M22" s="83"/>
      <c r="N22" s="83"/>
    </row>
    <row r="23" spans="1:14" ht="18" customHeight="1">
      <c r="A23" s="57">
        <v>18</v>
      </c>
      <c r="B23" s="58"/>
      <c r="C23" s="59"/>
      <c r="D23" s="60"/>
      <c r="E23" s="60"/>
      <c r="F23" s="80"/>
      <c r="G23" s="77" t="str">
        <f t="shared" si="0"/>
        <v/>
      </c>
      <c r="H23" s="74"/>
      <c r="I23" s="61" t="str">
        <f>IF(OR(G23="",H23=""),"",INDEX('アカマツ（松くい虫用）'!$C$17:$AZ$60,'材積計算(1)'!H23-1,'材積計算(1)'!G23/2))</f>
        <v/>
      </c>
      <c r="J23" s="62" t="str">
        <f t="shared" si="1"/>
        <v/>
      </c>
      <c r="K23" s="61">
        <f t="shared" si="2"/>
        <v>0</v>
      </c>
      <c r="L23" s="81"/>
      <c r="M23" s="83"/>
      <c r="N23" s="83"/>
    </row>
    <row r="24" spans="1:14" ht="18" customHeight="1">
      <c r="A24" s="57">
        <v>19</v>
      </c>
      <c r="B24" s="58"/>
      <c r="C24" s="59"/>
      <c r="D24" s="60"/>
      <c r="E24" s="60"/>
      <c r="F24" s="80"/>
      <c r="G24" s="77" t="str">
        <f t="shared" si="0"/>
        <v/>
      </c>
      <c r="H24" s="74"/>
      <c r="I24" s="61" t="str">
        <f>IF(OR(G24="",H24=""),"",INDEX('アカマツ（松くい虫用）'!$C$17:$AZ$60,'材積計算(1)'!H24-1,'材積計算(1)'!G24/2))</f>
        <v/>
      </c>
      <c r="J24" s="62" t="str">
        <f t="shared" si="1"/>
        <v/>
      </c>
      <c r="K24" s="61">
        <f t="shared" si="2"/>
        <v>0</v>
      </c>
      <c r="L24" s="81"/>
      <c r="M24" s="83"/>
      <c r="N24" s="83"/>
    </row>
    <row r="25" spans="1:14" ht="18" customHeight="1">
      <c r="A25" s="57">
        <v>20</v>
      </c>
      <c r="B25" s="58"/>
      <c r="C25" s="59"/>
      <c r="D25" s="60"/>
      <c r="E25" s="60"/>
      <c r="F25" s="80"/>
      <c r="G25" s="77" t="str">
        <f t="shared" si="0"/>
        <v/>
      </c>
      <c r="H25" s="74"/>
      <c r="I25" s="61" t="str">
        <f>IF(OR(G25="",H25=""),"",INDEX('アカマツ（松くい虫用）'!$C$17:$AZ$60,'材積計算(1)'!H25-1,'材積計算(1)'!G25/2))</f>
        <v/>
      </c>
      <c r="J25" s="62" t="str">
        <f t="shared" si="1"/>
        <v/>
      </c>
      <c r="K25" s="61">
        <f t="shared" si="2"/>
        <v>0</v>
      </c>
      <c r="L25" s="81"/>
      <c r="M25" s="83"/>
      <c r="N25" s="83"/>
    </row>
    <row r="26" spans="1:14" ht="18" customHeight="1">
      <c r="A26" s="57">
        <v>21</v>
      </c>
      <c r="B26" s="58"/>
      <c r="C26" s="59"/>
      <c r="D26" s="60"/>
      <c r="E26" s="60"/>
      <c r="F26" s="80"/>
      <c r="G26" s="77" t="str">
        <f t="shared" si="0"/>
        <v/>
      </c>
      <c r="H26" s="74"/>
      <c r="I26" s="61" t="str">
        <f>IF(OR(G26="",H26=""),"",INDEX('アカマツ（松くい虫用）'!$C$17:$AZ$60,'材積計算(1)'!H26-1,'材積計算(1)'!G26/2))</f>
        <v/>
      </c>
      <c r="J26" s="62" t="str">
        <f t="shared" si="1"/>
        <v/>
      </c>
      <c r="K26" s="61">
        <f t="shared" si="2"/>
        <v>0</v>
      </c>
      <c r="L26" s="81"/>
      <c r="M26" s="83"/>
      <c r="N26" s="83"/>
    </row>
    <row r="27" spans="1:14" ht="18" customHeight="1">
      <c r="A27" s="57">
        <v>22</v>
      </c>
      <c r="B27" s="58"/>
      <c r="C27" s="59"/>
      <c r="D27" s="60"/>
      <c r="E27" s="60"/>
      <c r="F27" s="80"/>
      <c r="G27" s="77" t="str">
        <f t="shared" si="0"/>
        <v/>
      </c>
      <c r="H27" s="74"/>
      <c r="I27" s="61" t="str">
        <f>IF(OR(G27="",H27=""),"",INDEX('アカマツ（松くい虫用）'!$C$17:$AZ$60,'材積計算(1)'!H27-1,'材積計算(1)'!G27/2))</f>
        <v/>
      </c>
      <c r="J27" s="62" t="str">
        <f t="shared" si="1"/>
        <v/>
      </c>
      <c r="K27" s="61">
        <f t="shared" si="2"/>
        <v>0</v>
      </c>
      <c r="L27" s="81"/>
      <c r="M27" s="83"/>
      <c r="N27" s="83"/>
    </row>
    <row r="28" spans="1:14" ht="18" customHeight="1">
      <c r="A28" s="57">
        <v>23</v>
      </c>
      <c r="B28" s="58"/>
      <c r="C28" s="59"/>
      <c r="D28" s="60"/>
      <c r="E28" s="60"/>
      <c r="F28" s="80"/>
      <c r="G28" s="77" t="str">
        <f t="shared" si="0"/>
        <v/>
      </c>
      <c r="H28" s="74"/>
      <c r="I28" s="61" t="str">
        <f>IF(OR(G28="",H28=""),"",INDEX('アカマツ（松くい虫用）'!$C$17:$AZ$60,'材積計算(1)'!H28-1,'材積計算(1)'!G28/2))</f>
        <v/>
      </c>
      <c r="J28" s="62" t="str">
        <f t="shared" si="1"/>
        <v/>
      </c>
      <c r="K28" s="61">
        <f t="shared" si="2"/>
        <v>0</v>
      </c>
      <c r="L28" s="81"/>
      <c r="M28" s="83"/>
      <c r="N28" s="83"/>
    </row>
    <row r="29" spans="1:14" ht="18" customHeight="1">
      <c r="A29" s="57">
        <v>24</v>
      </c>
      <c r="B29" s="58"/>
      <c r="C29" s="59"/>
      <c r="D29" s="60"/>
      <c r="E29" s="60"/>
      <c r="F29" s="80"/>
      <c r="G29" s="77" t="str">
        <f t="shared" si="0"/>
        <v/>
      </c>
      <c r="H29" s="74"/>
      <c r="I29" s="61" t="str">
        <f>IF(OR(G29="",H29=""),"",INDEX('アカマツ（松くい虫用）'!$C$17:$AZ$60,'材積計算(1)'!H29-1,'材積計算(1)'!G29/2))</f>
        <v/>
      </c>
      <c r="J29" s="62" t="str">
        <f t="shared" si="1"/>
        <v/>
      </c>
      <c r="K29" s="61">
        <f t="shared" si="2"/>
        <v>0</v>
      </c>
      <c r="L29" s="81"/>
      <c r="M29" s="83"/>
      <c r="N29" s="83"/>
    </row>
    <row r="30" spans="1:14" ht="18" customHeight="1">
      <c r="A30" s="57">
        <v>25</v>
      </c>
      <c r="B30" s="58"/>
      <c r="C30" s="59"/>
      <c r="D30" s="60"/>
      <c r="E30" s="60"/>
      <c r="F30" s="80"/>
      <c r="G30" s="77" t="str">
        <f t="shared" si="0"/>
        <v/>
      </c>
      <c r="H30" s="74"/>
      <c r="I30" s="61" t="str">
        <f>IF(OR(G30="",H30=""),"",INDEX('アカマツ（松くい虫用）'!$C$17:$AZ$60,'材積計算(1)'!H30-1,'材積計算(1)'!G30/2))</f>
        <v/>
      </c>
      <c r="J30" s="62" t="str">
        <f t="shared" si="1"/>
        <v/>
      </c>
      <c r="K30" s="61">
        <f t="shared" si="2"/>
        <v>0</v>
      </c>
      <c r="L30" s="81"/>
      <c r="M30" s="83"/>
      <c r="N30" s="83"/>
    </row>
    <row r="31" spans="1:14" ht="18" customHeight="1">
      <c r="A31" s="57">
        <v>26</v>
      </c>
      <c r="B31" s="58"/>
      <c r="C31" s="59"/>
      <c r="D31" s="60"/>
      <c r="E31" s="60"/>
      <c r="F31" s="80"/>
      <c r="G31" s="77" t="str">
        <f t="shared" si="0"/>
        <v/>
      </c>
      <c r="H31" s="74"/>
      <c r="I31" s="61" t="str">
        <f>IF(OR(G31="",H31=""),"",INDEX('アカマツ（松くい虫用）'!$C$17:$AZ$60,'材積計算(1)'!H31-1,'材積計算(1)'!G31/2))</f>
        <v/>
      </c>
      <c r="J31" s="62" t="str">
        <f t="shared" si="1"/>
        <v/>
      </c>
      <c r="K31" s="61">
        <f t="shared" si="2"/>
        <v>0</v>
      </c>
      <c r="L31" s="81"/>
      <c r="M31" s="83"/>
      <c r="N31" s="83"/>
    </row>
    <row r="32" spans="1:14" ht="18" customHeight="1">
      <c r="A32" s="57">
        <v>27</v>
      </c>
      <c r="B32" s="58"/>
      <c r="C32" s="59"/>
      <c r="D32" s="60"/>
      <c r="E32" s="60"/>
      <c r="F32" s="80"/>
      <c r="G32" s="77" t="str">
        <f t="shared" si="0"/>
        <v/>
      </c>
      <c r="H32" s="74"/>
      <c r="I32" s="61" t="str">
        <f>IF(OR(G32="",H32=""),"",INDEX('アカマツ（松くい虫用）'!$C$17:$AZ$60,'材積計算(1)'!H32-1,'材積計算(1)'!G32/2))</f>
        <v/>
      </c>
      <c r="J32" s="62" t="str">
        <f t="shared" si="1"/>
        <v/>
      </c>
      <c r="K32" s="61">
        <f t="shared" si="2"/>
        <v>0</v>
      </c>
      <c r="L32" s="81"/>
      <c r="M32" s="83"/>
      <c r="N32" s="83"/>
    </row>
    <row r="33" spans="1:14" ht="18" customHeight="1">
      <c r="A33" s="57">
        <v>28</v>
      </c>
      <c r="B33" s="58"/>
      <c r="C33" s="59"/>
      <c r="D33" s="60"/>
      <c r="E33" s="60"/>
      <c r="F33" s="80"/>
      <c r="G33" s="77" t="str">
        <f t="shared" si="0"/>
        <v/>
      </c>
      <c r="H33" s="74"/>
      <c r="I33" s="61" t="str">
        <f>IF(OR(G33="",H33=""),"",INDEX('アカマツ（松くい虫用）'!$C$17:$AZ$60,'材積計算(1)'!H33-1,'材積計算(1)'!G33/2))</f>
        <v/>
      </c>
      <c r="J33" s="62" t="str">
        <f t="shared" si="1"/>
        <v/>
      </c>
      <c r="K33" s="61">
        <f t="shared" si="2"/>
        <v>0</v>
      </c>
      <c r="L33" s="81"/>
      <c r="M33" s="83"/>
      <c r="N33" s="83"/>
    </row>
    <row r="34" spans="1:14" ht="18" customHeight="1">
      <c r="A34" s="57">
        <v>29</v>
      </c>
      <c r="B34" s="58"/>
      <c r="C34" s="59"/>
      <c r="D34" s="60"/>
      <c r="E34" s="60"/>
      <c r="F34" s="60"/>
      <c r="G34" s="77" t="str">
        <f t="shared" si="0"/>
        <v/>
      </c>
      <c r="H34" s="74"/>
      <c r="I34" s="61" t="str">
        <f>IF(OR(G34="",H34=""),"",INDEX('アカマツ（松くい虫用）'!$C$17:$AZ$60,'材積計算(1)'!H34-1,'材積計算(1)'!G34/2))</f>
        <v/>
      </c>
      <c r="J34" s="62" t="str">
        <f t="shared" si="1"/>
        <v/>
      </c>
      <c r="K34" s="61">
        <f t="shared" si="2"/>
        <v>0</v>
      </c>
      <c r="L34" s="81"/>
      <c r="M34" s="83"/>
      <c r="N34" s="83"/>
    </row>
    <row r="35" spans="1:14" ht="18" customHeight="1">
      <c r="A35" s="57">
        <v>30</v>
      </c>
      <c r="B35" s="58"/>
      <c r="C35" s="59"/>
      <c r="D35" s="60"/>
      <c r="E35" s="60"/>
      <c r="F35" s="60"/>
      <c r="G35" s="77" t="str">
        <f t="shared" si="0"/>
        <v/>
      </c>
      <c r="H35" s="74"/>
      <c r="I35" s="61" t="str">
        <f>IF(OR(G35="",H35=""),"",INDEX('アカマツ（松くい虫用）'!$C$17:$AZ$60,'材積計算(1)'!H35-1,'材積計算(1)'!G35/2))</f>
        <v/>
      </c>
      <c r="J35" s="62" t="str">
        <f t="shared" si="1"/>
        <v/>
      </c>
      <c r="K35" s="61">
        <f t="shared" si="2"/>
        <v>0</v>
      </c>
      <c r="L35" s="81"/>
      <c r="M35" s="83"/>
      <c r="N35" s="83"/>
    </row>
    <row r="36" spans="1:14" ht="18" customHeight="1">
      <c r="A36" s="57">
        <v>31</v>
      </c>
      <c r="B36" s="58"/>
      <c r="C36" s="59"/>
      <c r="D36" s="64"/>
      <c r="E36" s="64"/>
      <c r="F36" s="64"/>
      <c r="G36" s="77" t="str">
        <f t="shared" si="0"/>
        <v/>
      </c>
      <c r="H36" s="74"/>
      <c r="I36" s="61" t="str">
        <f>IF(OR(G36="",H36=""),"",INDEX('アカマツ（松くい虫用）'!$C$17:$AZ$60,'材積計算(1)'!H36-1,'材積計算(1)'!G36/2))</f>
        <v/>
      </c>
      <c r="J36" s="62" t="str">
        <f t="shared" si="1"/>
        <v/>
      </c>
      <c r="K36" s="61">
        <f t="shared" si="2"/>
        <v>0</v>
      </c>
      <c r="L36" s="81"/>
      <c r="M36" s="83"/>
      <c r="N36" s="83"/>
    </row>
    <row r="37" spans="1:14" ht="18" customHeight="1">
      <c r="A37" s="57">
        <v>32</v>
      </c>
      <c r="B37" s="58"/>
      <c r="C37" s="59"/>
      <c r="D37" s="64"/>
      <c r="E37" s="64"/>
      <c r="F37" s="64"/>
      <c r="G37" s="77" t="str">
        <f t="shared" si="0"/>
        <v/>
      </c>
      <c r="H37" s="74"/>
      <c r="I37" s="61" t="str">
        <f>IF(OR(G37="",H37=""),"",INDEX('アカマツ（松くい虫用）'!$C$17:$AZ$60,'材積計算(1)'!H37-1,'材積計算(1)'!G37/2))</f>
        <v/>
      </c>
      <c r="J37" s="62" t="str">
        <f t="shared" si="1"/>
        <v/>
      </c>
      <c r="K37" s="61">
        <f t="shared" si="2"/>
        <v>0</v>
      </c>
      <c r="L37" s="81"/>
      <c r="M37" s="83"/>
      <c r="N37" s="83"/>
    </row>
    <row r="38" spans="1:14" ht="18" customHeight="1">
      <c r="A38" s="57">
        <v>33</v>
      </c>
      <c r="B38" s="58"/>
      <c r="C38" s="59"/>
      <c r="D38" s="64"/>
      <c r="E38" s="64"/>
      <c r="F38" s="64"/>
      <c r="G38" s="77" t="str">
        <f t="shared" si="0"/>
        <v/>
      </c>
      <c r="H38" s="74"/>
      <c r="I38" s="61" t="str">
        <f>IF(OR(G38="",H38=""),"",INDEX('アカマツ（松くい虫用）'!$C$17:$AZ$60,'材積計算(1)'!H38-1,'材積計算(1)'!G38/2))</f>
        <v/>
      </c>
      <c r="J38" s="62" t="str">
        <f t="shared" si="1"/>
        <v/>
      </c>
      <c r="K38" s="61">
        <f t="shared" si="2"/>
        <v>0</v>
      </c>
      <c r="L38" s="81"/>
      <c r="M38" s="83"/>
      <c r="N38" s="83"/>
    </row>
    <row r="39" spans="1:14" ht="18" customHeight="1">
      <c r="A39" s="57">
        <v>34</v>
      </c>
      <c r="B39" s="58"/>
      <c r="C39" s="59"/>
      <c r="D39" s="64"/>
      <c r="E39" s="64"/>
      <c r="F39" s="64"/>
      <c r="G39" s="77" t="str">
        <f t="shared" si="0"/>
        <v/>
      </c>
      <c r="H39" s="74"/>
      <c r="I39" s="61" t="str">
        <f>IF(OR(G39="",H39=""),"",INDEX('アカマツ（松くい虫用）'!$C$17:$AZ$60,'材積計算(1)'!H39-1,'材積計算(1)'!G39/2))</f>
        <v/>
      </c>
      <c r="J39" s="62" t="str">
        <f t="shared" si="1"/>
        <v/>
      </c>
      <c r="K39" s="61">
        <f t="shared" si="2"/>
        <v>0</v>
      </c>
      <c r="L39" s="81"/>
      <c r="M39" s="83"/>
      <c r="N39" s="83"/>
    </row>
    <row r="40" spans="1:14" ht="18" customHeight="1">
      <c r="A40" s="57">
        <v>35</v>
      </c>
      <c r="B40" s="58"/>
      <c r="C40" s="59"/>
      <c r="D40" s="64"/>
      <c r="E40" s="64"/>
      <c r="F40" s="64"/>
      <c r="G40" s="77" t="str">
        <f t="shared" si="0"/>
        <v/>
      </c>
      <c r="H40" s="74"/>
      <c r="I40" s="61" t="str">
        <f>IF(OR(G40="",H40=""),"",INDEX('アカマツ（松くい虫用）'!$C$17:$AZ$60,'材積計算(1)'!H40-1,'材積計算(1)'!G40/2))</f>
        <v/>
      </c>
      <c r="J40" s="62" t="str">
        <f t="shared" si="1"/>
        <v/>
      </c>
      <c r="K40" s="61">
        <f t="shared" si="2"/>
        <v>0</v>
      </c>
      <c r="L40" s="81"/>
      <c r="M40" s="81"/>
      <c r="N40" s="81"/>
    </row>
    <row r="41" spans="1:14" ht="18" customHeight="1">
      <c r="A41" s="57">
        <v>36</v>
      </c>
      <c r="B41" s="58"/>
      <c r="C41" s="59"/>
      <c r="D41" s="64"/>
      <c r="E41" s="64"/>
      <c r="F41" s="64"/>
      <c r="G41" s="77" t="str">
        <f t="shared" si="0"/>
        <v/>
      </c>
      <c r="H41" s="74"/>
      <c r="I41" s="61" t="str">
        <f>IF(OR(G41="",H41=""),"",INDEX('アカマツ（松くい虫用）'!$C$17:$AZ$60,'材積計算(1)'!H41-1,'材積計算(1)'!G41/2))</f>
        <v/>
      </c>
      <c r="J41" s="62" t="str">
        <f t="shared" si="1"/>
        <v/>
      </c>
      <c r="K41" s="61">
        <f t="shared" si="2"/>
        <v>0</v>
      </c>
      <c r="L41" s="81"/>
      <c r="M41" s="81"/>
      <c r="N41" s="81"/>
    </row>
    <row r="42" spans="1:14" ht="18" customHeight="1">
      <c r="A42" s="57">
        <v>37</v>
      </c>
      <c r="B42" s="58"/>
      <c r="C42" s="59"/>
      <c r="D42" s="64"/>
      <c r="E42" s="64"/>
      <c r="F42" s="64"/>
      <c r="G42" s="77" t="str">
        <f t="shared" si="0"/>
        <v/>
      </c>
      <c r="H42" s="74"/>
      <c r="I42" s="61" t="str">
        <f>IF(OR(G42="",H42=""),"",INDEX('アカマツ（松くい虫用）'!$C$17:$AZ$60,'材積計算(1)'!H42-1,'材積計算(1)'!G42/2))</f>
        <v/>
      </c>
      <c r="J42" s="62" t="str">
        <f t="shared" si="1"/>
        <v/>
      </c>
      <c r="K42" s="61">
        <f t="shared" si="2"/>
        <v>0</v>
      </c>
      <c r="L42" s="81"/>
      <c r="M42" s="81"/>
      <c r="N42" s="81"/>
    </row>
    <row r="43" spans="1:14" ht="18" customHeight="1">
      <c r="A43" s="57">
        <v>38</v>
      </c>
      <c r="B43" s="58"/>
      <c r="C43" s="59"/>
      <c r="D43" s="64"/>
      <c r="E43" s="64"/>
      <c r="F43" s="64"/>
      <c r="G43" s="77" t="str">
        <f t="shared" si="0"/>
        <v/>
      </c>
      <c r="H43" s="74"/>
      <c r="I43" s="61" t="str">
        <f>IF(OR(G43="",H43=""),"",INDEX('アカマツ（松くい虫用）'!$C$17:$AZ$60,'材積計算(1)'!H43-1,'材積計算(1)'!G43/2))</f>
        <v/>
      </c>
      <c r="J43" s="62" t="str">
        <f t="shared" si="1"/>
        <v/>
      </c>
      <c r="K43" s="61">
        <f t="shared" si="2"/>
        <v>0</v>
      </c>
      <c r="L43" s="81"/>
      <c r="M43" s="81"/>
      <c r="N43" s="81"/>
    </row>
    <row r="44" spans="1:14" ht="18" customHeight="1">
      <c r="A44" s="57">
        <v>39</v>
      </c>
      <c r="B44" s="58"/>
      <c r="C44" s="59"/>
      <c r="D44" s="64"/>
      <c r="E44" s="64"/>
      <c r="F44" s="64"/>
      <c r="G44" s="77" t="str">
        <f t="shared" si="0"/>
        <v/>
      </c>
      <c r="H44" s="74"/>
      <c r="I44" s="61" t="str">
        <f>IF(OR(G44="",H44=""),"",INDEX('アカマツ（松くい虫用）'!$C$17:$AZ$60,'材積計算(1)'!H44-1,'材積計算(1)'!G44/2))</f>
        <v/>
      </c>
      <c r="J44" s="62" t="str">
        <f t="shared" si="1"/>
        <v/>
      </c>
      <c r="K44" s="61">
        <f t="shared" si="2"/>
        <v>0</v>
      </c>
      <c r="L44" s="81"/>
      <c r="M44" s="81"/>
      <c r="N44" s="81"/>
    </row>
    <row r="45" spans="1:14" ht="18" customHeight="1">
      <c r="A45" s="57">
        <v>40</v>
      </c>
      <c r="B45" s="58"/>
      <c r="C45" s="59"/>
      <c r="D45" s="64"/>
      <c r="E45" s="64"/>
      <c r="F45" s="64"/>
      <c r="G45" s="77" t="str">
        <f t="shared" si="0"/>
        <v/>
      </c>
      <c r="H45" s="74"/>
      <c r="I45" s="61" t="str">
        <f>IF(OR(G45="",H45=""),"",INDEX('アカマツ（松くい虫用）'!$C$17:$AZ$60,'材積計算(1)'!H45-1,'材積計算(1)'!G45/2))</f>
        <v/>
      </c>
      <c r="J45" s="62" t="str">
        <f t="shared" si="1"/>
        <v/>
      </c>
      <c r="K45" s="61">
        <f t="shared" si="2"/>
        <v>0</v>
      </c>
      <c r="L45" s="81"/>
      <c r="M45" s="81"/>
      <c r="N45" s="81"/>
    </row>
    <row r="46" spans="1:14" ht="18" customHeight="1">
      <c r="A46" s="57">
        <v>41</v>
      </c>
      <c r="B46" s="58"/>
      <c r="C46" s="59"/>
      <c r="D46" s="64"/>
      <c r="E46" s="64"/>
      <c r="F46" s="64"/>
      <c r="G46" s="77" t="str">
        <f t="shared" si="0"/>
        <v/>
      </c>
      <c r="H46" s="74"/>
      <c r="I46" s="61" t="str">
        <f>IF(OR(G46="",H46=""),"",INDEX('アカマツ（松くい虫用）'!$C$17:$AZ$60,'材積計算(1)'!H46-1,'材積計算(1)'!G46/2))</f>
        <v/>
      </c>
      <c r="J46" s="62" t="str">
        <f t="shared" si="1"/>
        <v/>
      </c>
      <c r="K46" s="61">
        <f t="shared" si="2"/>
        <v>0</v>
      </c>
      <c r="L46" s="81"/>
      <c r="M46" s="81"/>
      <c r="N46" s="81"/>
    </row>
    <row r="47" spans="1:14" ht="18" customHeight="1">
      <c r="A47" s="57">
        <v>42</v>
      </c>
      <c r="B47" s="58"/>
      <c r="C47" s="59"/>
      <c r="D47" s="64"/>
      <c r="E47" s="64"/>
      <c r="F47" s="64"/>
      <c r="G47" s="77" t="str">
        <f t="shared" si="0"/>
        <v/>
      </c>
      <c r="H47" s="74"/>
      <c r="I47" s="61" t="str">
        <f>IF(OR(G47="",H47=""),"",INDEX('アカマツ（松くい虫用）'!$C$17:$AZ$60,'材積計算(1)'!H47-1,'材積計算(1)'!G47/2))</f>
        <v/>
      </c>
      <c r="J47" s="62" t="str">
        <f t="shared" si="1"/>
        <v/>
      </c>
      <c r="K47" s="61">
        <f t="shared" si="2"/>
        <v>0</v>
      </c>
      <c r="L47" s="81"/>
      <c r="M47" s="81"/>
      <c r="N47" s="81"/>
    </row>
    <row r="48" spans="1:14" ht="18" customHeight="1">
      <c r="A48" s="57">
        <v>43</v>
      </c>
      <c r="B48" s="58"/>
      <c r="C48" s="59"/>
      <c r="D48" s="64"/>
      <c r="E48" s="64"/>
      <c r="F48" s="64"/>
      <c r="G48" s="77" t="str">
        <f t="shared" si="0"/>
        <v/>
      </c>
      <c r="H48" s="74"/>
      <c r="I48" s="61" t="str">
        <f>IF(OR(G48="",H48=""),"",INDEX('アカマツ（松くい虫用）'!$C$17:$AZ$60,'材積計算(1)'!H48-1,'材積計算(1)'!G48/2))</f>
        <v/>
      </c>
      <c r="J48" s="62" t="str">
        <f t="shared" si="1"/>
        <v/>
      </c>
      <c r="K48" s="61">
        <f t="shared" si="2"/>
        <v>0</v>
      </c>
      <c r="L48" s="81"/>
      <c r="M48" s="81"/>
      <c r="N48" s="81"/>
    </row>
    <row r="49" spans="1:14" ht="18" customHeight="1">
      <c r="A49" s="57">
        <v>44</v>
      </c>
      <c r="B49" s="58"/>
      <c r="C49" s="59"/>
      <c r="D49" s="64"/>
      <c r="E49" s="64"/>
      <c r="F49" s="64"/>
      <c r="G49" s="77" t="str">
        <f t="shared" si="0"/>
        <v/>
      </c>
      <c r="H49" s="74"/>
      <c r="I49" s="61" t="str">
        <f>IF(OR(G49="",H49=""),"",INDEX('アカマツ（松くい虫用）'!$C$17:$AZ$60,'材積計算(1)'!H49-1,'材積計算(1)'!G49/2))</f>
        <v/>
      </c>
      <c r="J49" s="62" t="str">
        <f t="shared" si="1"/>
        <v/>
      </c>
      <c r="K49" s="61">
        <f t="shared" si="2"/>
        <v>0</v>
      </c>
      <c r="L49" s="81"/>
      <c r="M49" s="81"/>
      <c r="N49" s="81"/>
    </row>
    <row r="50" spans="1:14" ht="18" customHeight="1">
      <c r="A50" s="57">
        <v>45</v>
      </c>
      <c r="B50" s="58"/>
      <c r="C50" s="59"/>
      <c r="D50" s="64"/>
      <c r="E50" s="64"/>
      <c r="F50" s="64"/>
      <c r="G50" s="77" t="str">
        <f t="shared" si="0"/>
        <v/>
      </c>
      <c r="H50" s="74"/>
      <c r="I50" s="61" t="str">
        <f>IF(OR(G50="",H50=""),"",INDEX('アカマツ（松くい虫用）'!$C$17:$AZ$60,'材積計算(1)'!H50-1,'材積計算(1)'!G50/2))</f>
        <v/>
      </c>
      <c r="J50" s="62" t="str">
        <f t="shared" si="1"/>
        <v/>
      </c>
      <c r="K50" s="61">
        <f t="shared" si="2"/>
        <v>0</v>
      </c>
      <c r="L50" s="81"/>
      <c r="M50" s="81"/>
      <c r="N50" s="81"/>
    </row>
    <row r="51" spans="1:14" ht="18" customHeight="1">
      <c r="A51" s="57">
        <v>46</v>
      </c>
      <c r="B51" s="58"/>
      <c r="C51" s="59"/>
      <c r="D51" s="64"/>
      <c r="E51" s="64"/>
      <c r="F51" s="64"/>
      <c r="G51" s="77" t="str">
        <f t="shared" si="0"/>
        <v/>
      </c>
      <c r="H51" s="74"/>
      <c r="I51" s="61" t="str">
        <f>IF(OR(G51="",H51=""),"",INDEX('アカマツ（松くい虫用）'!$C$17:$AZ$60,'材積計算(1)'!H51-1,'材積計算(1)'!G51/2))</f>
        <v/>
      </c>
      <c r="J51" s="62" t="str">
        <f t="shared" si="1"/>
        <v/>
      </c>
      <c r="K51" s="61">
        <f t="shared" si="2"/>
        <v>0</v>
      </c>
      <c r="L51" s="81"/>
      <c r="M51" s="81"/>
      <c r="N51" s="81"/>
    </row>
    <row r="52" spans="1:14" ht="18" customHeight="1">
      <c r="A52" s="57">
        <v>47</v>
      </c>
      <c r="B52" s="58"/>
      <c r="C52" s="59"/>
      <c r="D52" s="64"/>
      <c r="E52" s="64"/>
      <c r="F52" s="64"/>
      <c r="G52" s="77" t="str">
        <f t="shared" si="0"/>
        <v/>
      </c>
      <c r="H52" s="74"/>
      <c r="I52" s="61" t="str">
        <f>IF(OR(G52="",H52=""),"",INDEX('アカマツ（松くい虫用）'!$C$17:$AZ$60,'材積計算(1)'!H52-1,'材積計算(1)'!G52/2))</f>
        <v/>
      </c>
      <c r="J52" s="62" t="str">
        <f t="shared" si="1"/>
        <v/>
      </c>
      <c r="K52" s="61">
        <f t="shared" si="2"/>
        <v>0</v>
      </c>
      <c r="L52" s="81"/>
      <c r="M52" s="81"/>
      <c r="N52" s="81"/>
    </row>
    <row r="53" spans="1:14" ht="18" customHeight="1">
      <c r="A53" s="57">
        <v>48</v>
      </c>
      <c r="B53" s="58"/>
      <c r="C53" s="59"/>
      <c r="D53" s="64"/>
      <c r="E53" s="64"/>
      <c r="F53" s="64"/>
      <c r="G53" s="77" t="str">
        <f t="shared" si="0"/>
        <v/>
      </c>
      <c r="H53" s="74"/>
      <c r="I53" s="61" t="str">
        <f>IF(OR(G53="",H53=""),"",INDEX('アカマツ（松くい虫用）'!$C$17:$AZ$60,'材積計算(1)'!H53-1,'材積計算(1)'!G53/2))</f>
        <v/>
      </c>
      <c r="J53" s="62" t="str">
        <f t="shared" si="1"/>
        <v/>
      </c>
      <c r="K53" s="61">
        <f t="shared" si="2"/>
        <v>0</v>
      </c>
      <c r="L53" s="81"/>
      <c r="M53" s="81"/>
      <c r="N53" s="81"/>
    </row>
    <row r="54" spans="1:14" ht="18" customHeight="1">
      <c r="A54" s="57">
        <v>49</v>
      </c>
      <c r="B54" s="58"/>
      <c r="C54" s="59"/>
      <c r="D54" s="64"/>
      <c r="E54" s="64"/>
      <c r="F54" s="64"/>
      <c r="G54" s="77" t="str">
        <f t="shared" si="0"/>
        <v/>
      </c>
      <c r="H54" s="74"/>
      <c r="I54" s="61" t="str">
        <f>IF(OR(G54="",H54=""),"",INDEX('アカマツ（松くい虫用）'!$C$17:$AZ$60,'材積計算(1)'!H54-1,'材積計算(1)'!G54/2))</f>
        <v/>
      </c>
      <c r="J54" s="62" t="str">
        <f t="shared" si="1"/>
        <v/>
      </c>
      <c r="K54" s="61">
        <f t="shared" si="2"/>
        <v>0</v>
      </c>
      <c r="L54" s="81"/>
      <c r="M54" s="81"/>
      <c r="N54" s="81"/>
    </row>
    <row r="55" spans="1:14" ht="18" customHeight="1">
      <c r="A55" s="57">
        <v>50</v>
      </c>
      <c r="B55" s="58"/>
      <c r="C55" s="59"/>
      <c r="D55" s="64"/>
      <c r="E55" s="64"/>
      <c r="F55" s="64"/>
      <c r="G55" s="77" t="str">
        <f t="shared" si="0"/>
        <v/>
      </c>
      <c r="H55" s="74"/>
      <c r="I55" s="61" t="str">
        <f>IF(OR(G55="",H55=""),"",INDEX('アカマツ（松くい虫用）'!$C$17:$AZ$60,'材積計算(1)'!H55-1,'材積計算(1)'!G55/2))</f>
        <v/>
      </c>
      <c r="J55" s="62" t="str">
        <f t="shared" si="1"/>
        <v/>
      </c>
      <c r="K55" s="61">
        <f t="shared" si="2"/>
        <v>0</v>
      </c>
      <c r="L55" s="81"/>
      <c r="M55" s="81"/>
      <c r="N55" s="81"/>
    </row>
    <row r="56" spans="1:14" ht="18" customHeight="1">
      <c r="A56" s="57"/>
      <c r="B56" s="58"/>
      <c r="C56" s="59"/>
      <c r="D56" s="64"/>
      <c r="E56" s="64"/>
      <c r="F56" s="64"/>
      <c r="G56" s="77" t="str">
        <f t="shared" si="0"/>
        <v/>
      </c>
      <c r="H56" s="74"/>
      <c r="I56" s="61" t="str">
        <f>IF(OR(G56="",H56=""),"",INDEX('アカマツ（松くい虫用）'!$C$17:$AZ$60,'材積計算(1)'!H56-1,'材積計算(1)'!G56/2))</f>
        <v/>
      </c>
      <c r="J56" s="62" t="str">
        <f t="shared" si="1"/>
        <v/>
      </c>
      <c r="K56" s="61">
        <f t="shared" si="2"/>
        <v>0</v>
      </c>
      <c r="L56" s="81"/>
      <c r="M56" s="81"/>
      <c r="N56" s="81"/>
    </row>
    <row r="57" spans="1:14" ht="18" customHeight="1">
      <c r="A57" s="57"/>
      <c r="B57" s="58"/>
      <c r="C57" s="59"/>
      <c r="D57" s="64"/>
      <c r="E57" s="64"/>
      <c r="F57" s="64"/>
      <c r="G57" s="77" t="str">
        <f t="shared" si="0"/>
        <v/>
      </c>
      <c r="H57" s="74"/>
      <c r="I57" s="61" t="str">
        <f>IF(OR(G57="",H57=""),"",INDEX('アカマツ（松くい虫用）'!$C$17:$AZ$60,'材積計算(1)'!H57-1,'材積計算(1)'!G57/2))</f>
        <v/>
      </c>
      <c r="J57" s="62" t="str">
        <f t="shared" si="1"/>
        <v/>
      </c>
      <c r="K57" s="61">
        <f t="shared" si="2"/>
        <v>0</v>
      </c>
      <c r="L57" s="81"/>
      <c r="M57" s="81"/>
      <c r="N57" s="81"/>
    </row>
    <row r="58" spans="1:14" ht="18" customHeight="1">
      <c r="A58" s="57"/>
      <c r="B58" s="58"/>
      <c r="C58" s="59"/>
      <c r="D58" s="64"/>
      <c r="E58" s="64"/>
      <c r="F58" s="64"/>
      <c r="G58" s="77" t="str">
        <f t="shared" si="0"/>
        <v/>
      </c>
      <c r="H58" s="74"/>
      <c r="I58" s="61" t="str">
        <f>IF(OR(G58="",H58=""),"",INDEX('アカマツ（松くい虫用）'!$C$17:$AZ$60,'材積計算(1)'!H58-1,'材積計算(1)'!G58/2))</f>
        <v/>
      </c>
      <c r="J58" s="62" t="str">
        <f t="shared" si="1"/>
        <v/>
      </c>
      <c r="K58" s="61">
        <f t="shared" si="2"/>
        <v>0</v>
      </c>
      <c r="L58" s="81"/>
      <c r="M58" s="81"/>
      <c r="N58" s="81"/>
    </row>
    <row r="59" spans="1:14" ht="18" customHeight="1">
      <c r="A59" s="57"/>
      <c r="B59" s="58"/>
      <c r="C59" s="59"/>
      <c r="D59" s="64"/>
      <c r="E59" s="64"/>
      <c r="F59" s="64"/>
      <c r="G59" s="77" t="str">
        <f t="shared" si="0"/>
        <v/>
      </c>
      <c r="H59" s="74"/>
      <c r="I59" s="61" t="str">
        <f>IF(OR(G59="",H59=""),"",INDEX('アカマツ（松くい虫用）'!$C$17:$AZ$60,'材積計算(1)'!H59-1,'材積計算(1)'!G59/2))</f>
        <v/>
      </c>
      <c r="J59" s="62" t="str">
        <f t="shared" si="1"/>
        <v/>
      </c>
      <c r="K59" s="61">
        <f t="shared" si="2"/>
        <v>0</v>
      </c>
      <c r="L59" s="81"/>
      <c r="M59" s="81"/>
      <c r="N59" s="81"/>
    </row>
    <row r="60" spans="1:14" ht="18" customHeight="1">
      <c r="A60" s="57"/>
      <c r="B60" s="58"/>
      <c r="C60" s="65"/>
      <c r="D60" s="64"/>
      <c r="E60" s="64"/>
      <c r="F60" s="64"/>
      <c r="G60" s="77" t="str">
        <f t="shared" si="0"/>
        <v/>
      </c>
      <c r="H60" s="74"/>
      <c r="I60" s="61" t="str">
        <f>IF(OR(G60="",H60=""),"",INDEX('アカマツ（松くい虫用）'!$C$17:$AZ$60,'材積計算(1)'!H60-1,'材積計算(1)'!G60/2))</f>
        <v/>
      </c>
      <c r="J60" s="62" t="str">
        <f t="shared" si="1"/>
        <v/>
      </c>
      <c r="K60" s="61">
        <f t="shared" si="2"/>
        <v>0</v>
      </c>
      <c r="L60" s="81"/>
      <c r="M60" s="81"/>
      <c r="N60" s="81"/>
    </row>
    <row r="61" spans="1:14" ht="30" customHeight="1">
      <c r="A61" s="66" t="s">
        <v>35</v>
      </c>
      <c r="B61" s="67">
        <f>COUNT(B6:B60)</f>
        <v>0</v>
      </c>
      <c r="C61" s="68" t="s">
        <v>36</v>
      </c>
      <c r="D61" s="69"/>
      <c r="E61" s="70"/>
      <c r="F61" s="78"/>
      <c r="G61" s="71"/>
      <c r="H61" s="71"/>
      <c r="I61" s="72"/>
      <c r="J61" s="73"/>
      <c r="K61" s="72">
        <f>K60</f>
        <v>0</v>
      </c>
      <c r="L61" s="82" t="s">
        <v>37</v>
      </c>
      <c r="M61" s="82"/>
      <c r="N61" s="82"/>
    </row>
    <row r="62" spans="1:14" ht="30" customHeight="1">
      <c r="A62" s="66" t="s">
        <v>38</v>
      </c>
      <c r="B62" s="67">
        <f>B61</f>
        <v>0</v>
      </c>
      <c r="C62" s="68" t="s">
        <v>36</v>
      </c>
      <c r="D62" s="69"/>
      <c r="E62" s="70"/>
      <c r="F62" s="78"/>
      <c r="G62" s="71"/>
      <c r="H62" s="71"/>
      <c r="I62" s="72"/>
      <c r="J62" s="73"/>
      <c r="K62" s="72">
        <f>K61</f>
        <v>0</v>
      </c>
      <c r="L62" s="82" t="s">
        <v>42</v>
      </c>
      <c r="M62" s="82"/>
      <c r="N62" s="82"/>
    </row>
    <row r="64" spans="1:14" ht="17.100000000000001" customHeight="1">
      <c r="A64" s="79" t="s">
        <v>45</v>
      </c>
      <c r="B64" s="44" t="s">
        <v>44</v>
      </c>
    </row>
    <row r="65" spans="1:2" ht="17.100000000000001" customHeight="1">
      <c r="A65" s="79" t="s">
        <v>46</v>
      </c>
      <c r="B65" s="44" t="s">
        <v>47</v>
      </c>
    </row>
  </sheetData>
  <mergeCells count="67">
    <mergeCell ref="A1:N1"/>
    <mergeCell ref="A3:B3"/>
    <mergeCell ref="C3:D3"/>
    <mergeCell ref="A4:A5"/>
    <mergeCell ref="B4:C5"/>
    <mergeCell ref="D4:D5"/>
    <mergeCell ref="E4:E5"/>
    <mergeCell ref="L4:N4"/>
    <mergeCell ref="L5:N5"/>
    <mergeCell ref="F3:I3"/>
    <mergeCell ref="L17:N17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29:N29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41:N41"/>
    <mergeCell ref="L30:N30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L40:N40"/>
    <mergeCell ref="L53:N53"/>
    <mergeCell ref="L42:N42"/>
    <mergeCell ref="L43:N43"/>
    <mergeCell ref="L44:N44"/>
    <mergeCell ref="L45:N45"/>
    <mergeCell ref="L46:N46"/>
    <mergeCell ref="L47:N47"/>
    <mergeCell ref="L48:N48"/>
    <mergeCell ref="L49:N49"/>
    <mergeCell ref="L50:N50"/>
    <mergeCell ref="L51:N51"/>
    <mergeCell ref="L52:N52"/>
    <mergeCell ref="L60:N60"/>
    <mergeCell ref="L61:N61"/>
    <mergeCell ref="L62:N62"/>
    <mergeCell ref="L54:N54"/>
    <mergeCell ref="L55:N55"/>
    <mergeCell ref="L56:N56"/>
    <mergeCell ref="L57:N57"/>
    <mergeCell ref="L58:N58"/>
    <mergeCell ref="L59:N59"/>
  </mergeCells>
  <phoneticPr fontId="1"/>
  <pageMargins left="0.98425196850393704" right="0.11811023622047245" top="0.74803149606299213" bottom="0.15748031496062992" header="0.35433070866141736" footer="0.31496062992125984"/>
  <pageSetup paperSize="9" scale="65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AZ60"/>
  <sheetViews>
    <sheetView topLeftCell="A10" zoomScale="75" workbookViewId="0">
      <selection activeCell="B17" sqref="B17"/>
    </sheetView>
  </sheetViews>
  <sheetFormatPr defaultRowHeight="13.5"/>
  <cols>
    <col min="1" max="1" width="3.625" customWidth="1"/>
    <col min="2" max="2" width="9.625" customWidth="1"/>
    <col min="3" max="52" width="6.625" customWidth="1"/>
  </cols>
  <sheetData>
    <row r="1" spans="2:52" ht="32.1" customHeight="1">
      <c r="B1" s="18" t="s">
        <v>11</v>
      </c>
    </row>
    <row r="2" spans="2:52" ht="15.95" customHeight="1"/>
    <row r="3" spans="2:52" ht="15.95" customHeight="1">
      <c r="P3" s="28" t="s">
        <v>3</v>
      </c>
      <c r="Q3" s="103" t="s">
        <v>6</v>
      </c>
      <c r="R3" s="104"/>
      <c r="S3" s="104"/>
      <c r="T3" s="104"/>
      <c r="U3" s="104"/>
      <c r="V3" s="104"/>
      <c r="W3" s="104"/>
      <c r="X3" s="105"/>
      <c r="AO3" s="32"/>
      <c r="AP3" s="22"/>
      <c r="AQ3" s="40"/>
      <c r="AR3" s="40"/>
      <c r="AS3" s="40"/>
      <c r="AT3" s="40"/>
      <c r="AU3" s="40"/>
      <c r="AV3" s="40"/>
      <c r="AW3" s="20"/>
      <c r="AX3" s="20"/>
      <c r="AY3" s="20"/>
    </row>
    <row r="4" spans="2:52" ht="15.95" customHeight="1">
      <c r="B4" s="8">
        <v>1</v>
      </c>
      <c r="C4" s="8" t="s">
        <v>12</v>
      </c>
      <c r="P4" s="27" t="s">
        <v>5</v>
      </c>
      <c r="Q4" s="106"/>
      <c r="R4" s="107"/>
      <c r="S4" s="107"/>
      <c r="T4" s="107"/>
      <c r="U4" s="107"/>
      <c r="V4" s="107"/>
      <c r="W4" s="107"/>
      <c r="X4" s="108"/>
      <c r="AB4" s="8"/>
      <c r="AO4" s="26"/>
      <c r="AP4" s="40"/>
      <c r="AQ4" s="40"/>
      <c r="AR4" s="40"/>
      <c r="AS4" s="40"/>
      <c r="AT4" s="40"/>
      <c r="AU4" s="40"/>
      <c r="AV4" s="40"/>
      <c r="AW4" s="20"/>
      <c r="AX4" s="20"/>
      <c r="AY4" s="20"/>
    </row>
    <row r="5" spans="2:52" ht="15.95" customHeight="1">
      <c r="B5" s="8"/>
      <c r="C5" s="8"/>
      <c r="P5" s="33" t="s">
        <v>10</v>
      </c>
      <c r="Q5" s="24" t="s">
        <v>18</v>
      </c>
      <c r="R5" s="25"/>
      <c r="S5" s="41"/>
      <c r="T5" s="41"/>
      <c r="U5" s="41"/>
      <c r="V5" s="41"/>
      <c r="W5" s="41"/>
      <c r="X5" s="37"/>
      <c r="AB5" s="8"/>
      <c r="AO5" s="32"/>
      <c r="AP5" s="19"/>
      <c r="AQ5" s="19"/>
      <c r="AR5" s="20"/>
      <c r="AS5" s="20"/>
      <c r="AT5" s="20"/>
      <c r="AU5" s="20"/>
      <c r="AV5" s="20"/>
      <c r="AW5" s="20"/>
      <c r="AX5" s="20"/>
      <c r="AY5" s="20"/>
    </row>
    <row r="6" spans="2:52" ht="15.95" customHeight="1">
      <c r="B6" s="8">
        <v>2</v>
      </c>
      <c r="C6" s="8" t="s">
        <v>2</v>
      </c>
      <c r="P6" s="34"/>
      <c r="Q6" s="17"/>
      <c r="R6" s="16"/>
      <c r="S6" s="16"/>
      <c r="T6" s="16"/>
      <c r="U6" s="16"/>
      <c r="V6" s="16"/>
      <c r="W6" s="16"/>
      <c r="X6" s="13"/>
      <c r="AB6" s="8"/>
      <c r="AO6" s="39"/>
      <c r="AP6" s="16"/>
      <c r="AQ6" s="16"/>
      <c r="AR6" s="16"/>
      <c r="AS6" s="16"/>
      <c r="AT6" s="16"/>
      <c r="AU6" s="16"/>
      <c r="AV6" s="16"/>
      <c r="AW6" s="20"/>
      <c r="AX6" s="20"/>
      <c r="AY6" s="20"/>
    </row>
    <row r="7" spans="2:52" ht="15.95" customHeight="1">
      <c r="B7" s="8"/>
      <c r="C7" s="8"/>
      <c r="P7" s="34" t="s">
        <v>4</v>
      </c>
      <c r="Q7" s="14" t="s">
        <v>19</v>
      </c>
      <c r="R7" s="15"/>
      <c r="S7" s="16"/>
      <c r="T7" s="16"/>
      <c r="U7" s="16"/>
      <c r="V7" s="16"/>
      <c r="W7" s="16"/>
      <c r="X7" s="13"/>
      <c r="AB7" s="8"/>
      <c r="AO7" s="39"/>
      <c r="AP7" s="15"/>
      <c r="AQ7" s="15"/>
      <c r="AR7" s="16"/>
      <c r="AS7" s="16"/>
      <c r="AT7" s="16"/>
      <c r="AU7" s="16"/>
      <c r="AV7" s="16"/>
      <c r="AW7" s="20"/>
      <c r="AX7" s="20"/>
      <c r="AY7" s="20"/>
    </row>
    <row r="8" spans="2:52" ht="15.95" customHeight="1">
      <c r="B8" s="8">
        <v>3</v>
      </c>
      <c r="C8" s="8" t="s">
        <v>15</v>
      </c>
      <c r="P8" s="34"/>
      <c r="Q8" s="17"/>
      <c r="R8" s="16"/>
      <c r="S8" s="16"/>
      <c r="T8" s="16"/>
      <c r="U8" s="16"/>
      <c r="V8" s="16"/>
      <c r="W8" s="16"/>
      <c r="X8" s="13"/>
      <c r="AB8" s="8"/>
      <c r="AO8" s="39"/>
      <c r="AP8" s="16"/>
      <c r="AQ8" s="16"/>
      <c r="AR8" s="16"/>
      <c r="AS8" s="16"/>
      <c r="AT8" s="16"/>
      <c r="AU8" s="16"/>
      <c r="AV8" s="16"/>
      <c r="AW8" s="20"/>
      <c r="AX8" s="20"/>
      <c r="AY8" s="20"/>
    </row>
    <row r="9" spans="2:52" ht="15.95" customHeight="1">
      <c r="B9" s="8"/>
      <c r="C9" s="8"/>
      <c r="P9" s="34" t="s">
        <v>16</v>
      </c>
      <c r="Q9" s="14" t="s">
        <v>20</v>
      </c>
      <c r="R9" s="15"/>
      <c r="S9" s="16"/>
      <c r="T9" s="16"/>
      <c r="U9" s="16"/>
      <c r="V9" s="16"/>
      <c r="W9" s="16"/>
      <c r="X9" s="13"/>
      <c r="Y9" s="31" t="s">
        <v>7</v>
      </c>
      <c r="AB9" s="8"/>
      <c r="AO9" s="39"/>
      <c r="AP9" s="15"/>
      <c r="AQ9" s="15"/>
      <c r="AR9" s="16"/>
      <c r="AS9" s="16"/>
      <c r="AT9" s="16"/>
      <c r="AU9" s="16"/>
      <c r="AV9" s="16"/>
      <c r="AW9" s="20"/>
      <c r="AX9" s="42"/>
      <c r="AY9" s="20"/>
    </row>
    <row r="10" spans="2:52" ht="15.95" customHeight="1">
      <c r="B10" s="8">
        <v>4</v>
      </c>
      <c r="C10" s="8" t="s">
        <v>13</v>
      </c>
      <c r="P10" s="35"/>
      <c r="Q10" s="12"/>
      <c r="R10" s="11"/>
      <c r="S10" s="11"/>
      <c r="T10" s="11"/>
      <c r="U10" s="11"/>
      <c r="V10" s="11"/>
      <c r="W10" s="11"/>
      <c r="X10" s="13"/>
      <c r="Y10" s="31" t="s">
        <v>8</v>
      </c>
      <c r="AB10" s="8"/>
      <c r="AO10" s="43"/>
      <c r="AP10" s="20"/>
      <c r="AQ10" s="20"/>
      <c r="AR10" s="20"/>
      <c r="AS10" s="20"/>
      <c r="AT10" s="20"/>
      <c r="AU10" s="20"/>
      <c r="AV10" s="20"/>
      <c r="AW10" s="20"/>
      <c r="AX10" s="42"/>
      <c r="AY10" s="20"/>
    </row>
    <row r="11" spans="2:52" ht="15.95" customHeight="1">
      <c r="B11" s="8"/>
      <c r="C11" s="8" t="s">
        <v>14</v>
      </c>
      <c r="P11" s="36" t="s">
        <v>17</v>
      </c>
      <c r="Q11" s="21" t="s">
        <v>21</v>
      </c>
      <c r="R11" s="9"/>
      <c r="S11" s="9"/>
      <c r="T11" s="9"/>
      <c r="U11" s="9"/>
      <c r="V11" s="9"/>
      <c r="W11" s="9"/>
      <c r="X11" s="10"/>
      <c r="Y11" s="31" t="s">
        <v>9</v>
      </c>
      <c r="AB11" s="8"/>
      <c r="AO11" s="38"/>
      <c r="AP11" s="23"/>
      <c r="AQ11" s="20"/>
      <c r="AR11" s="20"/>
      <c r="AS11" s="20"/>
      <c r="AT11" s="20"/>
      <c r="AU11" s="20"/>
      <c r="AV11" s="20"/>
      <c r="AW11" s="20"/>
      <c r="AX11" s="42"/>
      <c r="AY11" s="20"/>
    </row>
    <row r="12" spans="2:52" ht="15.95" customHeight="1">
      <c r="B12" s="8"/>
      <c r="C12" s="8"/>
    </row>
    <row r="13" spans="2:52" ht="20.100000000000001" customHeight="1">
      <c r="B13" s="2" t="s">
        <v>0</v>
      </c>
      <c r="C13" s="3">
        <v>6.3</v>
      </c>
      <c r="D13" s="3">
        <v>12.6</v>
      </c>
      <c r="E13" s="3">
        <v>18.8</v>
      </c>
      <c r="F13" s="3">
        <v>25.1</v>
      </c>
      <c r="G13" s="3">
        <v>31.4</v>
      </c>
      <c r="H13" s="3">
        <v>37.700000000000003</v>
      </c>
      <c r="I13" s="3">
        <v>44</v>
      </c>
      <c r="J13" s="3">
        <v>50.3</v>
      </c>
      <c r="K13" s="3">
        <v>56.5</v>
      </c>
      <c r="L13" s="3">
        <v>62.8</v>
      </c>
      <c r="M13" s="3">
        <v>69.099999999999994</v>
      </c>
      <c r="N13" s="3">
        <v>75.400000000000006</v>
      </c>
      <c r="O13" s="3">
        <v>81.7</v>
      </c>
      <c r="P13" s="3">
        <v>88</v>
      </c>
      <c r="Q13" s="3">
        <v>94.2</v>
      </c>
      <c r="R13" s="3">
        <v>100.5</v>
      </c>
      <c r="S13" s="3">
        <v>106.8</v>
      </c>
      <c r="T13" s="3">
        <v>113.1</v>
      </c>
      <c r="U13" s="3">
        <v>119.4</v>
      </c>
      <c r="V13" s="3">
        <v>125.7</v>
      </c>
      <c r="W13" s="3">
        <v>131.9</v>
      </c>
      <c r="X13" s="3">
        <v>138.19999999999999</v>
      </c>
      <c r="Y13" s="3">
        <v>144.5</v>
      </c>
      <c r="Z13" s="3">
        <v>150.80000000000001</v>
      </c>
      <c r="AA13" s="3">
        <v>157.1</v>
      </c>
      <c r="AB13" s="3">
        <v>163.4</v>
      </c>
      <c r="AC13" s="3">
        <v>169.6</v>
      </c>
      <c r="AD13" s="3">
        <v>175.9</v>
      </c>
      <c r="AE13" s="3">
        <v>182.2</v>
      </c>
      <c r="AF13" s="3">
        <v>188.5</v>
      </c>
      <c r="AG13" s="3">
        <v>194.8</v>
      </c>
      <c r="AH13" s="3">
        <v>201.1</v>
      </c>
      <c r="AI13" s="3">
        <v>207.3</v>
      </c>
      <c r="AJ13" s="3">
        <v>213.6</v>
      </c>
      <c r="AK13" s="3">
        <v>219.9</v>
      </c>
      <c r="AL13" s="3">
        <v>226.2</v>
      </c>
      <c r="AM13" s="3">
        <v>232.5</v>
      </c>
      <c r="AN13" s="3">
        <v>238.8</v>
      </c>
      <c r="AO13" s="3">
        <v>245</v>
      </c>
      <c r="AP13" s="3">
        <v>251.3</v>
      </c>
      <c r="AQ13" s="3">
        <v>257.60000000000002</v>
      </c>
      <c r="AR13" s="3">
        <v>263.89999999999998</v>
      </c>
      <c r="AS13" s="3">
        <v>270.2</v>
      </c>
      <c r="AT13" s="3">
        <v>276.5</v>
      </c>
      <c r="AU13" s="3">
        <v>282.7</v>
      </c>
      <c r="AV13" s="3">
        <v>289</v>
      </c>
      <c r="AW13" s="3">
        <v>295.3</v>
      </c>
      <c r="AX13" s="3">
        <v>301.60000000000002</v>
      </c>
      <c r="AY13" s="3">
        <v>307.89999999999998</v>
      </c>
      <c r="AZ13" s="3">
        <v>314.2</v>
      </c>
    </row>
    <row r="14" spans="2:52" ht="20.100000000000001" customHeight="1">
      <c r="B14" s="7" t="s">
        <v>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2:52" ht="20.100000000000001" customHeight="1">
      <c r="B15" s="30"/>
      <c r="C15">
        <v>1</v>
      </c>
      <c r="D15">
        <v>2</v>
      </c>
      <c r="E15">
        <v>3</v>
      </c>
      <c r="F15">
        <v>4</v>
      </c>
      <c r="G15">
        <v>5</v>
      </c>
      <c r="H15">
        <v>6</v>
      </c>
      <c r="I15">
        <v>7</v>
      </c>
      <c r="J15">
        <v>8</v>
      </c>
      <c r="K15">
        <v>9</v>
      </c>
      <c r="L15">
        <v>10</v>
      </c>
      <c r="M15">
        <v>11</v>
      </c>
      <c r="N15">
        <v>12</v>
      </c>
      <c r="O15">
        <v>13</v>
      </c>
      <c r="P15">
        <v>14</v>
      </c>
      <c r="Q15">
        <v>15</v>
      </c>
      <c r="R15">
        <v>16</v>
      </c>
      <c r="S15">
        <v>17</v>
      </c>
      <c r="T15">
        <v>18</v>
      </c>
      <c r="U15">
        <v>19</v>
      </c>
      <c r="V15">
        <v>20</v>
      </c>
      <c r="W15">
        <v>21</v>
      </c>
      <c r="X15">
        <v>22</v>
      </c>
      <c r="Y15">
        <v>23</v>
      </c>
      <c r="Z15">
        <v>24</v>
      </c>
      <c r="AA15">
        <v>25</v>
      </c>
      <c r="AB15">
        <v>26</v>
      </c>
      <c r="AC15">
        <v>27</v>
      </c>
      <c r="AD15">
        <v>28</v>
      </c>
      <c r="AE15">
        <v>29</v>
      </c>
      <c r="AF15">
        <v>30</v>
      </c>
      <c r="AG15">
        <v>31</v>
      </c>
      <c r="AH15">
        <v>32</v>
      </c>
      <c r="AI15">
        <v>33</v>
      </c>
      <c r="AJ15">
        <v>34</v>
      </c>
      <c r="AK15">
        <v>35</v>
      </c>
      <c r="AL15">
        <v>36</v>
      </c>
      <c r="AM15">
        <v>37</v>
      </c>
      <c r="AN15">
        <v>38</v>
      </c>
      <c r="AO15">
        <v>39</v>
      </c>
      <c r="AP15">
        <v>40</v>
      </c>
      <c r="AQ15">
        <v>41</v>
      </c>
      <c r="AR15">
        <v>42</v>
      </c>
      <c r="AS15">
        <v>43</v>
      </c>
      <c r="AT15">
        <v>44</v>
      </c>
      <c r="AU15">
        <v>45</v>
      </c>
      <c r="AV15">
        <v>46</v>
      </c>
      <c r="AW15">
        <v>47</v>
      </c>
      <c r="AX15">
        <v>48</v>
      </c>
      <c r="AY15">
        <v>49</v>
      </c>
      <c r="AZ15">
        <v>50</v>
      </c>
    </row>
    <row r="16" spans="2:52" ht="17.25" customHeight="1">
      <c r="B16" s="4"/>
      <c r="C16" s="6">
        <v>2</v>
      </c>
      <c r="D16" s="6">
        <v>4</v>
      </c>
      <c r="E16" s="6">
        <v>6</v>
      </c>
      <c r="F16" s="6">
        <v>8</v>
      </c>
      <c r="G16" s="6">
        <v>10</v>
      </c>
      <c r="H16" s="6">
        <v>12</v>
      </c>
      <c r="I16" s="6">
        <v>14</v>
      </c>
      <c r="J16" s="6">
        <v>16</v>
      </c>
      <c r="K16" s="6">
        <v>18</v>
      </c>
      <c r="L16" s="6">
        <v>20</v>
      </c>
      <c r="M16" s="6">
        <v>22</v>
      </c>
      <c r="N16" s="6">
        <v>24</v>
      </c>
      <c r="O16" s="6">
        <v>26</v>
      </c>
      <c r="P16" s="6">
        <v>28</v>
      </c>
      <c r="Q16" s="6">
        <v>30</v>
      </c>
      <c r="R16" s="6">
        <v>32</v>
      </c>
      <c r="S16" s="6">
        <v>34</v>
      </c>
      <c r="T16" s="6">
        <v>36</v>
      </c>
      <c r="U16" s="6">
        <v>38</v>
      </c>
      <c r="V16" s="6">
        <v>40</v>
      </c>
      <c r="W16" s="6">
        <v>42</v>
      </c>
      <c r="X16" s="6">
        <v>44</v>
      </c>
      <c r="Y16" s="6">
        <v>46</v>
      </c>
      <c r="Z16" s="6">
        <v>48</v>
      </c>
      <c r="AA16" s="6">
        <v>50</v>
      </c>
      <c r="AB16" s="6">
        <v>52</v>
      </c>
      <c r="AC16" s="6">
        <v>54</v>
      </c>
      <c r="AD16" s="6">
        <v>56</v>
      </c>
      <c r="AE16" s="6">
        <v>58</v>
      </c>
      <c r="AF16" s="6">
        <v>60</v>
      </c>
      <c r="AG16" s="6">
        <v>62</v>
      </c>
      <c r="AH16" s="6">
        <v>64</v>
      </c>
      <c r="AI16" s="6">
        <v>66</v>
      </c>
      <c r="AJ16" s="6">
        <v>68</v>
      </c>
      <c r="AK16" s="6">
        <v>70</v>
      </c>
      <c r="AL16" s="6">
        <v>72</v>
      </c>
      <c r="AM16" s="6">
        <v>74</v>
      </c>
      <c r="AN16" s="6">
        <v>76</v>
      </c>
      <c r="AO16" s="6">
        <v>78</v>
      </c>
      <c r="AP16" s="6">
        <v>80</v>
      </c>
      <c r="AQ16" s="6">
        <v>82</v>
      </c>
      <c r="AR16" s="6">
        <v>84</v>
      </c>
      <c r="AS16" s="6">
        <v>86</v>
      </c>
      <c r="AT16" s="6">
        <v>88</v>
      </c>
      <c r="AU16" s="6">
        <v>90</v>
      </c>
      <c r="AV16" s="6">
        <v>92</v>
      </c>
      <c r="AW16" s="6">
        <v>94</v>
      </c>
      <c r="AX16" s="6">
        <v>96</v>
      </c>
      <c r="AY16" s="6">
        <v>98</v>
      </c>
      <c r="AZ16" s="6">
        <v>100</v>
      </c>
    </row>
    <row r="17" spans="1:45" ht="14.1" customHeight="1">
      <c r="A17">
        <v>1</v>
      </c>
      <c r="B17" s="29">
        <v>2</v>
      </c>
      <c r="C17" s="1">
        <v>4.0000000000000002E-4</v>
      </c>
      <c r="D17" s="1">
        <v>1E-3</v>
      </c>
      <c r="E17" s="1">
        <v>3.0000000000000001E-3</v>
      </c>
      <c r="F17" s="1">
        <v>5.0000000000000001E-3</v>
      </c>
      <c r="G17" s="1">
        <v>7.0000000000000001E-3</v>
      </c>
    </row>
    <row r="18" spans="1:45" ht="14.1" customHeight="1">
      <c r="A18">
        <v>2</v>
      </c>
      <c r="B18" s="29">
        <v>3</v>
      </c>
      <c r="C18" s="1">
        <v>6.9999999999999999E-4</v>
      </c>
      <c r="D18" s="1">
        <v>2E-3</v>
      </c>
      <c r="E18" s="1">
        <v>5.0000000000000001E-3</v>
      </c>
      <c r="F18" s="1">
        <v>8.0000000000000002E-3</v>
      </c>
      <c r="G18" s="1">
        <v>0.01</v>
      </c>
      <c r="H18" s="1">
        <v>0.02</v>
      </c>
      <c r="I18" s="1">
        <v>0.02</v>
      </c>
    </row>
    <row r="19" spans="1:45" ht="14.1" customHeight="1">
      <c r="A19">
        <v>3</v>
      </c>
      <c r="B19" s="29">
        <v>4</v>
      </c>
      <c r="C19" s="1">
        <v>8.9999999999999998E-4</v>
      </c>
      <c r="D19" s="1">
        <v>3.0000000000000001E-3</v>
      </c>
      <c r="E19" s="1">
        <v>6.0000000000000001E-3</v>
      </c>
      <c r="F19" s="1">
        <v>0.01</v>
      </c>
      <c r="G19" s="1">
        <v>0.02</v>
      </c>
      <c r="H19" s="1">
        <v>0.02</v>
      </c>
      <c r="I19" s="1">
        <v>0.03</v>
      </c>
      <c r="J19" s="1">
        <v>0.03</v>
      </c>
      <c r="K19" s="1">
        <v>0.04</v>
      </c>
      <c r="L19" s="1">
        <v>0.05</v>
      </c>
      <c r="M19" s="5"/>
      <c r="N19" s="5"/>
    </row>
    <row r="20" spans="1:45" ht="14.1" customHeight="1">
      <c r="A20">
        <v>4</v>
      </c>
      <c r="B20" s="29">
        <v>5</v>
      </c>
      <c r="C20" s="1">
        <v>1E-3</v>
      </c>
      <c r="D20" s="1">
        <v>4.0000000000000001E-3</v>
      </c>
      <c r="E20" s="1">
        <v>8.0000000000000002E-3</v>
      </c>
      <c r="F20" s="1">
        <v>0.01</v>
      </c>
      <c r="G20" s="1">
        <v>0.02</v>
      </c>
      <c r="H20" s="1">
        <v>0.03</v>
      </c>
      <c r="I20" s="1">
        <v>0.04</v>
      </c>
      <c r="J20" s="1">
        <v>0.04</v>
      </c>
      <c r="K20" s="1">
        <v>0.06</v>
      </c>
      <c r="L20" s="1">
        <v>7.0000000000000007E-2</v>
      </c>
      <c r="M20" s="1">
        <v>0.09</v>
      </c>
      <c r="N20" s="1">
        <v>0.1</v>
      </c>
      <c r="O20" s="1">
        <v>0.12</v>
      </c>
    </row>
    <row r="21" spans="1:45" ht="14.1" customHeight="1">
      <c r="A21">
        <v>5</v>
      </c>
      <c r="B21" s="29">
        <v>6</v>
      </c>
      <c r="C21" s="1">
        <v>1E-3</v>
      </c>
      <c r="D21" s="1">
        <v>5.0000000000000001E-3</v>
      </c>
      <c r="E21" s="1">
        <v>0.01</v>
      </c>
      <c r="F21" s="1">
        <v>0.02</v>
      </c>
      <c r="G21" s="1">
        <v>0.02</v>
      </c>
      <c r="H21" s="1">
        <v>0.03</v>
      </c>
      <c r="I21" s="1">
        <v>0.04</v>
      </c>
      <c r="J21" s="1">
        <v>0.06</v>
      </c>
      <c r="K21" s="1">
        <v>7.0000000000000007E-2</v>
      </c>
      <c r="L21" s="1">
        <v>0.08</v>
      </c>
      <c r="M21" s="1">
        <v>0.1</v>
      </c>
      <c r="N21" s="1">
        <v>0.12</v>
      </c>
      <c r="O21" s="1">
        <v>0.14000000000000001</v>
      </c>
      <c r="P21" s="1">
        <v>0.17</v>
      </c>
      <c r="Q21" s="5"/>
    </row>
    <row r="22" spans="1:45" ht="14.1" customHeight="1">
      <c r="A22">
        <v>6</v>
      </c>
      <c r="B22" s="29">
        <v>7</v>
      </c>
      <c r="C22" s="1"/>
      <c r="D22" s="1">
        <v>6.0000000000000001E-3</v>
      </c>
      <c r="E22" s="1">
        <v>0.01</v>
      </c>
      <c r="F22" s="1">
        <v>0.02</v>
      </c>
      <c r="G22" s="1">
        <v>0.03</v>
      </c>
      <c r="H22" s="1">
        <v>0.04</v>
      </c>
      <c r="I22" s="1">
        <v>0.05</v>
      </c>
      <c r="J22" s="1">
        <v>7.0000000000000007E-2</v>
      </c>
      <c r="K22" s="1">
        <v>0.08</v>
      </c>
      <c r="L22" s="1">
        <v>0.1</v>
      </c>
      <c r="M22" s="1">
        <v>0.12</v>
      </c>
      <c r="N22" s="1">
        <v>0.15</v>
      </c>
      <c r="O22" s="1">
        <v>0.17</v>
      </c>
      <c r="P22" s="1">
        <v>0.19</v>
      </c>
      <c r="Q22" s="1">
        <v>0.22</v>
      </c>
      <c r="R22" s="1">
        <v>0.25</v>
      </c>
      <c r="S22" s="1">
        <v>0.28000000000000003</v>
      </c>
    </row>
    <row r="23" spans="1:45" ht="14.1" customHeight="1">
      <c r="A23">
        <v>7</v>
      </c>
      <c r="B23" s="29">
        <v>8</v>
      </c>
      <c r="C23" s="1"/>
      <c r="D23" s="1">
        <v>7.0000000000000001E-3</v>
      </c>
      <c r="E23" s="1">
        <v>0.01</v>
      </c>
      <c r="F23" s="1">
        <v>0.02</v>
      </c>
      <c r="G23" s="1">
        <v>0.03</v>
      </c>
      <c r="H23" s="1">
        <v>0.05</v>
      </c>
      <c r="I23" s="1">
        <v>0.06</v>
      </c>
      <c r="J23" s="1">
        <v>0.08</v>
      </c>
      <c r="K23" s="1">
        <v>0.09</v>
      </c>
      <c r="L23" s="1">
        <v>0.11</v>
      </c>
      <c r="M23" s="1">
        <v>0.14000000000000001</v>
      </c>
      <c r="N23" s="1">
        <v>0.17</v>
      </c>
      <c r="O23" s="1">
        <v>0.2</v>
      </c>
      <c r="P23" s="1">
        <v>0.22</v>
      </c>
      <c r="Q23" s="1">
        <v>0.26</v>
      </c>
      <c r="R23" s="1">
        <v>0.28999999999999998</v>
      </c>
      <c r="S23" s="1">
        <v>0.32</v>
      </c>
      <c r="T23" s="1">
        <v>0.36</v>
      </c>
      <c r="U23" s="1">
        <v>0.4</v>
      </c>
      <c r="V23" s="1">
        <v>0.44</v>
      </c>
      <c r="W23" s="1">
        <v>0.48</v>
      </c>
      <c r="X23" s="1">
        <v>0.53</v>
      </c>
      <c r="Y23" s="1">
        <v>0.56999999999999995</v>
      </c>
      <c r="Z23" s="1">
        <v>0.61</v>
      </c>
    </row>
    <row r="24" spans="1:45" ht="14.1" customHeight="1">
      <c r="A24">
        <v>8</v>
      </c>
      <c r="B24" s="29">
        <v>9</v>
      </c>
      <c r="C24" s="1"/>
      <c r="D24" s="1"/>
      <c r="E24" s="1">
        <v>0.02</v>
      </c>
      <c r="F24" s="1">
        <v>0.03</v>
      </c>
      <c r="G24" s="1">
        <v>0.04</v>
      </c>
      <c r="H24" s="1">
        <v>0.05</v>
      </c>
      <c r="I24" s="1">
        <v>7.0000000000000007E-2</v>
      </c>
      <c r="J24" s="1">
        <v>0.09</v>
      </c>
      <c r="K24" s="1">
        <v>0.11</v>
      </c>
      <c r="L24" s="1">
        <v>0.13</v>
      </c>
      <c r="M24" s="1">
        <v>0.16</v>
      </c>
      <c r="N24" s="1">
        <v>0.19</v>
      </c>
      <c r="O24" s="1">
        <v>0.22</v>
      </c>
      <c r="P24" s="1">
        <v>0.25</v>
      </c>
      <c r="Q24" s="1">
        <v>0.28999999999999998</v>
      </c>
      <c r="R24" s="1">
        <v>0.33</v>
      </c>
      <c r="S24" s="1">
        <v>0.37</v>
      </c>
      <c r="T24" s="1">
        <v>0.41</v>
      </c>
      <c r="U24" s="1">
        <v>0.45</v>
      </c>
      <c r="V24" s="1">
        <v>0.5</v>
      </c>
      <c r="W24" s="1">
        <v>0.54</v>
      </c>
      <c r="X24" s="1">
        <v>0.59</v>
      </c>
      <c r="Y24" s="1">
        <v>0.64</v>
      </c>
      <c r="Z24" s="1">
        <v>0.68</v>
      </c>
      <c r="AA24" s="5"/>
    </row>
    <row r="25" spans="1:45" ht="14.1" customHeight="1">
      <c r="A25">
        <v>9</v>
      </c>
      <c r="B25" s="29">
        <v>10</v>
      </c>
      <c r="C25" s="1"/>
      <c r="D25" s="1"/>
      <c r="E25" s="1">
        <v>0.02</v>
      </c>
      <c r="F25" s="1">
        <v>0.03</v>
      </c>
      <c r="G25" s="1">
        <v>0.04</v>
      </c>
      <c r="H25" s="1">
        <v>0.06</v>
      </c>
      <c r="I25" s="1">
        <v>0.08</v>
      </c>
      <c r="J25" s="1">
        <v>0.1</v>
      </c>
      <c r="K25" s="1">
        <v>0.12</v>
      </c>
      <c r="L25" s="1">
        <v>0.15</v>
      </c>
      <c r="M25" s="1">
        <v>0.18</v>
      </c>
      <c r="N25" s="1">
        <v>0.21</v>
      </c>
      <c r="O25" s="1">
        <v>0.25</v>
      </c>
      <c r="P25" s="1">
        <v>0.28000000000000003</v>
      </c>
      <c r="Q25" s="1">
        <v>0.32</v>
      </c>
      <c r="R25" s="1">
        <v>0.37</v>
      </c>
      <c r="S25" s="1">
        <v>0.41</v>
      </c>
      <c r="T25" s="1">
        <v>0.46</v>
      </c>
      <c r="U25" s="1">
        <v>0.51</v>
      </c>
      <c r="V25" s="1">
        <v>0.56000000000000005</v>
      </c>
      <c r="W25" s="1">
        <v>0.61</v>
      </c>
      <c r="X25" s="1">
        <v>0.66</v>
      </c>
      <c r="Y25" s="1">
        <v>0.71</v>
      </c>
      <c r="Z25" s="1">
        <v>0.76</v>
      </c>
      <c r="AA25" s="1">
        <v>0.81</v>
      </c>
      <c r="AB25" s="1">
        <v>0.87</v>
      </c>
      <c r="AC25" s="5"/>
    </row>
    <row r="26" spans="1:45" ht="14.1" customHeight="1">
      <c r="A26">
        <v>10</v>
      </c>
      <c r="B26" s="29">
        <v>11</v>
      </c>
      <c r="C26" s="1"/>
      <c r="D26" s="1"/>
      <c r="E26" s="1"/>
      <c r="F26" s="1">
        <v>0.03</v>
      </c>
      <c r="G26" s="1">
        <v>0.05</v>
      </c>
      <c r="H26" s="1">
        <v>7.0000000000000007E-2</v>
      </c>
      <c r="I26" s="1">
        <v>0.09</v>
      </c>
      <c r="J26" s="1">
        <v>0.11</v>
      </c>
      <c r="K26" s="1">
        <v>0.13</v>
      </c>
      <c r="L26" s="1">
        <v>0.16</v>
      </c>
      <c r="M26" s="1">
        <v>0.2</v>
      </c>
      <c r="N26" s="1">
        <v>0.24</v>
      </c>
      <c r="O26" s="1">
        <v>0.27</v>
      </c>
      <c r="P26" s="1">
        <v>0.32</v>
      </c>
      <c r="Q26" s="1">
        <v>0.36</v>
      </c>
      <c r="R26" s="1">
        <v>0.41</v>
      </c>
      <c r="S26" s="1">
        <v>0.46</v>
      </c>
      <c r="T26" s="1">
        <v>0.51</v>
      </c>
      <c r="U26" s="1">
        <v>0.56000000000000005</v>
      </c>
      <c r="V26" s="1">
        <v>0.61</v>
      </c>
      <c r="W26" s="1">
        <v>0.67</v>
      </c>
      <c r="X26" s="1">
        <v>0.72</v>
      </c>
      <c r="Y26" s="1">
        <v>0.78</v>
      </c>
      <c r="Z26" s="1">
        <v>0.83</v>
      </c>
      <c r="AA26" s="1">
        <v>0.89</v>
      </c>
      <c r="AB26" s="1">
        <v>0.95</v>
      </c>
      <c r="AC26" s="1">
        <v>1.02</v>
      </c>
    </row>
    <row r="27" spans="1:45" ht="14.1" customHeight="1">
      <c r="A27">
        <v>11</v>
      </c>
      <c r="B27" s="29">
        <v>12</v>
      </c>
      <c r="C27" s="1"/>
      <c r="D27" s="1"/>
      <c r="E27" s="1"/>
      <c r="F27" s="1">
        <v>0.04</v>
      </c>
      <c r="G27" s="1">
        <v>0.05</v>
      </c>
      <c r="H27" s="1">
        <v>7.0000000000000007E-2</v>
      </c>
      <c r="I27" s="1">
        <v>0.09</v>
      </c>
      <c r="J27" s="1">
        <v>0.12</v>
      </c>
      <c r="K27" s="1">
        <v>0.15</v>
      </c>
      <c r="L27" s="1">
        <v>0.18</v>
      </c>
      <c r="M27" s="1">
        <v>0.22</v>
      </c>
      <c r="N27" s="1">
        <v>0.26</v>
      </c>
      <c r="O27" s="1">
        <v>0.3</v>
      </c>
      <c r="P27" s="1">
        <v>0.35</v>
      </c>
      <c r="Q27" s="1">
        <v>0.39</v>
      </c>
      <c r="R27" s="1">
        <v>0.45</v>
      </c>
      <c r="S27" s="1">
        <v>0.5</v>
      </c>
      <c r="T27" s="1">
        <v>0.56000000000000005</v>
      </c>
      <c r="U27" s="1">
        <v>0.62</v>
      </c>
      <c r="V27" s="1">
        <v>0.67</v>
      </c>
      <c r="W27" s="1">
        <v>0.73</v>
      </c>
      <c r="X27" s="1">
        <v>0.79</v>
      </c>
      <c r="Y27" s="1">
        <v>0.84</v>
      </c>
      <c r="Z27" s="1">
        <v>0.91</v>
      </c>
      <c r="AA27" s="1">
        <v>0.97</v>
      </c>
      <c r="AB27" s="1">
        <v>1.04</v>
      </c>
      <c r="AC27" s="1">
        <v>1.1100000000000001</v>
      </c>
      <c r="AD27" s="1">
        <v>1.18</v>
      </c>
      <c r="AE27" s="1">
        <v>1.25</v>
      </c>
      <c r="AF27" s="5"/>
    </row>
    <row r="28" spans="1:45" ht="14.1" customHeight="1">
      <c r="A28">
        <v>12</v>
      </c>
      <c r="B28" s="29">
        <v>13</v>
      </c>
      <c r="C28" s="1"/>
      <c r="D28" s="1"/>
      <c r="E28" s="1"/>
      <c r="F28" s="1">
        <v>0.04</v>
      </c>
      <c r="G28" s="1">
        <v>0.06</v>
      </c>
      <c r="H28" s="1">
        <v>0.08</v>
      </c>
      <c r="I28" s="1">
        <v>0.1</v>
      </c>
      <c r="J28" s="1">
        <v>0.13</v>
      </c>
      <c r="K28" s="1">
        <v>0.16</v>
      </c>
      <c r="L28" s="1">
        <v>0.2</v>
      </c>
      <c r="M28" s="1">
        <v>0.24</v>
      </c>
      <c r="N28" s="1">
        <v>0.28000000000000003</v>
      </c>
      <c r="O28" s="1">
        <v>0.33</v>
      </c>
      <c r="P28" s="1">
        <v>0.38</v>
      </c>
      <c r="Q28" s="1">
        <v>0.43</v>
      </c>
      <c r="R28" s="1">
        <v>0.49</v>
      </c>
      <c r="S28" s="1">
        <v>0.54</v>
      </c>
      <c r="T28" s="1">
        <v>0.61</v>
      </c>
      <c r="U28" s="1">
        <v>0.67</v>
      </c>
      <c r="V28" s="1">
        <v>0.73</v>
      </c>
      <c r="W28" s="1">
        <v>0.79</v>
      </c>
      <c r="X28" s="1">
        <v>0.85</v>
      </c>
      <c r="Y28" s="1">
        <v>0.91</v>
      </c>
      <c r="Z28" s="1">
        <v>0.98</v>
      </c>
      <c r="AA28" s="1">
        <v>1.05</v>
      </c>
      <c r="AB28" s="1">
        <v>1.1200000000000001</v>
      </c>
      <c r="AC28" s="1">
        <v>1.2</v>
      </c>
      <c r="AD28" s="1">
        <v>1.27</v>
      </c>
      <c r="AE28" s="1">
        <v>1.35</v>
      </c>
      <c r="AF28" s="1">
        <v>1.43</v>
      </c>
      <c r="AG28" s="1">
        <v>1.51</v>
      </c>
      <c r="AH28" s="1">
        <v>1.59</v>
      </c>
      <c r="AI28" s="5"/>
    </row>
    <row r="29" spans="1:45" ht="14.1" customHeight="1">
      <c r="A29">
        <v>13</v>
      </c>
      <c r="B29" s="29">
        <v>14</v>
      </c>
      <c r="C29" s="1"/>
      <c r="D29" s="1"/>
      <c r="E29" s="1"/>
      <c r="F29" s="1"/>
      <c r="G29" s="1">
        <v>0.06</v>
      </c>
      <c r="H29" s="1">
        <v>0.09</v>
      </c>
      <c r="I29" s="1">
        <v>0.11</v>
      </c>
      <c r="J29" s="1">
        <v>0.14000000000000001</v>
      </c>
      <c r="K29" s="1">
        <v>0.18</v>
      </c>
      <c r="L29" s="1">
        <v>0.21</v>
      </c>
      <c r="M29" s="1">
        <v>0.26</v>
      </c>
      <c r="N29" s="1">
        <v>0.3</v>
      </c>
      <c r="O29" s="1">
        <v>0.35</v>
      </c>
      <c r="P29" s="1">
        <v>0.41</v>
      </c>
      <c r="Q29" s="1">
        <v>0.46</v>
      </c>
      <c r="R29" s="1">
        <v>0.53</v>
      </c>
      <c r="S29" s="1">
        <v>0.59</v>
      </c>
      <c r="T29" s="1">
        <v>0.66</v>
      </c>
      <c r="U29" s="1">
        <v>0.72</v>
      </c>
      <c r="V29" s="1">
        <v>0.79</v>
      </c>
      <c r="W29" s="1">
        <v>0.85</v>
      </c>
      <c r="X29" s="1">
        <v>0.92</v>
      </c>
      <c r="Y29" s="1">
        <v>0.98</v>
      </c>
      <c r="Z29" s="1">
        <v>1.06</v>
      </c>
      <c r="AA29" s="1">
        <v>1.1299999999999999</v>
      </c>
      <c r="AB29" s="1">
        <v>1.21</v>
      </c>
      <c r="AC29" s="1">
        <v>1.29</v>
      </c>
      <c r="AD29" s="1">
        <v>1.37</v>
      </c>
      <c r="AE29" s="1">
        <v>1.45</v>
      </c>
      <c r="AF29" s="1">
        <v>1.54</v>
      </c>
      <c r="AG29" s="1">
        <v>1.63</v>
      </c>
      <c r="AH29" s="1">
        <v>1.71</v>
      </c>
      <c r="AI29" s="1">
        <v>1.81</v>
      </c>
      <c r="AJ29" s="1">
        <v>1.9</v>
      </c>
      <c r="AK29" s="5"/>
    </row>
    <row r="30" spans="1:45" ht="14.1" customHeight="1">
      <c r="A30">
        <v>14</v>
      </c>
      <c r="B30" s="29">
        <v>15</v>
      </c>
      <c r="C30" s="1"/>
      <c r="D30" s="1"/>
      <c r="E30" s="1"/>
      <c r="F30" s="1"/>
      <c r="G30" s="1">
        <v>7.0000000000000007E-2</v>
      </c>
      <c r="H30" s="1">
        <v>0.09</v>
      </c>
      <c r="I30" s="1">
        <v>0.12</v>
      </c>
      <c r="J30" s="1">
        <v>0.16</v>
      </c>
      <c r="K30" s="1">
        <v>0.19</v>
      </c>
      <c r="L30" s="1">
        <v>0.23</v>
      </c>
      <c r="M30" s="1">
        <v>0.28000000000000003</v>
      </c>
      <c r="N30" s="1">
        <v>0.33</v>
      </c>
      <c r="O30" s="1">
        <v>0.38</v>
      </c>
      <c r="P30" s="1">
        <v>0.44</v>
      </c>
      <c r="Q30" s="1">
        <v>0.5</v>
      </c>
      <c r="R30" s="1">
        <v>0.56999999999999995</v>
      </c>
      <c r="S30" s="1">
        <v>0.63</v>
      </c>
      <c r="T30" s="1">
        <v>0.71</v>
      </c>
      <c r="U30" s="1">
        <v>0.78</v>
      </c>
      <c r="V30" s="1">
        <v>0.85</v>
      </c>
      <c r="W30" s="1">
        <v>0.92</v>
      </c>
      <c r="X30" s="1">
        <v>0.99</v>
      </c>
      <c r="Y30" s="1">
        <v>1.05</v>
      </c>
      <c r="Z30" s="1">
        <v>1.1299999999999999</v>
      </c>
      <c r="AA30" s="1">
        <v>1.21</v>
      </c>
      <c r="AB30" s="1">
        <v>1.29</v>
      </c>
      <c r="AC30" s="1">
        <v>1.38</v>
      </c>
      <c r="AD30" s="1">
        <v>1.47</v>
      </c>
      <c r="AE30" s="1">
        <v>1.56</v>
      </c>
      <c r="AF30" s="1">
        <v>1.65</v>
      </c>
      <c r="AG30" s="1">
        <v>1.74</v>
      </c>
      <c r="AH30" s="1">
        <v>1.84</v>
      </c>
      <c r="AI30" s="1">
        <v>1.93</v>
      </c>
      <c r="AJ30" s="1">
        <v>2.0299999999999998</v>
      </c>
      <c r="AK30" s="1">
        <v>2.13</v>
      </c>
      <c r="AL30" s="1">
        <v>2.2400000000000002</v>
      </c>
      <c r="AM30" s="5"/>
      <c r="AN30" s="5"/>
    </row>
    <row r="31" spans="1:45" ht="14.1" customHeight="1">
      <c r="A31">
        <v>15</v>
      </c>
      <c r="B31" s="29">
        <v>16</v>
      </c>
      <c r="C31" s="1"/>
      <c r="D31" s="1"/>
      <c r="E31" s="1"/>
      <c r="F31" s="1"/>
      <c r="G31" s="1">
        <v>7.0000000000000007E-2</v>
      </c>
      <c r="H31" s="1">
        <v>0.1</v>
      </c>
      <c r="I31" s="1">
        <v>0.13</v>
      </c>
      <c r="J31" s="1">
        <v>0.17</v>
      </c>
      <c r="K31" s="1">
        <v>0.21</v>
      </c>
      <c r="L31" s="1">
        <v>0.25</v>
      </c>
      <c r="M31" s="1">
        <v>0.3</v>
      </c>
      <c r="N31" s="1">
        <v>0.35</v>
      </c>
      <c r="O31" s="1">
        <v>0.41</v>
      </c>
      <c r="P31" s="1">
        <v>0.47</v>
      </c>
      <c r="Q31" s="1">
        <v>0.54</v>
      </c>
      <c r="R31" s="1">
        <v>0.61</v>
      </c>
      <c r="S31" s="1">
        <v>0.68</v>
      </c>
      <c r="T31" s="1">
        <v>0.76</v>
      </c>
      <c r="U31" s="1">
        <v>0.83</v>
      </c>
      <c r="V31" s="1">
        <v>0.9</v>
      </c>
      <c r="W31" s="1">
        <v>0.98</v>
      </c>
      <c r="X31" s="1">
        <v>1.05</v>
      </c>
      <c r="Y31" s="1">
        <v>1.1200000000000001</v>
      </c>
      <c r="Z31" s="1">
        <v>1.21</v>
      </c>
      <c r="AA31" s="1">
        <v>1.29</v>
      </c>
      <c r="AB31" s="1">
        <v>1.38</v>
      </c>
      <c r="AC31" s="1">
        <v>1.47</v>
      </c>
      <c r="AD31" s="1">
        <v>1.56</v>
      </c>
      <c r="AE31" s="1">
        <v>1.66</v>
      </c>
      <c r="AF31" s="1">
        <v>1.75</v>
      </c>
      <c r="AG31" s="1">
        <v>1.85</v>
      </c>
      <c r="AH31" s="1">
        <v>1.96</v>
      </c>
      <c r="AI31" s="1">
        <v>2.06</v>
      </c>
      <c r="AJ31" s="1">
        <v>2.17</v>
      </c>
      <c r="AK31" s="1">
        <v>2.27</v>
      </c>
      <c r="AL31" s="1">
        <v>2.39</v>
      </c>
      <c r="AM31" s="1">
        <v>2.5</v>
      </c>
      <c r="AN31" s="1">
        <v>2.61</v>
      </c>
      <c r="AO31" s="1">
        <v>2.73</v>
      </c>
      <c r="AP31" s="1">
        <v>2.85</v>
      </c>
      <c r="AQ31" s="1">
        <v>2.97</v>
      </c>
      <c r="AR31" s="1">
        <v>3.09</v>
      </c>
    </row>
    <row r="32" spans="1:45" ht="14.1" customHeight="1">
      <c r="A32">
        <v>16</v>
      </c>
      <c r="B32" s="29">
        <v>17</v>
      </c>
      <c r="C32" s="1"/>
      <c r="D32" s="1"/>
      <c r="E32" s="1"/>
      <c r="F32" s="1"/>
      <c r="G32" s="1"/>
      <c r="H32" s="1">
        <v>0.11</v>
      </c>
      <c r="I32" s="1">
        <v>0.14000000000000001</v>
      </c>
      <c r="J32" s="1">
        <v>0.18</v>
      </c>
      <c r="K32" s="1">
        <v>0.22</v>
      </c>
      <c r="L32" s="1">
        <v>0.27</v>
      </c>
      <c r="M32" s="1">
        <v>0.32</v>
      </c>
      <c r="N32" s="1">
        <v>0.38</v>
      </c>
      <c r="O32" s="1">
        <v>0.44</v>
      </c>
      <c r="P32" s="1">
        <v>0.5</v>
      </c>
      <c r="Q32" s="1">
        <v>0.56999999999999995</v>
      </c>
      <c r="R32" s="1">
        <v>0.65</v>
      </c>
      <c r="S32" s="1">
        <v>0.72</v>
      </c>
      <c r="T32" s="1">
        <v>0.81</v>
      </c>
      <c r="U32" s="1">
        <v>0.89</v>
      </c>
      <c r="V32" s="1">
        <v>0.96</v>
      </c>
      <c r="W32" s="1">
        <v>1.04</v>
      </c>
      <c r="X32" s="1">
        <v>1.1200000000000001</v>
      </c>
      <c r="Y32" s="1">
        <v>1.19</v>
      </c>
      <c r="Z32" s="1">
        <v>1.28</v>
      </c>
      <c r="AA32" s="1">
        <v>1.37</v>
      </c>
      <c r="AB32" s="1">
        <v>1.46</v>
      </c>
      <c r="AC32" s="1">
        <v>1.56</v>
      </c>
      <c r="AD32" s="1">
        <v>1.66</v>
      </c>
      <c r="AE32" s="1">
        <v>1.76</v>
      </c>
      <c r="AF32" s="1">
        <v>1.86</v>
      </c>
      <c r="AG32" s="1">
        <v>1.97</v>
      </c>
      <c r="AH32" s="1">
        <v>2.08</v>
      </c>
      <c r="AI32" s="1">
        <v>2.19</v>
      </c>
      <c r="AJ32" s="1">
        <v>2.2999999999999998</v>
      </c>
      <c r="AK32" s="1">
        <v>2.42</v>
      </c>
      <c r="AL32" s="1">
        <v>2.5299999999999998</v>
      </c>
      <c r="AM32" s="1">
        <v>2.65</v>
      </c>
      <c r="AN32" s="1">
        <v>2.77</v>
      </c>
      <c r="AO32" s="1">
        <v>2.9</v>
      </c>
      <c r="AP32" s="1">
        <v>3.02</v>
      </c>
      <c r="AQ32" s="1">
        <v>3.15</v>
      </c>
      <c r="AR32" s="1">
        <v>3.28</v>
      </c>
      <c r="AS32" s="1">
        <v>3.42</v>
      </c>
    </row>
    <row r="33" spans="1:52" ht="14.1" customHeight="1">
      <c r="A33">
        <v>17</v>
      </c>
      <c r="B33" s="29">
        <v>18</v>
      </c>
      <c r="C33" s="1"/>
      <c r="D33" s="1"/>
      <c r="E33" s="1"/>
      <c r="F33" s="1"/>
      <c r="G33" s="1"/>
      <c r="H33" s="1">
        <v>0.11</v>
      </c>
      <c r="I33" s="1">
        <v>0.15</v>
      </c>
      <c r="J33" s="1">
        <v>0.19</v>
      </c>
      <c r="K33" s="1">
        <v>0.24</v>
      </c>
      <c r="L33" s="1">
        <v>0.28000000000000003</v>
      </c>
      <c r="M33" s="1">
        <v>0.34</v>
      </c>
      <c r="N33" s="1">
        <v>0.4</v>
      </c>
      <c r="O33" s="1">
        <v>0.46</v>
      </c>
      <c r="P33" s="1">
        <v>0.53</v>
      </c>
      <c r="Q33" s="1">
        <v>0.61</v>
      </c>
      <c r="R33" s="1">
        <v>0.69</v>
      </c>
      <c r="S33" s="1">
        <v>0.77</v>
      </c>
      <c r="T33" s="1">
        <v>0.86</v>
      </c>
      <c r="U33" s="1">
        <v>0.94</v>
      </c>
      <c r="V33" s="1">
        <v>1.02</v>
      </c>
      <c r="W33" s="1">
        <v>1.1000000000000001</v>
      </c>
      <c r="X33" s="1">
        <v>1.18</v>
      </c>
      <c r="Y33" s="1">
        <v>1.26</v>
      </c>
      <c r="Z33" s="1">
        <v>1.35</v>
      </c>
      <c r="AA33" s="1">
        <v>1.45</v>
      </c>
      <c r="AB33" s="1">
        <v>1.55</v>
      </c>
      <c r="AC33" s="1">
        <v>1.65</v>
      </c>
      <c r="AD33" s="1">
        <v>1.75</v>
      </c>
      <c r="AE33" s="1">
        <v>1.86</v>
      </c>
      <c r="AF33" s="1">
        <v>1.97</v>
      </c>
      <c r="AG33" s="1">
        <v>2.08</v>
      </c>
      <c r="AH33" s="1">
        <v>2.2000000000000002</v>
      </c>
      <c r="AI33" s="1">
        <v>2.31</v>
      </c>
      <c r="AJ33" s="1">
        <v>2.4300000000000002</v>
      </c>
      <c r="AK33" s="1">
        <v>2.56</v>
      </c>
      <c r="AL33" s="1">
        <v>2.68</v>
      </c>
      <c r="AM33" s="1">
        <v>2.81</v>
      </c>
      <c r="AN33" s="1">
        <v>2.93</v>
      </c>
      <c r="AO33" s="1">
        <v>3.07</v>
      </c>
      <c r="AP33" s="1">
        <v>3.2</v>
      </c>
      <c r="AQ33" s="1">
        <v>3.34</v>
      </c>
      <c r="AR33" s="1">
        <v>3.47</v>
      </c>
      <c r="AS33" s="1">
        <v>3.61</v>
      </c>
      <c r="AT33" s="1">
        <v>3.76</v>
      </c>
      <c r="AU33" s="1">
        <v>3.9</v>
      </c>
      <c r="AV33" s="1">
        <v>4.05</v>
      </c>
      <c r="AW33" s="1">
        <v>4.2</v>
      </c>
      <c r="AX33" s="1">
        <v>4.3499999999999996</v>
      </c>
      <c r="AY33" s="1">
        <v>4.5</v>
      </c>
      <c r="AZ33" s="1">
        <v>4.66</v>
      </c>
    </row>
    <row r="34" spans="1:52" ht="14.1" customHeight="1">
      <c r="A34">
        <v>18</v>
      </c>
      <c r="B34" s="29">
        <v>19</v>
      </c>
      <c r="C34" s="1"/>
      <c r="D34" s="1"/>
      <c r="E34" s="1"/>
      <c r="F34" s="1"/>
      <c r="G34" s="1"/>
      <c r="H34" s="1"/>
      <c r="I34" s="1">
        <v>0.16</v>
      </c>
      <c r="J34" s="1">
        <v>0.2</v>
      </c>
      <c r="K34" s="1">
        <v>0.25</v>
      </c>
      <c r="L34" s="1">
        <v>0.3</v>
      </c>
      <c r="M34" s="1">
        <v>0.36</v>
      </c>
      <c r="N34" s="1">
        <v>0.42</v>
      </c>
      <c r="O34" s="1">
        <v>0.49</v>
      </c>
      <c r="P34" s="1">
        <v>0.56999999999999995</v>
      </c>
      <c r="Q34" s="1">
        <v>0.64</v>
      </c>
      <c r="R34" s="1">
        <v>0.73</v>
      </c>
      <c r="S34" s="1">
        <v>0.82</v>
      </c>
      <c r="T34" s="1">
        <v>0.91</v>
      </c>
      <c r="U34" s="1">
        <v>1</v>
      </c>
      <c r="V34" s="1">
        <v>1.08</v>
      </c>
      <c r="W34" s="1">
        <v>1.1599999999999999</v>
      </c>
      <c r="X34" s="1">
        <v>1.25</v>
      </c>
      <c r="Y34" s="1">
        <v>1.33</v>
      </c>
      <c r="Z34" s="1">
        <v>1.43</v>
      </c>
      <c r="AA34" s="1">
        <v>1.53</v>
      </c>
      <c r="AB34" s="1">
        <v>1.63</v>
      </c>
      <c r="AC34" s="1">
        <v>1.74</v>
      </c>
      <c r="AD34" s="1">
        <v>1.85</v>
      </c>
      <c r="AE34" s="1">
        <v>1.96</v>
      </c>
      <c r="AF34" s="1">
        <v>2.08</v>
      </c>
      <c r="AG34" s="1">
        <v>2.2000000000000002</v>
      </c>
      <c r="AH34" s="1">
        <v>2.3199999999999998</v>
      </c>
      <c r="AI34" s="1">
        <v>2.44</v>
      </c>
      <c r="AJ34" s="1">
        <v>2.57</v>
      </c>
      <c r="AK34" s="1">
        <v>2.69</v>
      </c>
      <c r="AL34" s="1">
        <v>2.83</v>
      </c>
      <c r="AM34" s="1">
        <v>2.96</v>
      </c>
      <c r="AN34" s="1">
        <v>3.1</v>
      </c>
      <c r="AO34" s="1">
        <v>3.23</v>
      </c>
      <c r="AP34" s="1">
        <v>3.37</v>
      </c>
      <c r="AQ34" s="1">
        <v>3.52</v>
      </c>
      <c r="AR34" s="1">
        <v>3.66</v>
      </c>
      <c r="AS34" s="1">
        <v>3.81</v>
      </c>
      <c r="AT34" s="1">
        <v>3.96</v>
      </c>
      <c r="AU34" s="1">
        <v>4.1100000000000003</v>
      </c>
      <c r="AV34" s="1">
        <v>4.2699999999999996</v>
      </c>
      <c r="AW34" s="1">
        <v>4.43</v>
      </c>
      <c r="AX34" s="1">
        <v>4.59</v>
      </c>
      <c r="AY34" s="1">
        <v>4.75</v>
      </c>
      <c r="AZ34" s="1">
        <v>4.91</v>
      </c>
    </row>
    <row r="35" spans="1:52" ht="14.1" customHeight="1">
      <c r="A35">
        <v>19</v>
      </c>
      <c r="B35" s="29">
        <v>20</v>
      </c>
      <c r="C35" s="1"/>
      <c r="D35" s="1"/>
      <c r="E35" s="1"/>
      <c r="F35" s="1"/>
      <c r="G35" s="1"/>
      <c r="H35" s="1"/>
      <c r="I35" s="1">
        <v>0.17</v>
      </c>
      <c r="J35" s="1">
        <v>0.21</v>
      </c>
      <c r="K35" s="1">
        <v>0.26</v>
      </c>
      <c r="L35" s="1">
        <v>0.32</v>
      </c>
      <c r="M35" s="1">
        <v>0.38</v>
      </c>
      <c r="N35" s="1">
        <v>0.45</v>
      </c>
      <c r="O35" s="1">
        <v>0.52</v>
      </c>
      <c r="P35" s="1">
        <v>0.6</v>
      </c>
      <c r="Q35" s="1">
        <v>0.68</v>
      </c>
      <c r="R35" s="1">
        <v>0.77</v>
      </c>
      <c r="S35" s="1">
        <v>0.86</v>
      </c>
      <c r="T35" s="1">
        <v>0.96</v>
      </c>
      <c r="U35" s="1">
        <v>1.05</v>
      </c>
      <c r="V35" s="1">
        <v>1.1399999999999999</v>
      </c>
      <c r="W35" s="1">
        <v>1.23</v>
      </c>
      <c r="X35" s="1">
        <v>1.31</v>
      </c>
      <c r="Y35" s="1">
        <v>1.4</v>
      </c>
      <c r="Z35" s="1">
        <v>1.5</v>
      </c>
      <c r="AA35" s="1">
        <v>1.61</v>
      </c>
      <c r="AB35" s="1">
        <v>1.72</v>
      </c>
      <c r="AC35" s="1">
        <v>1.83</v>
      </c>
      <c r="AD35" s="1">
        <v>1.95</v>
      </c>
      <c r="AE35" s="1">
        <v>2.0699999999999998</v>
      </c>
      <c r="AF35" s="1">
        <v>2.19</v>
      </c>
      <c r="AG35" s="1">
        <v>2.31</v>
      </c>
      <c r="AH35" s="1">
        <v>2.44</v>
      </c>
      <c r="AI35" s="1">
        <v>2.57</v>
      </c>
      <c r="AJ35" s="1">
        <v>2.7</v>
      </c>
      <c r="AK35" s="1">
        <v>2.83</v>
      </c>
      <c r="AL35" s="1">
        <v>2.97</v>
      </c>
      <c r="AM35" s="1">
        <v>3.11</v>
      </c>
      <c r="AN35" s="1">
        <v>3.26</v>
      </c>
      <c r="AO35" s="1">
        <v>3.4</v>
      </c>
      <c r="AP35" s="1">
        <v>3.55</v>
      </c>
      <c r="AQ35" s="1">
        <v>3.7</v>
      </c>
      <c r="AR35" s="1">
        <v>3.85</v>
      </c>
      <c r="AS35" s="1">
        <v>4.01</v>
      </c>
      <c r="AT35" s="1">
        <v>4.17</v>
      </c>
      <c r="AU35" s="1">
        <v>4.33</v>
      </c>
      <c r="AV35" s="1">
        <v>4.49</v>
      </c>
      <c r="AW35" s="1">
        <v>4.66</v>
      </c>
      <c r="AX35" s="1">
        <v>4.82</v>
      </c>
      <c r="AY35" s="1">
        <v>5</v>
      </c>
      <c r="AZ35" s="1">
        <v>5.17</v>
      </c>
    </row>
    <row r="36" spans="1:52" ht="14.1" customHeight="1">
      <c r="A36">
        <v>20</v>
      </c>
      <c r="B36" s="29">
        <v>21</v>
      </c>
      <c r="C36" s="1"/>
      <c r="D36" s="1"/>
      <c r="E36" s="1"/>
      <c r="F36" s="1"/>
      <c r="G36" s="1"/>
      <c r="H36" s="1"/>
      <c r="I36" s="1">
        <v>0.18</v>
      </c>
      <c r="J36" s="1">
        <v>0.23</v>
      </c>
      <c r="K36" s="1">
        <v>0.28000000000000003</v>
      </c>
      <c r="L36" s="1">
        <v>0.34</v>
      </c>
      <c r="M36" s="1">
        <v>0.4</v>
      </c>
      <c r="N36" s="1">
        <v>0.47</v>
      </c>
      <c r="O36" s="1">
        <v>0.55000000000000004</v>
      </c>
      <c r="P36" s="1">
        <v>0.63</v>
      </c>
      <c r="Q36" s="1">
        <v>0.72</v>
      </c>
      <c r="R36" s="1">
        <v>0.81</v>
      </c>
      <c r="S36" s="1">
        <v>0.91</v>
      </c>
      <c r="T36" s="1">
        <v>1.01</v>
      </c>
      <c r="U36" s="1">
        <v>1.1100000000000001</v>
      </c>
      <c r="V36" s="1">
        <v>1.2</v>
      </c>
      <c r="W36" s="1">
        <v>1.29</v>
      </c>
      <c r="X36" s="1">
        <v>1.38</v>
      </c>
      <c r="Y36" s="1">
        <v>1.47</v>
      </c>
      <c r="Z36" s="1">
        <v>1.58</v>
      </c>
      <c r="AA36" s="1">
        <v>1.69</v>
      </c>
      <c r="AB36" s="1">
        <v>1.8</v>
      </c>
      <c r="AC36" s="1">
        <v>1.92</v>
      </c>
      <c r="AD36" s="1">
        <v>2.04</v>
      </c>
      <c r="AE36" s="1">
        <v>2.17</v>
      </c>
      <c r="AF36" s="1">
        <v>2.29</v>
      </c>
      <c r="AG36" s="1">
        <v>2.42</v>
      </c>
      <c r="AH36" s="1">
        <v>2.56</v>
      </c>
      <c r="AI36" s="1">
        <v>2.69</v>
      </c>
      <c r="AJ36" s="1">
        <v>2.83</v>
      </c>
      <c r="AK36" s="1">
        <v>2.97</v>
      </c>
      <c r="AL36" s="1">
        <v>3.12</v>
      </c>
      <c r="AM36" s="1">
        <v>3.27</v>
      </c>
      <c r="AN36" s="1">
        <v>3.42</v>
      </c>
      <c r="AO36" s="1">
        <v>3.57</v>
      </c>
      <c r="AP36" s="1">
        <v>3.72</v>
      </c>
      <c r="AQ36" s="1">
        <v>3.88</v>
      </c>
      <c r="AR36" s="1">
        <v>4.04</v>
      </c>
      <c r="AS36" s="1">
        <v>4.21</v>
      </c>
      <c r="AT36" s="1">
        <v>4.37</v>
      </c>
      <c r="AU36" s="1">
        <v>4.54</v>
      </c>
      <c r="AV36" s="1">
        <v>4.71</v>
      </c>
      <c r="AW36" s="1">
        <v>4.8899999999999997</v>
      </c>
      <c r="AX36" s="1">
        <v>5.0599999999999996</v>
      </c>
      <c r="AY36" s="1">
        <v>5.24</v>
      </c>
      <c r="AZ36" s="1">
        <v>5.42</v>
      </c>
    </row>
    <row r="37" spans="1:52" ht="14.1" customHeight="1">
      <c r="A37">
        <v>21</v>
      </c>
      <c r="B37" s="29">
        <v>22</v>
      </c>
      <c r="C37" s="1"/>
      <c r="D37" s="1"/>
      <c r="E37" s="1"/>
      <c r="F37" s="1"/>
      <c r="G37" s="1"/>
      <c r="H37" s="1"/>
      <c r="I37" s="1"/>
      <c r="J37" s="1">
        <v>0.24</v>
      </c>
      <c r="K37" s="1">
        <v>0.3</v>
      </c>
      <c r="L37" s="1">
        <v>0.36</v>
      </c>
      <c r="M37" s="1">
        <v>0.42</v>
      </c>
      <c r="N37" s="1">
        <v>0.49</v>
      </c>
      <c r="O37" s="1">
        <v>0.56999999999999995</v>
      </c>
      <c r="P37" s="1">
        <v>0.66</v>
      </c>
      <c r="Q37" s="1">
        <v>0.75</v>
      </c>
      <c r="R37" s="1">
        <v>0.85</v>
      </c>
      <c r="S37" s="1">
        <v>0.95</v>
      </c>
      <c r="T37" s="1">
        <v>1.06</v>
      </c>
      <c r="U37" s="1">
        <v>1.1599999999999999</v>
      </c>
      <c r="V37" s="1">
        <v>1.26</v>
      </c>
      <c r="W37" s="1">
        <v>1.35</v>
      </c>
      <c r="X37" s="1">
        <v>1.45</v>
      </c>
      <c r="Y37" s="1">
        <v>1.54</v>
      </c>
      <c r="Z37" s="1">
        <v>1.65</v>
      </c>
      <c r="AA37" s="1">
        <v>1.77</v>
      </c>
      <c r="AB37" s="1">
        <v>1.89</v>
      </c>
      <c r="AC37" s="1">
        <v>2.0099999999999998</v>
      </c>
      <c r="AD37" s="1">
        <v>2.14</v>
      </c>
      <c r="AE37" s="1">
        <v>2.27</v>
      </c>
      <c r="AF37" s="1">
        <v>2.4</v>
      </c>
      <c r="AG37" s="1">
        <v>2.54</v>
      </c>
      <c r="AH37" s="1">
        <v>2.68</v>
      </c>
      <c r="AI37" s="1">
        <v>2.82</v>
      </c>
      <c r="AJ37" s="1">
        <v>2.97</v>
      </c>
      <c r="AK37" s="1">
        <v>3.11</v>
      </c>
      <c r="AL37" s="1">
        <v>3.27</v>
      </c>
      <c r="AM37" s="1">
        <v>3.42</v>
      </c>
      <c r="AN37" s="1">
        <v>3.58</v>
      </c>
      <c r="AO37" s="1">
        <v>3.74</v>
      </c>
      <c r="AP37" s="1">
        <v>3.9</v>
      </c>
      <c r="AQ37" s="1">
        <v>4.0599999999999996</v>
      </c>
      <c r="AR37" s="1">
        <v>4.2300000000000004</v>
      </c>
      <c r="AS37" s="1">
        <v>4.4000000000000004</v>
      </c>
      <c r="AT37" s="1">
        <v>4.58</v>
      </c>
      <c r="AU37" s="1">
        <v>4.75</v>
      </c>
      <c r="AV37" s="1">
        <v>4.93</v>
      </c>
      <c r="AW37" s="1">
        <v>5.12</v>
      </c>
      <c r="AX37" s="1">
        <v>5.3</v>
      </c>
      <c r="AY37" s="1">
        <v>5.49</v>
      </c>
      <c r="AZ37" s="1">
        <v>5.68</v>
      </c>
    </row>
    <row r="38" spans="1:52" ht="14.1" customHeight="1">
      <c r="A38">
        <v>22</v>
      </c>
      <c r="B38" s="29">
        <v>23</v>
      </c>
      <c r="C38" s="1"/>
      <c r="D38" s="1"/>
      <c r="E38" s="1"/>
      <c r="F38" s="1"/>
      <c r="G38" s="1"/>
      <c r="H38" s="1"/>
      <c r="I38" s="1"/>
      <c r="J38" s="1">
        <v>0.25</v>
      </c>
      <c r="K38" s="1">
        <v>0.31</v>
      </c>
      <c r="L38" s="1">
        <v>0.37</v>
      </c>
      <c r="M38" s="1">
        <v>0.44</v>
      </c>
      <c r="N38" s="1">
        <v>0.52</v>
      </c>
      <c r="O38" s="1">
        <v>0.6</v>
      </c>
      <c r="P38" s="1">
        <v>0.69</v>
      </c>
      <c r="Q38" s="1">
        <v>0.79</v>
      </c>
      <c r="R38" s="1">
        <v>0.89</v>
      </c>
      <c r="S38" s="1">
        <v>1</v>
      </c>
      <c r="T38" s="1">
        <v>1.1100000000000001</v>
      </c>
      <c r="U38" s="1">
        <v>1.22</v>
      </c>
      <c r="V38" s="1">
        <v>1.32</v>
      </c>
      <c r="W38" s="1">
        <v>1.41</v>
      </c>
      <c r="X38" s="1">
        <v>1.51</v>
      </c>
      <c r="Y38" s="1">
        <v>1.6</v>
      </c>
      <c r="Z38" s="1">
        <v>1.72</v>
      </c>
      <c r="AA38" s="1">
        <v>1.85</v>
      </c>
      <c r="AB38" s="1">
        <v>1.97</v>
      </c>
      <c r="AC38" s="1">
        <v>2.1</v>
      </c>
      <c r="AD38" s="1">
        <v>2.23</v>
      </c>
      <c r="AE38" s="1">
        <v>2.37</v>
      </c>
      <c r="AF38" s="1">
        <v>2.5099999999999998</v>
      </c>
      <c r="AG38" s="1">
        <v>2.65</v>
      </c>
      <c r="AH38" s="1">
        <v>2.8</v>
      </c>
      <c r="AI38" s="1">
        <v>2.95</v>
      </c>
      <c r="AJ38" s="1">
        <v>3.1</v>
      </c>
      <c r="AK38" s="1">
        <v>3.25</v>
      </c>
      <c r="AL38" s="1">
        <v>3.41</v>
      </c>
      <c r="AM38" s="1">
        <v>3.57</v>
      </c>
      <c r="AN38" s="1">
        <v>3.74</v>
      </c>
      <c r="AO38" s="1">
        <v>3.9</v>
      </c>
      <c r="AP38" s="1">
        <v>4.07</v>
      </c>
      <c r="AQ38" s="1">
        <v>4.25</v>
      </c>
      <c r="AR38" s="1">
        <v>4.42</v>
      </c>
      <c r="AS38" s="1">
        <v>4.5999999999999996</v>
      </c>
      <c r="AT38" s="1">
        <v>4.78</v>
      </c>
      <c r="AU38" s="1">
        <v>4.97</v>
      </c>
      <c r="AV38" s="1">
        <v>5.15</v>
      </c>
      <c r="AW38" s="1">
        <v>5.34</v>
      </c>
      <c r="AX38" s="1">
        <v>5.54</v>
      </c>
      <c r="AY38" s="1">
        <v>5.73</v>
      </c>
      <c r="AZ38" s="1">
        <v>5.93</v>
      </c>
    </row>
    <row r="39" spans="1:52" ht="14.1" customHeight="1">
      <c r="A39">
        <v>23</v>
      </c>
      <c r="B39" s="29">
        <v>24</v>
      </c>
      <c r="C39" s="1"/>
      <c r="D39" s="1"/>
      <c r="E39" s="1"/>
      <c r="F39" s="1"/>
      <c r="G39" s="1"/>
      <c r="H39" s="1"/>
      <c r="I39" s="1"/>
      <c r="J39" s="1">
        <v>0.26</v>
      </c>
      <c r="K39" s="1">
        <v>0.33</v>
      </c>
      <c r="L39" s="1">
        <v>0.39</v>
      </c>
      <c r="M39" s="1">
        <v>0.46</v>
      </c>
      <c r="N39" s="1">
        <v>0.54</v>
      </c>
      <c r="O39" s="1">
        <v>0.63</v>
      </c>
      <c r="P39" s="1">
        <v>0.73</v>
      </c>
      <c r="Q39" s="1">
        <v>0.83</v>
      </c>
      <c r="R39" s="1">
        <v>0.93</v>
      </c>
      <c r="S39" s="1">
        <v>1.05</v>
      </c>
      <c r="T39" s="1">
        <v>1.17</v>
      </c>
      <c r="U39" s="1">
        <v>1.27</v>
      </c>
      <c r="V39" s="1">
        <v>1.37</v>
      </c>
      <c r="W39" s="1">
        <v>1.48</v>
      </c>
      <c r="X39" s="1">
        <v>1.58</v>
      </c>
      <c r="Y39" s="1">
        <v>1.67</v>
      </c>
      <c r="Z39" s="1">
        <v>1.8</v>
      </c>
      <c r="AA39" s="1">
        <v>1.93</v>
      </c>
      <c r="AB39" s="1">
        <v>2.06</v>
      </c>
      <c r="AC39" s="1">
        <v>2.19</v>
      </c>
      <c r="AD39" s="1">
        <v>2.33</v>
      </c>
      <c r="AE39" s="1">
        <v>2.4700000000000002</v>
      </c>
      <c r="AF39" s="1">
        <v>2.62</v>
      </c>
      <c r="AG39" s="1">
        <v>2.77</v>
      </c>
      <c r="AH39" s="1">
        <v>2.92</v>
      </c>
      <c r="AI39" s="1">
        <v>3.07</v>
      </c>
      <c r="AJ39" s="1">
        <v>3.23</v>
      </c>
      <c r="AK39" s="1">
        <v>3.39</v>
      </c>
      <c r="AL39" s="1">
        <v>3.56</v>
      </c>
      <c r="AM39" s="1">
        <v>3.73</v>
      </c>
      <c r="AN39" s="1">
        <v>3.9</v>
      </c>
      <c r="AO39" s="1">
        <v>4.07</v>
      </c>
      <c r="AP39" s="1">
        <v>4.25</v>
      </c>
      <c r="AQ39" s="1">
        <v>4.43</v>
      </c>
      <c r="AR39" s="1">
        <v>4.6100000000000003</v>
      </c>
      <c r="AS39" s="1">
        <v>4.8</v>
      </c>
      <c r="AT39" s="1">
        <v>4.99</v>
      </c>
      <c r="AU39" s="1">
        <v>5.18</v>
      </c>
      <c r="AV39" s="1">
        <v>5.38</v>
      </c>
      <c r="AW39" s="1">
        <v>5.57</v>
      </c>
      <c r="AX39" s="1">
        <v>5.77</v>
      </c>
      <c r="AY39" s="1">
        <v>5.98</v>
      </c>
      <c r="AZ39" s="1">
        <v>6.19</v>
      </c>
    </row>
    <row r="40" spans="1:52" ht="14.1" customHeight="1">
      <c r="A40">
        <v>24</v>
      </c>
      <c r="B40" s="29">
        <v>25</v>
      </c>
      <c r="C40" s="1"/>
      <c r="D40" s="1"/>
      <c r="E40" s="1"/>
      <c r="F40" s="1"/>
      <c r="G40" s="1"/>
      <c r="H40" s="1"/>
      <c r="I40" s="1"/>
      <c r="J40" s="1">
        <v>0.28000000000000003</v>
      </c>
      <c r="K40" s="1">
        <v>0.34</v>
      </c>
      <c r="L40" s="1">
        <v>0.41</v>
      </c>
      <c r="M40" s="1">
        <v>0.48</v>
      </c>
      <c r="N40" s="1">
        <v>0.56999999999999995</v>
      </c>
      <c r="O40" s="1">
        <v>0.66</v>
      </c>
      <c r="P40" s="1">
        <v>0.76</v>
      </c>
      <c r="Q40" s="1">
        <v>0.86</v>
      </c>
      <c r="R40" s="1">
        <v>0.98</v>
      </c>
      <c r="S40" s="1">
        <v>1.0900000000000001</v>
      </c>
      <c r="T40" s="1">
        <v>1.22</v>
      </c>
      <c r="U40" s="1">
        <v>1.33</v>
      </c>
      <c r="V40" s="1">
        <v>1.43</v>
      </c>
      <c r="W40" s="1">
        <v>1.54</v>
      </c>
      <c r="X40" s="1">
        <v>1.64</v>
      </c>
      <c r="Y40" s="1">
        <v>1.74</v>
      </c>
      <c r="Z40" s="1">
        <v>1.87</v>
      </c>
      <c r="AA40" s="1">
        <v>2</v>
      </c>
      <c r="AB40" s="1">
        <v>2.14</v>
      </c>
      <c r="AC40" s="1">
        <v>2.2799999999999998</v>
      </c>
      <c r="AD40" s="1">
        <v>2.4300000000000002</v>
      </c>
      <c r="AE40" s="1">
        <v>2.57</v>
      </c>
      <c r="AF40" s="1">
        <v>2.72</v>
      </c>
      <c r="AG40" s="1">
        <v>2.88</v>
      </c>
      <c r="AH40" s="1">
        <v>3.04</v>
      </c>
      <c r="AI40" s="1">
        <v>3.2</v>
      </c>
      <c r="AJ40" s="1">
        <v>3.36</v>
      </c>
      <c r="AK40" s="1">
        <v>3.53</v>
      </c>
      <c r="AL40" s="1">
        <v>3.7</v>
      </c>
      <c r="AM40" s="1">
        <v>3.88</v>
      </c>
      <c r="AN40" s="1">
        <v>4.0599999999999996</v>
      </c>
      <c r="AO40" s="1">
        <v>4.24</v>
      </c>
      <c r="AP40" s="1">
        <v>4.42</v>
      </c>
      <c r="AQ40" s="1">
        <v>4.6100000000000003</v>
      </c>
      <c r="AR40" s="1">
        <v>4.8</v>
      </c>
      <c r="AS40" s="1">
        <v>5</v>
      </c>
      <c r="AT40" s="1">
        <v>5.19</v>
      </c>
      <c r="AU40" s="1">
        <v>5.39</v>
      </c>
      <c r="AV40" s="1">
        <v>5.6</v>
      </c>
      <c r="AW40" s="1">
        <v>5.8</v>
      </c>
      <c r="AX40" s="1">
        <v>6.01</v>
      </c>
      <c r="AY40" s="1">
        <v>6.22</v>
      </c>
      <c r="AZ40" s="1">
        <v>6.44</v>
      </c>
    </row>
    <row r="41" spans="1:52" ht="14.1" customHeight="1">
      <c r="A41">
        <v>25</v>
      </c>
      <c r="B41" s="29">
        <v>26</v>
      </c>
      <c r="C41" s="1"/>
      <c r="D41" s="1"/>
      <c r="E41" s="1"/>
      <c r="F41" s="1"/>
      <c r="G41" s="1"/>
      <c r="H41" s="1"/>
      <c r="I41" s="1"/>
      <c r="J41" s="1"/>
      <c r="K41" s="1">
        <v>0.36</v>
      </c>
      <c r="L41" s="1">
        <v>0.43</v>
      </c>
      <c r="M41" s="1">
        <v>0.5</v>
      </c>
      <c r="N41" s="1">
        <v>0.59</v>
      </c>
      <c r="O41" s="1">
        <v>0.69</v>
      </c>
      <c r="P41" s="1">
        <v>0.79</v>
      </c>
      <c r="Q41" s="1">
        <v>0.9</v>
      </c>
      <c r="R41" s="1">
        <v>1.02</v>
      </c>
      <c r="S41" s="1">
        <v>1.1399999999999999</v>
      </c>
      <c r="T41" s="1">
        <v>1.27</v>
      </c>
      <c r="U41" s="1">
        <v>1.38</v>
      </c>
      <c r="V41" s="1">
        <v>1.49</v>
      </c>
      <c r="W41" s="1">
        <v>1.6</v>
      </c>
      <c r="X41" s="1">
        <v>1.71</v>
      </c>
      <c r="Y41" s="1">
        <v>1.81</v>
      </c>
      <c r="Z41" s="1">
        <v>1.94</v>
      </c>
      <c r="AA41" s="1">
        <v>2.08</v>
      </c>
      <c r="AB41" s="1">
        <v>2.23</v>
      </c>
      <c r="AC41" s="1">
        <v>2.37</v>
      </c>
      <c r="AD41" s="1">
        <v>2.52</v>
      </c>
      <c r="AE41" s="1">
        <v>2.67</v>
      </c>
      <c r="AF41" s="1">
        <v>2.83</v>
      </c>
      <c r="AG41" s="1">
        <v>2.99</v>
      </c>
      <c r="AH41" s="1">
        <v>3.16</v>
      </c>
      <c r="AI41" s="1">
        <v>3.33</v>
      </c>
      <c r="AJ41" s="1">
        <v>3.5</v>
      </c>
      <c r="AK41" s="1">
        <v>3.67</v>
      </c>
      <c r="AL41" s="1">
        <v>3.85</v>
      </c>
      <c r="AM41" s="1">
        <v>4.03</v>
      </c>
      <c r="AN41" s="1">
        <v>4.22</v>
      </c>
      <c r="AO41" s="1">
        <v>4.41</v>
      </c>
      <c r="AP41" s="1">
        <v>4.5999999999999996</v>
      </c>
      <c r="AQ41" s="1">
        <v>4.79</v>
      </c>
      <c r="AR41" s="1">
        <v>4.99</v>
      </c>
      <c r="AS41" s="1">
        <v>5.19</v>
      </c>
      <c r="AT41" s="1">
        <v>5.4</v>
      </c>
      <c r="AU41" s="1">
        <v>5.61</v>
      </c>
      <c r="AV41" s="1">
        <v>5.82</v>
      </c>
      <c r="AW41" s="1">
        <v>6.03</v>
      </c>
      <c r="AX41" s="1">
        <v>6.25</v>
      </c>
      <c r="AY41" s="1">
        <v>6.47</v>
      </c>
      <c r="AZ41" s="1">
        <v>6.69</v>
      </c>
    </row>
    <row r="42" spans="1:52" ht="14.1" customHeight="1">
      <c r="A42">
        <v>26</v>
      </c>
      <c r="B42" s="29">
        <v>27</v>
      </c>
      <c r="C42" s="1"/>
      <c r="D42" s="1"/>
      <c r="E42" s="1"/>
      <c r="F42" s="1"/>
      <c r="G42" s="1"/>
      <c r="H42" s="1"/>
      <c r="I42" s="1"/>
      <c r="J42" s="1"/>
      <c r="K42" s="1">
        <v>0.37</v>
      </c>
      <c r="L42" s="1">
        <v>0.45</v>
      </c>
      <c r="M42" s="1">
        <v>0.52</v>
      </c>
      <c r="N42" s="1">
        <v>0.62</v>
      </c>
      <c r="O42" s="1">
        <v>0.72</v>
      </c>
      <c r="P42" s="1">
        <v>0.82</v>
      </c>
      <c r="Q42" s="1">
        <v>0.94</v>
      </c>
      <c r="R42" s="1">
        <v>1.06</v>
      </c>
      <c r="S42" s="1">
        <v>1.19</v>
      </c>
      <c r="T42" s="1">
        <v>1.32</v>
      </c>
      <c r="U42" s="1">
        <v>1.44</v>
      </c>
      <c r="V42" s="1">
        <v>1.55</v>
      </c>
      <c r="W42" s="1">
        <v>1.66</v>
      </c>
      <c r="X42" s="1">
        <v>1.77</v>
      </c>
      <c r="Y42" s="1">
        <v>1.88</v>
      </c>
      <c r="Z42" s="1">
        <v>2.02</v>
      </c>
      <c r="AA42" s="1">
        <v>2.16</v>
      </c>
      <c r="AB42" s="1">
        <v>2.31</v>
      </c>
      <c r="AC42" s="1">
        <v>2.46</v>
      </c>
      <c r="AD42" s="1">
        <v>2.62</v>
      </c>
      <c r="AE42" s="1">
        <v>2.78</v>
      </c>
      <c r="AF42" s="1">
        <v>2.94</v>
      </c>
      <c r="AG42" s="1">
        <v>3.11</v>
      </c>
      <c r="AH42" s="1">
        <v>3.28</v>
      </c>
      <c r="AI42" s="1">
        <v>3.45</v>
      </c>
      <c r="AJ42" s="1">
        <v>3.63</v>
      </c>
      <c r="AK42" s="1">
        <v>3.81</v>
      </c>
      <c r="AL42" s="1">
        <v>4</v>
      </c>
      <c r="AM42" s="1">
        <v>4.18</v>
      </c>
      <c r="AN42" s="1">
        <v>4.38</v>
      </c>
      <c r="AO42" s="1">
        <v>4.57</v>
      </c>
      <c r="AP42" s="1">
        <v>4.7699999999999996</v>
      </c>
      <c r="AQ42" s="1">
        <v>4.97</v>
      </c>
      <c r="AR42" s="1">
        <v>5.18</v>
      </c>
      <c r="AS42" s="1">
        <v>5.39</v>
      </c>
      <c r="AT42" s="1">
        <v>5.6</v>
      </c>
      <c r="AU42" s="1">
        <v>5.82</v>
      </c>
      <c r="AV42" s="1">
        <v>6.04</v>
      </c>
      <c r="AW42" s="1">
        <v>6.26</v>
      </c>
      <c r="AX42" s="1">
        <v>6.49</v>
      </c>
      <c r="AY42" s="1">
        <v>6.72</v>
      </c>
      <c r="AZ42" s="1">
        <v>6.95</v>
      </c>
    </row>
    <row r="43" spans="1:52" ht="14.1" customHeight="1">
      <c r="A43">
        <v>27</v>
      </c>
      <c r="B43" s="29">
        <v>28</v>
      </c>
      <c r="C43" s="1"/>
      <c r="D43" s="1"/>
      <c r="E43" s="1"/>
      <c r="F43" s="1"/>
      <c r="G43" s="1"/>
      <c r="H43" s="1"/>
      <c r="I43" s="1"/>
      <c r="J43" s="1"/>
      <c r="K43" s="1"/>
      <c r="L43" s="1">
        <v>0.47</v>
      </c>
      <c r="M43" s="1">
        <v>0.54</v>
      </c>
      <c r="N43" s="1">
        <v>0.64</v>
      </c>
      <c r="O43" s="1">
        <v>0.74</v>
      </c>
      <c r="P43" s="1">
        <v>0.86</v>
      </c>
      <c r="Q43" s="1">
        <v>0.97</v>
      </c>
      <c r="R43" s="1">
        <v>1.1000000000000001</v>
      </c>
      <c r="S43" s="1">
        <v>1.23</v>
      </c>
      <c r="T43" s="1">
        <v>1.38</v>
      </c>
      <c r="U43" s="1">
        <v>1.5</v>
      </c>
      <c r="V43" s="1">
        <v>1.61</v>
      </c>
      <c r="W43" s="1">
        <v>1.73</v>
      </c>
      <c r="X43" s="1">
        <v>1.84</v>
      </c>
      <c r="Y43" s="1">
        <v>1.95</v>
      </c>
      <c r="Z43" s="1">
        <v>2.09</v>
      </c>
      <c r="AA43" s="1">
        <v>2.2400000000000002</v>
      </c>
      <c r="AB43" s="1">
        <v>2.39</v>
      </c>
      <c r="AC43" s="1">
        <v>2.5499999999999998</v>
      </c>
      <c r="AD43" s="1">
        <v>2.71</v>
      </c>
      <c r="AE43" s="1">
        <v>2.88</v>
      </c>
      <c r="AF43" s="1">
        <v>3.05</v>
      </c>
      <c r="AG43" s="1">
        <v>3.22</v>
      </c>
      <c r="AH43" s="1">
        <v>3.4</v>
      </c>
      <c r="AI43" s="1">
        <v>3.58</v>
      </c>
      <c r="AJ43" s="1">
        <v>3.76</v>
      </c>
      <c r="AK43" s="1">
        <v>3.95</v>
      </c>
      <c r="AL43" s="1">
        <v>4.1399999999999997</v>
      </c>
      <c r="AM43" s="1">
        <v>4.34</v>
      </c>
      <c r="AN43" s="1">
        <v>4.54</v>
      </c>
      <c r="AO43" s="1">
        <v>4.74</v>
      </c>
      <c r="AP43" s="1">
        <v>4.95</v>
      </c>
      <c r="AQ43" s="1">
        <v>5.16</v>
      </c>
      <c r="AR43" s="1">
        <v>5.37</v>
      </c>
      <c r="AS43" s="1">
        <v>5.59</v>
      </c>
      <c r="AT43" s="1">
        <v>5.81</v>
      </c>
      <c r="AU43" s="1">
        <v>6.03</v>
      </c>
      <c r="AV43" s="1">
        <v>6.26</v>
      </c>
      <c r="AW43" s="1">
        <v>6.49</v>
      </c>
      <c r="AX43" s="1">
        <v>6.72</v>
      </c>
      <c r="AY43" s="1">
        <v>6.96</v>
      </c>
      <c r="AZ43" s="1">
        <v>7.2</v>
      </c>
    </row>
    <row r="44" spans="1:52" ht="14.1" customHeight="1">
      <c r="A44">
        <v>28</v>
      </c>
      <c r="B44" s="29">
        <v>29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>
        <v>0.66</v>
      </c>
      <c r="O44" s="1">
        <v>0.77</v>
      </c>
      <c r="P44" s="1">
        <v>0.89</v>
      </c>
      <c r="Q44" s="1">
        <v>1.01</v>
      </c>
      <c r="R44" s="1">
        <v>1.1399999999999999</v>
      </c>
      <c r="S44" s="1">
        <v>1.28</v>
      </c>
      <c r="T44" s="1">
        <v>1.43</v>
      </c>
      <c r="U44" s="1">
        <v>1.55</v>
      </c>
      <c r="V44" s="1">
        <v>1.67</v>
      </c>
      <c r="W44" s="1">
        <v>1.79</v>
      </c>
      <c r="X44" s="1">
        <v>1.91</v>
      </c>
      <c r="Y44" s="1">
        <v>2.02</v>
      </c>
      <c r="Z44" s="1">
        <v>2.17</v>
      </c>
      <c r="AA44" s="1">
        <v>2.3199999999999998</v>
      </c>
      <c r="AB44" s="1">
        <v>2.48</v>
      </c>
      <c r="AC44" s="1">
        <v>2.64</v>
      </c>
      <c r="AD44" s="1">
        <v>2.81</v>
      </c>
      <c r="AE44" s="1">
        <v>2.98</v>
      </c>
      <c r="AF44" s="1">
        <v>3.15</v>
      </c>
      <c r="AG44" s="1">
        <v>3.33</v>
      </c>
      <c r="AH44" s="1">
        <v>3.52</v>
      </c>
      <c r="AI44" s="1">
        <v>3.7</v>
      </c>
      <c r="AJ44" s="1">
        <v>3.89</v>
      </c>
      <c r="AK44" s="1">
        <v>4.09</v>
      </c>
      <c r="AL44" s="1">
        <v>4.29</v>
      </c>
      <c r="AM44" s="1">
        <v>4.49</v>
      </c>
      <c r="AN44" s="1">
        <v>4.7</v>
      </c>
      <c r="AO44" s="1">
        <v>4.91</v>
      </c>
      <c r="AP44" s="1">
        <v>5.12</v>
      </c>
      <c r="AQ44" s="1">
        <v>5.34</v>
      </c>
      <c r="AR44" s="1">
        <v>5.56</v>
      </c>
      <c r="AS44" s="1">
        <v>5.78</v>
      </c>
      <c r="AT44" s="1">
        <v>6.01</v>
      </c>
      <c r="AU44" s="1">
        <v>6.24</v>
      </c>
      <c r="AV44" s="1">
        <v>6.48</v>
      </c>
      <c r="AW44" s="1">
        <v>6.72</v>
      </c>
      <c r="AX44" s="1">
        <v>6.96</v>
      </c>
      <c r="AY44" s="1">
        <v>7.21</v>
      </c>
      <c r="AZ44" s="1">
        <v>7.45</v>
      </c>
    </row>
    <row r="45" spans="1:52" ht="14.1" customHeight="1">
      <c r="A45">
        <v>29</v>
      </c>
      <c r="B45" s="29">
        <v>30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>
        <v>0.69</v>
      </c>
      <c r="O45" s="1">
        <v>0.8</v>
      </c>
      <c r="P45" s="1">
        <v>0.92</v>
      </c>
      <c r="Q45" s="1">
        <v>1.05</v>
      </c>
      <c r="R45" s="1">
        <v>1.18</v>
      </c>
      <c r="S45" s="1">
        <v>1.33</v>
      </c>
      <c r="T45" s="1">
        <v>1.48</v>
      </c>
      <c r="U45" s="1">
        <v>1.61</v>
      </c>
      <c r="V45" s="1">
        <v>1.73</v>
      </c>
      <c r="W45" s="1">
        <v>1.85</v>
      </c>
      <c r="X45" s="1">
        <v>1.97</v>
      </c>
      <c r="Y45" s="1">
        <v>2.08</v>
      </c>
      <c r="Z45" s="1">
        <v>2.2400000000000002</v>
      </c>
      <c r="AA45" s="1">
        <v>2.4</v>
      </c>
      <c r="AB45" s="1">
        <v>2.56</v>
      </c>
      <c r="AC45" s="1">
        <v>2.73</v>
      </c>
      <c r="AD45" s="1">
        <v>2.9</v>
      </c>
      <c r="AE45" s="1">
        <v>3.08</v>
      </c>
      <c r="AF45" s="1">
        <v>3.26</v>
      </c>
      <c r="AG45" s="1">
        <v>3.45</v>
      </c>
      <c r="AH45" s="1">
        <v>3.64</v>
      </c>
      <c r="AI45" s="1">
        <v>3.83</v>
      </c>
      <c r="AJ45" s="1">
        <v>4.03</v>
      </c>
      <c r="AK45" s="1">
        <v>4.2300000000000004</v>
      </c>
      <c r="AL45" s="1">
        <v>4.43</v>
      </c>
      <c r="AM45" s="1">
        <v>4.6399999999999997</v>
      </c>
      <c r="AN45" s="1">
        <v>4.8600000000000003</v>
      </c>
      <c r="AO45" s="1">
        <v>5.07</v>
      </c>
      <c r="AP45" s="1">
        <v>5.29</v>
      </c>
      <c r="AQ45" s="1">
        <v>5.52</v>
      </c>
      <c r="AR45" s="1">
        <v>5.75</v>
      </c>
      <c r="AS45" s="1">
        <v>5.98</v>
      </c>
      <c r="AT45" s="1">
        <v>6.22</v>
      </c>
      <c r="AU45" s="1">
        <v>6.45</v>
      </c>
      <c r="AV45" s="1">
        <v>6.7</v>
      </c>
      <c r="AW45" s="1">
        <v>6.95</v>
      </c>
      <c r="AX45" s="1">
        <v>7.2</v>
      </c>
      <c r="AY45" s="1">
        <v>7.45</v>
      </c>
      <c r="AZ45" s="1">
        <v>7.71</v>
      </c>
    </row>
    <row r="46" spans="1:52" ht="14.1" customHeight="1">
      <c r="A46">
        <v>30</v>
      </c>
      <c r="B46" s="29">
        <v>31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v>0.83</v>
      </c>
      <c r="P46" s="1">
        <v>0.95</v>
      </c>
      <c r="Q46" s="1">
        <v>1.0900000000000001</v>
      </c>
      <c r="R46" s="1">
        <v>1.23</v>
      </c>
      <c r="S46" s="1">
        <v>1.38</v>
      </c>
      <c r="T46" s="1">
        <v>1.53</v>
      </c>
      <c r="U46" s="1">
        <v>1.66</v>
      </c>
      <c r="V46" s="1">
        <v>1.79</v>
      </c>
      <c r="W46" s="1">
        <v>1.91</v>
      </c>
      <c r="X46" s="1">
        <v>2.04</v>
      </c>
      <c r="Y46" s="1">
        <v>2.15</v>
      </c>
      <c r="Z46" s="1">
        <v>2.31</v>
      </c>
      <c r="AA46" s="1">
        <v>2.48</v>
      </c>
      <c r="AB46" s="1">
        <v>2.65</v>
      </c>
      <c r="AC46" s="1">
        <v>2.82</v>
      </c>
      <c r="AD46" s="1">
        <v>3</v>
      </c>
      <c r="AE46" s="1">
        <v>3.18</v>
      </c>
      <c r="AF46" s="1">
        <v>3.37</v>
      </c>
      <c r="AG46" s="1">
        <v>3.56</v>
      </c>
      <c r="AH46" s="1">
        <v>3.75</v>
      </c>
      <c r="AI46" s="1">
        <v>3.95</v>
      </c>
      <c r="AJ46" s="1">
        <v>4.16</v>
      </c>
      <c r="AK46" s="1">
        <v>4.37</v>
      </c>
      <c r="AL46" s="1">
        <v>4.58</v>
      </c>
      <c r="AM46" s="1">
        <v>4.79</v>
      </c>
      <c r="AN46" s="1">
        <v>5.0199999999999996</v>
      </c>
      <c r="AO46" s="1">
        <v>5.24</v>
      </c>
      <c r="AP46" s="1">
        <v>5.47</v>
      </c>
      <c r="AQ46" s="1">
        <v>5.7</v>
      </c>
      <c r="AR46" s="1">
        <v>5.94</v>
      </c>
      <c r="AS46" s="1">
        <v>6.18</v>
      </c>
      <c r="AT46" s="1">
        <v>6.42</v>
      </c>
      <c r="AU46" s="1">
        <v>6.67</v>
      </c>
      <c r="AV46" s="1">
        <v>6.92</v>
      </c>
      <c r="AW46" s="1">
        <v>7.17</v>
      </c>
      <c r="AX46" s="1">
        <v>7.43</v>
      </c>
      <c r="AY46" s="1">
        <v>7.69</v>
      </c>
      <c r="AZ46" s="1">
        <v>7.96</v>
      </c>
    </row>
    <row r="47" spans="1:52" ht="14.1" customHeight="1">
      <c r="A47">
        <v>31</v>
      </c>
      <c r="B47" s="29">
        <v>32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v>0.86</v>
      </c>
      <c r="P47" s="1">
        <v>0.99</v>
      </c>
      <c r="Q47" s="1">
        <v>1.1200000000000001</v>
      </c>
      <c r="R47" s="1">
        <v>1.27</v>
      </c>
      <c r="S47" s="1">
        <v>1.42</v>
      </c>
      <c r="T47" s="1">
        <v>1.59</v>
      </c>
      <c r="U47" s="1">
        <v>1.72</v>
      </c>
      <c r="V47" s="1">
        <v>1.85</v>
      </c>
      <c r="W47" s="1">
        <v>1.98</v>
      </c>
      <c r="X47" s="1">
        <v>2.1</v>
      </c>
      <c r="Y47" s="1">
        <v>2.2200000000000002</v>
      </c>
      <c r="Z47" s="1">
        <v>2.39</v>
      </c>
      <c r="AA47" s="1">
        <v>2.56</v>
      </c>
      <c r="AB47" s="1">
        <v>2.73</v>
      </c>
      <c r="AC47" s="1">
        <v>2.91</v>
      </c>
      <c r="AD47" s="1">
        <v>3.09</v>
      </c>
      <c r="AE47" s="1">
        <v>3.28</v>
      </c>
      <c r="AF47" s="1">
        <v>3.48</v>
      </c>
      <c r="AG47" s="1">
        <v>3.67</v>
      </c>
      <c r="AH47" s="1">
        <v>3.87</v>
      </c>
      <c r="AI47" s="1">
        <v>4.08</v>
      </c>
      <c r="AJ47" s="1">
        <v>4.29</v>
      </c>
      <c r="AK47" s="1">
        <v>4.51</v>
      </c>
      <c r="AL47" s="1">
        <v>4.72</v>
      </c>
      <c r="AM47" s="1">
        <v>4.95</v>
      </c>
      <c r="AN47" s="1">
        <v>5.17</v>
      </c>
      <c r="AO47" s="1">
        <v>5.41</v>
      </c>
      <c r="AP47" s="1">
        <v>5.64</v>
      </c>
      <c r="AQ47" s="1">
        <v>5.88</v>
      </c>
      <c r="AR47" s="1">
        <v>6.12</v>
      </c>
      <c r="AS47" s="1">
        <v>6.37</v>
      </c>
      <c r="AT47" s="1">
        <v>6.62</v>
      </c>
      <c r="AU47" s="1">
        <v>6.88</v>
      </c>
      <c r="AV47" s="1">
        <v>7.14</v>
      </c>
      <c r="AW47" s="1">
        <v>7.4</v>
      </c>
      <c r="AX47" s="1">
        <v>7.67</v>
      </c>
      <c r="AY47" s="1">
        <v>7.94</v>
      </c>
      <c r="AZ47" s="1">
        <v>8.2100000000000009</v>
      </c>
    </row>
    <row r="48" spans="1:52" ht="14.1" customHeight="1">
      <c r="A48">
        <v>32</v>
      </c>
      <c r="B48" s="29">
        <v>33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>
        <v>1.02</v>
      </c>
      <c r="Q48" s="1">
        <v>1.1599999999999999</v>
      </c>
      <c r="R48" s="1">
        <v>1.31</v>
      </c>
      <c r="S48" s="1">
        <v>1.47</v>
      </c>
      <c r="T48" s="1">
        <v>1.64</v>
      </c>
      <c r="U48" s="1">
        <v>1.78</v>
      </c>
      <c r="V48" s="1">
        <v>1.91</v>
      </c>
      <c r="W48" s="1">
        <v>2.04</v>
      </c>
      <c r="X48" s="1">
        <v>2.17</v>
      </c>
      <c r="Y48" s="1">
        <v>2.29</v>
      </c>
      <c r="Z48" s="1">
        <v>2.46</v>
      </c>
      <c r="AA48" s="1">
        <v>2.64</v>
      </c>
      <c r="AB48" s="1">
        <v>2.82</v>
      </c>
      <c r="AC48" s="1">
        <v>3</v>
      </c>
      <c r="AD48" s="1">
        <v>3.19</v>
      </c>
      <c r="AE48" s="1">
        <v>3.38</v>
      </c>
      <c r="AF48" s="1">
        <v>3.58</v>
      </c>
      <c r="AG48" s="1">
        <v>3.79</v>
      </c>
      <c r="AH48" s="1">
        <v>3.99</v>
      </c>
      <c r="AI48" s="1">
        <v>4.21</v>
      </c>
      <c r="AJ48" s="1">
        <v>4.42</v>
      </c>
      <c r="AK48" s="1">
        <v>4.6399999999999997</v>
      </c>
      <c r="AL48" s="1">
        <v>4.87</v>
      </c>
      <c r="AM48" s="1">
        <v>5.0999999999999996</v>
      </c>
      <c r="AN48" s="1">
        <v>5.33</v>
      </c>
      <c r="AO48" s="1">
        <v>5.57</v>
      </c>
      <c r="AP48" s="1">
        <v>5.82</v>
      </c>
      <c r="AQ48" s="1">
        <v>6.06</v>
      </c>
      <c r="AR48" s="1">
        <v>6.31</v>
      </c>
      <c r="AS48" s="1">
        <v>6.57</v>
      </c>
      <c r="AT48" s="1">
        <v>6.83</v>
      </c>
      <c r="AU48" s="1">
        <v>7.09</v>
      </c>
      <c r="AV48" s="1">
        <v>7.36</v>
      </c>
      <c r="AW48" s="1">
        <v>7.63</v>
      </c>
      <c r="AX48" s="1">
        <v>7.9</v>
      </c>
      <c r="AY48" s="1">
        <v>8.18</v>
      </c>
      <c r="AZ48" s="1">
        <v>8.4700000000000006</v>
      </c>
    </row>
    <row r="49" spans="1:52" ht="14.1" customHeight="1">
      <c r="A49">
        <v>33</v>
      </c>
      <c r="B49" s="29">
        <v>34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>
        <v>1.35</v>
      </c>
      <c r="S49" s="1">
        <v>1.52</v>
      </c>
      <c r="T49" s="1">
        <v>1.69</v>
      </c>
      <c r="U49" s="1">
        <v>1.83</v>
      </c>
      <c r="V49" s="1">
        <v>1.97</v>
      </c>
      <c r="W49" s="1">
        <v>2.1</v>
      </c>
      <c r="X49" s="1">
        <v>2.23</v>
      </c>
      <c r="Y49" s="1">
        <v>2.36</v>
      </c>
      <c r="Z49" s="1">
        <v>2.5299999999999998</v>
      </c>
      <c r="AA49" s="1">
        <v>2.71</v>
      </c>
      <c r="AB49" s="1">
        <v>2.9</v>
      </c>
      <c r="AC49" s="1">
        <v>3.09</v>
      </c>
      <c r="AD49" s="1">
        <v>3.28</v>
      </c>
      <c r="AE49" s="1">
        <v>3.48</v>
      </c>
      <c r="AF49" s="1">
        <v>3.69</v>
      </c>
      <c r="AG49" s="1">
        <v>3.9</v>
      </c>
      <c r="AH49" s="1">
        <v>4.1100000000000003</v>
      </c>
      <c r="AI49" s="1">
        <v>4.33</v>
      </c>
      <c r="AJ49" s="1">
        <v>4.55</v>
      </c>
      <c r="AK49" s="1">
        <v>4.78</v>
      </c>
      <c r="AL49" s="1">
        <v>5.0199999999999996</v>
      </c>
      <c r="AM49" s="1">
        <v>5.25</v>
      </c>
      <c r="AN49" s="1">
        <v>5.49</v>
      </c>
      <c r="AO49" s="1">
        <v>5.74</v>
      </c>
      <c r="AP49" s="1">
        <v>5.99</v>
      </c>
      <c r="AQ49" s="1">
        <v>6.24</v>
      </c>
      <c r="AR49" s="1">
        <v>6.5</v>
      </c>
      <c r="AS49" s="1">
        <v>6.76</v>
      </c>
      <c r="AT49" s="1">
        <v>7.03</v>
      </c>
      <c r="AU49" s="1">
        <v>7.3</v>
      </c>
      <c r="AV49" s="1">
        <v>7.58</v>
      </c>
      <c r="AW49" s="1">
        <v>7.86</v>
      </c>
      <c r="AX49" s="1">
        <v>8.14</v>
      </c>
      <c r="AY49" s="1">
        <v>8.43</v>
      </c>
      <c r="AZ49" s="1">
        <v>8.7200000000000006</v>
      </c>
    </row>
    <row r="50" spans="1:52" ht="14.1" customHeight="1">
      <c r="A50">
        <v>34</v>
      </c>
      <c r="B50" s="29">
        <v>35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>
        <v>1.4</v>
      </c>
      <c r="S50" s="1">
        <v>1.57</v>
      </c>
      <c r="T50" s="1">
        <v>1.75</v>
      </c>
      <c r="U50" s="1">
        <v>1.89</v>
      </c>
      <c r="V50" s="1">
        <v>2.0299999999999998</v>
      </c>
      <c r="W50" s="1">
        <v>2.16</v>
      </c>
      <c r="X50" s="1">
        <v>2.2999999999999998</v>
      </c>
      <c r="Y50" s="1">
        <v>2.4300000000000002</v>
      </c>
      <c r="Z50" s="1">
        <v>2.61</v>
      </c>
      <c r="AA50" s="1">
        <v>2.79</v>
      </c>
      <c r="AB50" s="1">
        <v>2.98</v>
      </c>
      <c r="AC50" s="1">
        <v>3.18</v>
      </c>
      <c r="AD50" s="1">
        <v>3.38</v>
      </c>
      <c r="AE50" s="1">
        <v>3.59</v>
      </c>
      <c r="AF50" s="1">
        <v>3.8</v>
      </c>
      <c r="AG50" s="1">
        <v>4.01</v>
      </c>
      <c r="AH50" s="1">
        <v>4.2300000000000004</v>
      </c>
      <c r="AI50" s="1">
        <v>4.46</v>
      </c>
      <c r="AJ50" s="1">
        <v>4.6900000000000004</v>
      </c>
      <c r="AK50" s="1">
        <v>4.92</v>
      </c>
      <c r="AL50" s="1">
        <v>5.16</v>
      </c>
      <c r="AM50" s="1">
        <v>5.4</v>
      </c>
      <c r="AN50" s="1">
        <v>5.65</v>
      </c>
      <c r="AO50" s="1">
        <v>5.91</v>
      </c>
      <c r="AP50" s="1">
        <v>6.16</v>
      </c>
      <c r="AQ50" s="1">
        <v>6.42</v>
      </c>
      <c r="AR50" s="1">
        <v>6.69</v>
      </c>
      <c r="AS50" s="1">
        <v>6.96</v>
      </c>
      <c r="AT50" s="1">
        <v>7.24</v>
      </c>
      <c r="AU50" s="1">
        <v>7.51</v>
      </c>
      <c r="AV50" s="1">
        <v>7.8</v>
      </c>
      <c r="AW50" s="1">
        <v>8.09</v>
      </c>
      <c r="AX50" s="1">
        <v>8.3800000000000008</v>
      </c>
      <c r="AY50" s="1">
        <v>8.67</v>
      </c>
      <c r="AZ50" s="1">
        <v>8.9700000000000006</v>
      </c>
    </row>
    <row r="51" spans="1:52" ht="14.1" customHeight="1">
      <c r="A51">
        <v>35</v>
      </c>
      <c r="B51" s="29">
        <v>36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>
        <v>1.61</v>
      </c>
      <c r="T51" s="1">
        <v>1.8</v>
      </c>
      <c r="U51" s="1">
        <v>1.95</v>
      </c>
      <c r="V51" s="1">
        <v>2.09</v>
      </c>
      <c r="W51" s="1">
        <v>2.23</v>
      </c>
      <c r="X51" s="1">
        <v>2.37</v>
      </c>
      <c r="Y51" s="1">
        <v>2.5</v>
      </c>
      <c r="Z51" s="1">
        <v>2.68</v>
      </c>
      <c r="AA51" s="1">
        <v>2.87</v>
      </c>
      <c r="AB51" s="1">
        <v>3.07</v>
      </c>
      <c r="AC51" s="1">
        <v>3.27</v>
      </c>
      <c r="AD51" s="1">
        <v>3.48</v>
      </c>
      <c r="AE51" s="1">
        <v>3.69</v>
      </c>
      <c r="AF51" s="1">
        <v>3.9</v>
      </c>
      <c r="AG51" s="1">
        <v>4.12</v>
      </c>
      <c r="AH51" s="1">
        <v>4.3499999999999996</v>
      </c>
      <c r="AI51" s="1">
        <v>4.58</v>
      </c>
      <c r="AJ51" s="1">
        <v>4.82</v>
      </c>
      <c r="AK51" s="1">
        <v>5.0599999999999996</v>
      </c>
      <c r="AL51" s="1">
        <v>5.31</v>
      </c>
      <c r="AM51" s="1">
        <v>5.56</v>
      </c>
      <c r="AN51" s="1">
        <v>5.81</v>
      </c>
      <c r="AO51" s="1">
        <v>6.07</v>
      </c>
      <c r="AP51" s="1">
        <v>6.34</v>
      </c>
      <c r="AQ51" s="1">
        <v>6.6</v>
      </c>
      <c r="AR51" s="1">
        <v>6.88</v>
      </c>
      <c r="AS51" s="1">
        <v>7.16</v>
      </c>
      <c r="AT51" s="1">
        <v>7.44</v>
      </c>
      <c r="AU51" s="1">
        <v>7.73</v>
      </c>
      <c r="AV51" s="1">
        <v>8.02</v>
      </c>
      <c r="AW51" s="1">
        <v>8.31</v>
      </c>
      <c r="AX51" s="1">
        <v>8.61</v>
      </c>
      <c r="AY51" s="1">
        <v>8.92</v>
      </c>
      <c r="AZ51" s="1">
        <v>9.23</v>
      </c>
    </row>
    <row r="52" spans="1:52" ht="14.1" customHeight="1">
      <c r="A52">
        <v>36</v>
      </c>
      <c r="B52" s="29">
        <v>37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>
        <v>2.15</v>
      </c>
      <c r="W52" s="1">
        <v>2.29</v>
      </c>
      <c r="X52" s="1">
        <v>2.4300000000000002</v>
      </c>
      <c r="Y52" s="1">
        <v>2.56</v>
      </c>
      <c r="Z52" s="1">
        <v>2.75</v>
      </c>
      <c r="AA52" s="1">
        <v>2.95</v>
      </c>
      <c r="AB52" s="1">
        <v>3.15</v>
      </c>
      <c r="AC52" s="1">
        <v>3.36</v>
      </c>
      <c r="AD52" s="1">
        <v>3.57</v>
      </c>
      <c r="AE52" s="1">
        <v>3.79</v>
      </c>
      <c r="AF52" s="1">
        <v>4.01</v>
      </c>
      <c r="AG52" s="1">
        <v>4.24</v>
      </c>
      <c r="AH52" s="1">
        <v>4.47</v>
      </c>
      <c r="AI52" s="1">
        <v>4.71</v>
      </c>
      <c r="AJ52" s="1">
        <v>4.95</v>
      </c>
      <c r="AK52" s="1">
        <v>5.2</v>
      </c>
      <c r="AL52" s="1">
        <v>5.45</v>
      </c>
      <c r="AM52" s="1">
        <v>5.71</v>
      </c>
      <c r="AN52" s="1">
        <v>5.97</v>
      </c>
      <c r="AO52" s="1">
        <v>6.24</v>
      </c>
      <c r="AP52" s="1">
        <v>6.51</v>
      </c>
      <c r="AQ52" s="1">
        <v>6.79</v>
      </c>
      <c r="AR52" s="1">
        <v>7.07</v>
      </c>
      <c r="AS52" s="1">
        <v>7.35</v>
      </c>
      <c r="AT52" s="1">
        <v>7.64</v>
      </c>
      <c r="AU52" s="1">
        <v>7.94</v>
      </c>
      <c r="AV52" s="1">
        <v>8.24</v>
      </c>
      <c r="AW52" s="1">
        <v>8.5399999999999991</v>
      </c>
      <c r="AX52" s="1">
        <v>8.85</v>
      </c>
      <c r="AY52" s="1">
        <v>9.16</v>
      </c>
      <c r="AZ52" s="1">
        <v>9.48</v>
      </c>
    </row>
    <row r="53" spans="1:52" ht="14.1" customHeight="1">
      <c r="A53">
        <v>37</v>
      </c>
      <c r="B53" s="29">
        <v>38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>
        <v>2.5</v>
      </c>
      <c r="Y53" s="1">
        <v>2.63</v>
      </c>
      <c r="Z53" s="1">
        <v>2.83</v>
      </c>
      <c r="AA53" s="1">
        <v>3.03</v>
      </c>
      <c r="AB53" s="1">
        <v>3.24</v>
      </c>
      <c r="AC53" s="1">
        <v>3.45</v>
      </c>
      <c r="AD53" s="1">
        <v>3.67</v>
      </c>
      <c r="AE53" s="1">
        <v>3.89</v>
      </c>
      <c r="AF53" s="1">
        <v>4.12</v>
      </c>
      <c r="AG53" s="1">
        <v>4.3499999999999996</v>
      </c>
      <c r="AH53" s="1">
        <v>4.59</v>
      </c>
      <c r="AI53" s="1">
        <v>4.83</v>
      </c>
      <c r="AJ53" s="1">
        <v>5.08</v>
      </c>
      <c r="AK53" s="1">
        <v>5.34</v>
      </c>
      <c r="AL53" s="1">
        <v>5.6</v>
      </c>
      <c r="AM53" s="1">
        <v>5.86</v>
      </c>
      <c r="AN53" s="1">
        <v>6.13</v>
      </c>
      <c r="AO53" s="1">
        <v>6.4</v>
      </c>
      <c r="AP53" s="1">
        <v>6.68</v>
      </c>
      <c r="AQ53" s="1">
        <v>6.97</v>
      </c>
      <c r="AR53" s="1">
        <v>7.25</v>
      </c>
      <c r="AS53" s="1">
        <v>7.55</v>
      </c>
      <c r="AT53" s="1">
        <v>7.85</v>
      </c>
      <c r="AU53" s="1">
        <v>8.15</v>
      </c>
      <c r="AV53" s="1">
        <v>8.4600000000000009</v>
      </c>
      <c r="AW53" s="1">
        <v>8.77</v>
      </c>
      <c r="AX53" s="1">
        <v>9.08</v>
      </c>
      <c r="AY53" s="1">
        <v>9.41</v>
      </c>
      <c r="AZ53" s="1">
        <v>9.73</v>
      </c>
    </row>
    <row r="54" spans="1:52" ht="14.1" customHeight="1">
      <c r="A54">
        <v>38</v>
      </c>
      <c r="B54" s="29">
        <v>39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>
        <v>2.9</v>
      </c>
      <c r="AA54" s="1">
        <v>3.11</v>
      </c>
      <c r="AB54" s="1">
        <v>3.32</v>
      </c>
      <c r="AC54" s="1">
        <v>3.54</v>
      </c>
      <c r="AD54" s="1">
        <v>3.76</v>
      </c>
      <c r="AE54" s="1">
        <v>3.99</v>
      </c>
      <c r="AF54" s="1">
        <v>4.22</v>
      </c>
      <c r="AG54" s="1">
        <v>4.46</v>
      </c>
      <c r="AH54" s="1">
        <v>4.71</v>
      </c>
      <c r="AI54" s="1">
        <v>4.96</v>
      </c>
      <c r="AJ54" s="1">
        <v>5.21</v>
      </c>
      <c r="AK54" s="1">
        <v>5.48</v>
      </c>
      <c r="AL54" s="1">
        <v>5.74</v>
      </c>
      <c r="AM54" s="1">
        <v>6.01</v>
      </c>
      <c r="AN54" s="1">
        <v>6.29</v>
      </c>
      <c r="AO54" s="1">
        <v>6.57</v>
      </c>
      <c r="AP54" s="1">
        <v>6.86</v>
      </c>
      <c r="AQ54" s="1">
        <v>7.15</v>
      </c>
      <c r="AR54" s="1">
        <v>7.44</v>
      </c>
      <c r="AS54" s="1">
        <v>7.74</v>
      </c>
      <c r="AT54" s="1">
        <v>8.0500000000000007</v>
      </c>
      <c r="AU54" s="1">
        <v>8.36</v>
      </c>
      <c r="AV54" s="1">
        <v>8.68</v>
      </c>
      <c r="AW54" s="1">
        <v>9</v>
      </c>
      <c r="AX54" s="1">
        <v>9.32</v>
      </c>
      <c r="AY54" s="1">
        <v>9.65</v>
      </c>
      <c r="AZ54" s="1">
        <v>9.98</v>
      </c>
    </row>
    <row r="55" spans="1:52" ht="14.1" customHeight="1">
      <c r="A55">
        <v>39</v>
      </c>
      <c r="B55" s="29">
        <v>40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>
        <v>3.19</v>
      </c>
      <c r="AB55" s="1">
        <v>3.4</v>
      </c>
      <c r="AC55" s="1">
        <v>3.63</v>
      </c>
      <c r="AD55" s="1">
        <v>3.86</v>
      </c>
      <c r="AE55" s="1">
        <v>4.09</v>
      </c>
      <c r="AF55" s="1">
        <v>4.33</v>
      </c>
      <c r="AG55" s="1">
        <v>4.58</v>
      </c>
      <c r="AH55" s="1">
        <v>4.83</v>
      </c>
      <c r="AI55" s="1">
        <v>5.08</v>
      </c>
      <c r="AJ55" s="1">
        <v>5.35</v>
      </c>
      <c r="AK55" s="1">
        <v>5.61</v>
      </c>
      <c r="AL55" s="1">
        <v>5.89</v>
      </c>
      <c r="AM55" s="1">
        <v>6.16</v>
      </c>
      <c r="AN55" s="1">
        <v>6.45</v>
      </c>
      <c r="AO55" s="1">
        <v>6.74</v>
      </c>
      <c r="AP55" s="1">
        <v>7.03</v>
      </c>
      <c r="AQ55" s="1">
        <v>7.33</v>
      </c>
      <c r="AR55" s="1">
        <v>7.63</v>
      </c>
      <c r="AS55" s="1">
        <v>7.94</v>
      </c>
      <c r="AT55" s="1">
        <v>8.25</v>
      </c>
      <c r="AU55" s="1">
        <v>8.57</v>
      </c>
      <c r="AV55" s="1">
        <v>8.89</v>
      </c>
      <c r="AW55" s="1">
        <v>9.2200000000000006</v>
      </c>
      <c r="AX55" s="1">
        <v>9.56</v>
      </c>
      <c r="AY55" s="1">
        <v>9.89</v>
      </c>
      <c r="AZ55" s="1">
        <v>10.24</v>
      </c>
    </row>
    <row r="56" spans="1:52" ht="14.1" customHeight="1">
      <c r="A56">
        <v>40</v>
      </c>
      <c r="B56" s="29">
        <v>41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>
        <v>4.6900000000000004</v>
      </c>
      <c r="AH56" s="1">
        <v>4.95</v>
      </c>
      <c r="AI56" s="1">
        <v>5.21</v>
      </c>
      <c r="AJ56" s="1">
        <v>5.48</v>
      </c>
      <c r="AK56" s="1">
        <v>5.75</v>
      </c>
      <c r="AL56" s="1">
        <v>6.03</v>
      </c>
      <c r="AM56" s="1">
        <v>6.32</v>
      </c>
      <c r="AN56" s="1">
        <v>6.61</v>
      </c>
      <c r="AO56" s="1">
        <v>6.9</v>
      </c>
      <c r="AP56" s="1">
        <v>7.2</v>
      </c>
      <c r="AQ56" s="1">
        <v>7.51</v>
      </c>
      <c r="AR56" s="1">
        <v>7.82</v>
      </c>
      <c r="AS56" s="1">
        <v>8.14</v>
      </c>
      <c r="AT56" s="1">
        <v>8.4600000000000009</v>
      </c>
      <c r="AU56" s="1">
        <v>8.7799999999999994</v>
      </c>
      <c r="AV56" s="1">
        <v>9.11</v>
      </c>
      <c r="AW56" s="1">
        <v>9.4499999999999993</v>
      </c>
      <c r="AX56" s="1">
        <v>9.7899999999999991</v>
      </c>
      <c r="AY56" s="1">
        <v>10.14</v>
      </c>
      <c r="AZ56" s="1">
        <v>10.49</v>
      </c>
    </row>
    <row r="57" spans="1:52" s="5" customFormat="1" ht="14.1" customHeight="1">
      <c r="A57">
        <v>41</v>
      </c>
      <c r="B57" s="29">
        <v>42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>
        <v>5.61</v>
      </c>
      <c r="AK57" s="1">
        <v>5.89</v>
      </c>
      <c r="AL57" s="1">
        <v>6.18</v>
      </c>
      <c r="AM57" s="1">
        <v>6.47</v>
      </c>
      <c r="AN57" s="1">
        <v>6.77</v>
      </c>
      <c r="AO57" s="1">
        <v>7.07</v>
      </c>
      <c r="AP57" s="1">
        <v>7.38</v>
      </c>
      <c r="AQ57" s="1">
        <v>7.69</v>
      </c>
      <c r="AR57" s="1">
        <v>8.01</v>
      </c>
      <c r="AS57" s="1">
        <v>8.33</v>
      </c>
      <c r="AT57" s="1">
        <v>8.66</v>
      </c>
      <c r="AU57" s="1">
        <v>8.99</v>
      </c>
      <c r="AV57" s="1">
        <v>9.33</v>
      </c>
      <c r="AW57" s="1">
        <v>9.68</v>
      </c>
      <c r="AX57" s="1">
        <v>10.029999999999999</v>
      </c>
      <c r="AY57" s="1">
        <v>10.38</v>
      </c>
      <c r="AZ57" s="1">
        <v>10.74</v>
      </c>
    </row>
    <row r="58" spans="1:52" s="5" customFormat="1" ht="14.1" customHeight="1">
      <c r="A58">
        <v>42</v>
      </c>
      <c r="B58" s="29">
        <v>43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>
        <v>7.87</v>
      </c>
      <c r="AR58" s="1">
        <v>8.1999999999999993</v>
      </c>
      <c r="AS58" s="1">
        <v>8.5299999999999994</v>
      </c>
      <c r="AT58" s="1">
        <v>8.86</v>
      </c>
      <c r="AU58" s="1">
        <v>9.1999999999999993</v>
      </c>
      <c r="AV58" s="1">
        <v>9.5500000000000007</v>
      </c>
      <c r="AW58" s="1">
        <v>9.9</v>
      </c>
      <c r="AX58" s="1">
        <v>10.26</v>
      </c>
      <c r="AY58" s="1">
        <v>10.62</v>
      </c>
      <c r="AZ58" s="1">
        <v>10.99</v>
      </c>
    </row>
    <row r="59" spans="1:52" ht="14.1" customHeight="1">
      <c r="A59">
        <v>43</v>
      </c>
      <c r="B59" s="29">
        <v>44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>
        <v>8.3800000000000008</v>
      </c>
      <c r="AS59" s="1">
        <v>8.7200000000000006</v>
      </c>
      <c r="AT59" s="1">
        <v>9.07</v>
      </c>
      <c r="AU59" s="1">
        <v>9.42</v>
      </c>
      <c r="AV59" s="1">
        <v>9.77</v>
      </c>
      <c r="AW59" s="1">
        <v>10.130000000000001</v>
      </c>
      <c r="AX59" s="1">
        <v>10.5</v>
      </c>
      <c r="AY59" s="1">
        <v>10.87</v>
      </c>
      <c r="AZ59" s="1">
        <v>11.24</v>
      </c>
    </row>
    <row r="60" spans="1:52" ht="14.1" customHeight="1">
      <c r="A60">
        <v>44</v>
      </c>
      <c r="B60" s="29">
        <v>45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>
        <v>8.92</v>
      </c>
      <c r="AT60" s="1">
        <v>9.27</v>
      </c>
      <c r="AU60" s="1">
        <v>9.6300000000000008</v>
      </c>
      <c r="AV60" s="1">
        <v>9.99</v>
      </c>
      <c r="AW60" s="1">
        <v>10.36</v>
      </c>
      <c r="AX60" s="1">
        <v>10.73</v>
      </c>
      <c r="AY60" s="1">
        <v>11.11</v>
      </c>
      <c r="AZ60" s="1">
        <v>11.5</v>
      </c>
    </row>
  </sheetData>
  <mergeCells count="1">
    <mergeCell ref="Q3:X4"/>
  </mergeCells>
  <phoneticPr fontId="1"/>
  <pageMargins left="0.6692913385826772" right="0.19685039370078741" top="0.70866141732283472" bottom="3.937007874015748E-2" header="0.51181102362204722" footer="0.19685039370078741"/>
  <pageSetup paperSize="8" scale="5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材積計算(1)</vt:lpstr>
      <vt:lpstr>アカマツ（松くい虫用）</vt:lpstr>
      <vt:lpstr>'材積計算(1)'!Print_Area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N0208619</dc:creator>
  <cp:lastModifiedBy>rk1752</cp:lastModifiedBy>
  <cp:lastPrinted>2024-04-15T07:18:17Z</cp:lastPrinted>
  <dcterms:created xsi:type="dcterms:W3CDTF">1997-01-08T22:48:59Z</dcterms:created>
  <dcterms:modified xsi:type="dcterms:W3CDTF">2024-05-08T01:41:46Z</dcterms:modified>
</cp:coreProperties>
</file>