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72.17.0.142\0302市民課\003 国保年金係\コロナ減免関係\申請様式（ＨＰ用素材）\令和４年度\"/>
    </mc:Choice>
  </mc:AlternateContent>
  <bookViews>
    <workbookView xWindow="0" yWindow="0" windowWidth="15345" windowHeight="4500" tabRatio="825"/>
  </bookViews>
  <sheets>
    <sheet name="計算表（自動）" sheetId="1" r:id="rId1"/>
  </sheets>
  <definedNames>
    <definedName name="_xlnm.Print_Area" localSheetId="0">'計算表（自動）'!$A$7:$AH$50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J17" i="1"/>
  <c r="J15" i="1"/>
  <c r="J13" i="1"/>
  <c r="B42" i="1" l="1"/>
  <c r="AF41" i="1" s="1"/>
  <c r="AB21" i="1" l="1"/>
  <c r="B46" i="1" s="1"/>
  <c r="AF45" i="1" s="1"/>
  <c r="U21" i="1"/>
  <c r="L21" i="1"/>
  <c r="B38" i="1" l="1"/>
  <c r="N38" i="1"/>
  <c r="AF37" i="1" l="1"/>
  <c r="H48" i="1" s="1"/>
</calcChain>
</file>

<file path=xl/comments1.xml><?xml version="1.0" encoding="utf-8"?>
<comments xmlns="http://schemas.openxmlformats.org/spreadsheetml/2006/main">
  <authors>
    <author>shiojiri</author>
  </authors>
  <commentList>
    <comment ref="J13" authorId="0" shapeId="0">
      <text>
        <r>
          <rPr>
            <b/>
            <sz val="11"/>
            <color indexed="81"/>
            <rFont val="ＭＳ Ｐゴシック"/>
            <family val="3"/>
            <charset val="128"/>
          </rPr>
          <t>収入の減少額が１０分の３以上という要件を満たすと○が表示されます。</t>
        </r>
      </text>
    </comment>
    <comment ref="AB21" authorId="0" shapeId="0">
      <text>
        <r>
          <rPr>
            <b/>
            <sz val="11"/>
            <color indexed="81"/>
            <rFont val="ＭＳ Ｐゴシック"/>
            <family val="3"/>
            <charset val="128"/>
          </rPr>
          <t>令和３年中の所得額が
０円以下の場合は、計算上、減免する税額が発生しません。</t>
        </r>
      </text>
    </comment>
  </commentList>
</comments>
</file>

<file path=xl/sharedStrings.xml><?xml version="1.0" encoding="utf-8"?>
<sst xmlns="http://schemas.openxmlformats.org/spreadsheetml/2006/main" count="57" uniqueCount="35">
  <si>
    <t>給与収入</t>
    <rPh sb="0" eb="2">
      <t>キュウヨ</t>
    </rPh>
    <rPh sb="2" eb="4">
      <t>シュウニュウ</t>
    </rPh>
    <phoneticPr fontId="2"/>
  </si>
  <si>
    <t>不動産収入</t>
    <rPh sb="0" eb="3">
      <t>フドウサン</t>
    </rPh>
    <rPh sb="3" eb="5">
      <t>シュウニュウ</t>
    </rPh>
    <phoneticPr fontId="2"/>
  </si>
  <si>
    <t>山林収入</t>
    <rPh sb="0" eb="2">
      <t>サンリン</t>
    </rPh>
    <rPh sb="2" eb="4">
      <t>シュウニュウ</t>
    </rPh>
    <phoneticPr fontId="2"/>
  </si>
  <si>
    <t>事業（営業・農業）収入</t>
    <rPh sb="0" eb="2">
      <t>ジギョウ</t>
    </rPh>
    <rPh sb="3" eb="5">
      <t>エイギョウ</t>
    </rPh>
    <rPh sb="6" eb="8">
      <t>ノウギョウ</t>
    </rPh>
    <rPh sb="9" eb="11">
      <t>シュウニュウ</t>
    </rPh>
    <phoneticPr fontId="2"/>
  </si>
  <si>
    <t>円</t>
    <rPh sb="0" eb="1">
      <t>エン</t>
    </rPh>
    <phoneticPr fontId="2"/>
  </si>
  <si>
    <t>合計額</t>
    <rPh sb="0" eb="2">
      <t>ゴウケイ</t>
    </rPh>
    <rPh sb="2" eb="3">
      <t>ガク</t>
    </rPh>
    <phoneticPr fontId="2"/>
  </si>
  <si>
    <t>ア</t>
    <phoneticPr fontId="2"/>
  </si>
  <si>
    <t>イ</t>
    <phoneticPr fontId="2"/>
  </si>
  <si>
    <t>B</t>
    <phoneticPr fontId="2"/>
  </si>
  <si>
    <t>ウ</t>
    <phoneticPr fontId="2"/>
  </si>
  <si>
    <t>主たる生計維持者の「前年の所得の合計額」</t>
    <rPh sb="0" eb="1">
      <t>シュ</t>
    </rPh>
    <rPh sb="3" eb="5">
      <t>セイケイ</t>
    </rPh>
    <rPh sb="5" eb="7">
      <t>イジ</t>
    </rPh>
    <rPh sb="7" eb="8">
      <t>シャ</t>
    </rPh>
    <rPh sb="10" eb="12">
      <t>ゼンネン</t>
    </rPh>
    <rPh sb="13" eb="15">
      <t>ショトク</t>
    </rPh>
    <rPh sb="16" eb="18">
      <t>ゴウケイ</t>
    </rPh>
    <rPh sb="18" eb="19">
      <t>ガク</t>
    </rPh>
    <phoneticPr fontId="2"/>
  </si>
  <si>
    <t>●「前年の所得の合計額」について</t>
    <rPh sb="2" eb="4">
      <t>ゼンネン</t>
    </rPh>
    <rPh sb="5" eb="7">
      <t>ショトク</t>
    </rPh>
    <rPh sb="8" eb="10">
      <t>ゴウケイ</t>
    </rPh>
    <rPh sb="10" eb="11">
      <t>ガク</t>
    </rPh>
    <phoneticPr fontId="2"/>
  </si>
  <si>
    <t>●世帯の主たる生計維持者の前年比１０分の３以上の減少が見込まれる収入について</t>
    <rPh sb="1" eb="3">
      <t>セタイ</t>
    </rPh>
    <rPh sb="4" eb="5">
      <t>シュ</t>
    </rPh>
    <rPh sb="7" eb="9">
      <t>セイケイ</t>
    </rPh>
    <rPh sb="9" eb="11">
      <t>イジ</t>
    </rPh>
    <rPh sb="11" eb="12">
      <t>シャ</t>
    </rPh>
    <rPh sb="13" eb="16">
      <t>ゼンネンヒ</t>
    </rPh>
    <rPh sb="18" eb="19">
      <t>ブン</t>
    </rPh>
    <rPh sb="21" eb="23">
      <t>イジョウ</t>
    </rPh>
    <rPh sb="24" eb="26">
      <t>ゲンショウ</t>
    </rPh>
    <rPh sb="27" eb="29">
      <t>ミコ</t>
    </rPh>
    <rPh sb="32" eb="34">
      <t>シュウニュウ</t>
    </rPh>
    <phoneticPr fontId="2"/>
  </si>
  <si>
    <t>（２）減免基準判定</t>
    <rPh sb="3" eb="5">
      <t>ゲンメン</t>
    </rPh>
    <rPh sb="5" eb="7">
      <t>キジュン</t>
    </rPh>
    <rPh sb="7" eb="9">
      <t>ハンテイ</t>
    </rPh>
    <phoneticPr fontId="2"/>
  </si>
  <si>
    <t>【要件１】　事業収入等の減少額が前年の当該収入の１０分の３以上</t>
    <rPh sb="1" eb="3">
      <t>ヨウケン</t>
    </rPh>
    <rPh sb="6" eb="8">
      <t>ジギョウ</t>
    </rPh>
    <rPh sb="8" eb="11">
      <t>シュウニュウトウ</t>
    </rPh>
    <rPh sb="12" eb="15">
      <t>ゲンショウガク</t>
    </rPh>
    <rPh sb="16" eb="18">
      <t>ゼンネン</t>
    </rPh>
    <rPh sb="19" eb="21">
      <t>トウガイ</t>
    </rPh>
    <rPh sb="21" eb="23">
      <t>シュウニュウ</t>
    </rPh>
    <rPh sb="26" eb="27">
      <t>ブン</t>
    </rPh>
    <rPh sb="29" eb="31">
      <t>イジョウ</t>
    </rPh>
    <phoneticPr fontId="2"/>
  </si>
  <si>
    <t>収入減少額（イ－ア－ウ）</t>
    <rPh sb="0" eb="2">
      <t>シュウニュウ</t>
    </rPh>
    <rPh sb="2" eb="5">
      <t>ゲンショウガク</t>
    </rPh>
    <phoneticPr fontId="2"/>
  </si>
  <si>
    <t>当該収入の１０分の３（イ×３／１０）</t>
    <rPh sb="0" eb="2">
      <t>トウガイ</t>
    </rPh>
    <rPh sb="2" eb="4">
      <t>シュウニュウ</t>
    </rPh>
    <rPh sb="7" eb="8">
      <t>ブン</t>
    </rPh>
    <phoneticPr fontId="2"/>
  </si>
  <si>
    <t>≧</t>
    <phoneticPr fontId="2"/>
  </si>
  <si>
    <t>・・・</t>
    <phoneticPr fontId="2"/>
  </si>
  <si>
    <t>判定</t>
    <rPh sb="0" eb="2">
      <t>ハンテイ</t>
    </rPh>
    <phoneticPr fontId="2"/>
  </si>
  <si>
    <t>≦</t>
    <phoneticPr fontId="2"/>
  </si>
  <si>
    <t>判定結果</t>
    <rPh sb="0" eb="2">
      <t>ハンテイ</t>
    </rPh>
    <rPh sb="2" eb="4">
      <t>ケッカ</t>
    </rPh>
    <phoneticPr fontId="2"/>
  </si>
  <si>
    <t>Ａ</t>
    <phoneticPr fontId="2"/>
  </si>
  <si>
    <t>【要件２】　世帯の主たる生計維持者の「前年の所得の合計額」が１，０００万円以下</t>
    <rPh sb="1" eb="3">
      <t>ヨウケン</t>
    </rPh>
    <rPh sb="6" eb="8">
      <t>セタイ</t>
    </rPh>
    <rPh sb="9" eb="10">
      <t>シュ</t>
    </rPh>
    <rPh sb="12" eb="14">
      <t>セイケイ</t>
    </rPh>
    <rPh sb="14" eb="16">
      <t>イジ</t>
    </rPh>
    <rPh sb="16" eb="17">
      <t>シャ</t>
    </rPh>
    <rPh sb="19" eb="21">
      <t>ゼンネン</t>
    </rPh>
    <rPh sb="22" eb="24">
      <t>ショトク</t>
    </rPh>
    <rPh sb="25" eb="27">
      <t>ゴウケイ</t>
    </rPh>
    <rPh sb="27" eb="28">
      <t>ガク</t>
    </rPh>
    <rPh sb="35" eb="37">
      <t>マンエン</t>
    </rPh>
    <rPh sb="37" eb="39">
      <t>イカ</t>
    </rPh>
    <phoneticPr fontId="2"/>
  </si>
  <si>
    <t>（１）基本情報入力</t>
    <rPh sb="3" eb="5">
      <t>キホン</t>
    </rPh>
    <rPh sb="5" eb="7">
      <t>ジョウホウ</t>
    </rPh>
    <rPh sb="7" eb="9">
      <t>ニュウリョク</t>
    </rPh>
    <phoneticPr fontId="2"/>
  </si>
  <si>
    <t>収入減少額のうち、保険金・損害賠償等により補填されるべき金額</t>
    <rPh sb="0" eb="2">
      <t>シュウニュウ</t>
    </rPh>
    <rPh sb="2" eb="5">
      <t>ゲンショウガク</t>
    </rPh>
    <rPh sb="9" eb="12">
      <t>ホケンキン</t>
    </rPh>
    <rPh sb="13" eb="15">
      <t>ソンガイ</t>
    </rPh>
    <rPh sb="15" eb="17">
      <t>バイショウ</t>
    </rPh>
    <rPh sb="17" eb="18">
      <t>トウ</t>
    </rPh>
    <rPh sb="21" eb="23">
      <t>ホテン</t>
    </rPh>
    <rPh sb="28" eb="30">
      <t>キンガク</t>
    </rPh>
    <phoneticPr fontId="2"/>
  </si>
  <si>
    <t>【要件３】　減少が見込まれる収入に係る所得以外の「前年の所得の合計額」が４００万円以下</t>
    <rPh sb="1" eb="3">
      <t>ヨウケン</t>
    </rPh>
    <rPh sb="6" eb="8">
      <t>ゲンショウ</t>
    </rPh>
    <rPh sb="9" eb="11">
      <t>ミコ</t>
    </rPh>
    <rPh sb="14" eb="16">
      <t>シュウニュウ</t>
    </rPh>
    <rPh sb="17" eb="18">
      <t>カカ</t>
    </rPh>
    <rPh sb="19" eb="21">
      <t>ショトク</t>
    </rPh>
    <rPh sb="21" eb="23">
      <t>イガイ</t>
    </rPh>
    <rPh sb="25" eb="27">
      <t>ゼンネン</t>
    </rPh>
    <rPh sb="28" eb="30">
      <t>ショトク</t>
    </rPh>
    <rPh sb="31" eb="33">
      <t>ゴウケイ</t>
    </rPh>
    <rPh sb="33" eb="34">
      <t>ガク</t>
    </rPh>
    <rPh sb="39" eb="41">
      <t>マンエン</t>
    </rPh>
    <rPh sb="41" eb="43">
      <t>イカ</t>
    </rPh>
    <phoneticPr fontId="2"/>
  </si>
  <si>
    <t>※新型コロナウイルス感染症に関し国や県から支給される各種給付金を除く</t>
    <rPh sb="1" eb="3">
      <t>シンガタ</t>
    </rPh>
    <rPh sb="10" eb="13">
      <t>カンセンショウ</t>
    </rPh>
    <rPh sb="14" eb="15">
      <t>カン</t>
    </rPh>
    <rPh sb="16" eb="17">
      <t>クニ</t>
    </rPh>
    <rPh sb="18" eb="19">
      <t>ケン</t>
    </rPh>
    <rPh sb="21" eb="23">
      <t>シキュウ</t>
    </rPh>
    <rPh sb="26" eb="28">
      <t>カクシュ</t>
    </rPh>
    <rPh sb="28" eb="31">
      <t>キュウフキン</t>
    </rPh>
    <rPh sb="32" eb="33">
      <t>ノゾ</t>
    </rPh>
    <phoneticPr fontId="2"/>
  </si>
  <si>
    <t>国民健康保険税　減免基準確認表（新型コロナウイルス感染症関連用）</t>
    <rPh sb="0" eb="6">
      <t>コクミンケンコウホケン</t>
    </rPh>
    <rPh sb="6" eb="7">
      <t>ゼイ</t>
    </rPh>
    <rPh sb="8" eb="10">
      <t>ゲンメン</t>
    </rPh>
    <rPh sb="10" eb="12">
      <t>キジュン</t>
    </rPh>
    <rPh sb="12" eb="14">
      <t>カクニン</t>
    </rPh>
    <rPh sb="14" eb="15">
      <t>ヒョウ</t>
    </rPh>
    <rPh sb="16" eb="18">
      <t>シンガタ</t>
    </rPh>
    <rPh sb="25" eb="28">
      <t>カンセンショウ</t>
    </rPh>
    <rPh sb="28" eb="30">
      <t>カンレン</t>
    </rPh>
    <rPh sb="30" eb="31">
      <t>ヨウ</t>
    </rPh>
    <phoneticPr fontId="2"/>
  </si>
  <si>
    <t>（このエクセル表での判定はあくまでも参考です）</t>
    <rPh sb="7" eb="8">
      <t>ヒョウ</t>
    </rPh>
    <rPh sb="10" eb="12">
      <t>ハンテイ</t>
    </rPh>
    <rPh sb="18" eb="20">
      <t>サンコウ</t>
    </rPh>
    <phoneticPr fontId="2"/>
  </si>
  <si>
    <t>　※黄色に色づけされた太枠内に金額を入力してください。</t>
    <rPh sb="2" eb="4">
      <t>キイロ</t>
    </rPh>
    <rPh sb="5" eb="6">
      <t>イロ</t>
    </rPh>
    <rPh sb="11" eb="12">
      <t>フト</t>
    </rPh>
    <rPh sb="12" eb="14">
      <t>ワクナイ</t>
    </rPh>
    <rPh sb="15" eb="17">
      <t>キンガク</t>
    </rPh>
    <rPh sb="18" eb="20">
      <t>ニュウリョク</t>
    </rPh>
    <phoneticPr fontId="2"/>
  </si>
  <si>
    <t>Ａ－B</t>
    <phoneticPr fontId="2"/>
  </si>
  <si>
    <t>令和３年中収入額</t>
    <rPh sb="0" eb="1">
      <t>レイ</t>
    </rPh>
    <rPh sb="1" eb="2">
      <t>ワ</t>
    </rPh>
    <rPh sb="3" eb="4">
      <t>ネン</t>
    </rPh>
    <rPh sb="4" eb="5">
      <t>チュウ</t>
    </rPh>
    <rPh sb="5" eb="7">
      <t>シュウニュウ</t>
    </rPh>
    <rPh sb="7" eb="8">
      <t>ガク</t>
    </rPh>
    <phoneticPr fontId="2"/>
  </si>
  <si>
    <t>令和３年中所得額</t>
    <rPh sb="0" eb="1">
      <t>レイ</t>
    </rPh>
    <rPh sb="1" eb="2">
      <t>ワ</t>
    </rPh>
    <rPh sb="3" eb="4">
      <t>ネン</t>
    </rPh>
    <rPh sb="4" eb="5">
      <t>チュウ</t>
    </rPh>
    <rPh sb="5" eb="7">
      <t>ショトク</t>
    </rPh>
    <rPh sb="7" eb="8">
      <t>ガク</t>
    </rPh>
    <phoneticPr fontId="2"/>
  </si>
  <si>
    <t>令和４年中収入見込み額</t>
    <rPh sb="0" eb="1">
      <t>レイ</t>
    </rPh>
    <rPh sb="1" eb="2">
      <t>ワ</t>
    </rPh>
    <rPh sb="3" eb="4">
      <t>ネン</t>
    </rPh>
    <rPh sb="4" eb="5">
      <t>チュウ</t>
    </rPh>
    <rPh sb="5" eb="7">
      <t>シュウニュウ</t>
    </rPh>
    <rPh sb="7" eb="9">
      <t>ミコミ</t>
    </rPh>
    <rPh sb="10" eb="11">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</si>
</sst>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1"/>
      <color theme="1"/>
      <name val="ＭＳ Ｐゴシック"/>
      <family val="2"/>
      <scheme val="minor"/>
    </font>
    <font>
      <b/>
      <sz val="14"/>
      <color theme="1"/>
      <name val="ＭＳ Ｐゴシック"/>
      <family val="3"/>
      <charset val="128"/>
      <scheme val="minor"/>
    </font>
    <font>
      <b/>
      <sz val="18"/>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b/>
      <sz val="14"/>
      <color rgb="FFFF0000"/>
      <name val="ＭＳ Ｐゴシック"/>
      <family val="3"/>
      <charset val="128"/>
      <scheme val="minor"/>
    </font>
    <font>
      <sz val="11"/>
      <color theme="0"/>
      <name val="ＭＳ Ｐゴシック"/>
      <family val="3"/>
      <charset val="128"/>
      <scheme val="minor"/>
    </font>
    <font>
      <b/>
      <sz val="11"/>
      <color indexed="81"/>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FFCCF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cellStyleXfs>
  <cellXfs count="75">
    <xf numFmtId="0" fontId="0" fillId="0" borderId="0" xfId="0">
      <alignment vertical="center"/>
    </xf>
    <xf numFmtId="0" fontId="0" fillId="0" borderId="0" xfId="0" applyProtection="1">
      <alignment vertical="center"/>
    </xf>
    <xf numFmtId="0" fontId="7" fillId="0" borderId="0" xfId="0" applyFont="1" applyProtection="1">
      <alignment vertical="center"/>
    </xf>
    <xf numFmtId="0" fontId="0" fillId="0" borderId="0" xfId="0" applyBorder="1" applyAlignment="1" applyProtection="1">
      <alignment horizontal="center" vertical="center"/>
    </xf>
    <xf numFmtId="0" fontId="8" fillId="0" borderId="0" xfId="0" applyFont="1" applyBorder="1" applyAlignment="1" applyProtection="1">
      <alignment horizontal="left" vertical="center"/>
    </xf>
    <xf numFmtId="0" fontId="0" fillId="0" borderId="0" xfId="0" applyBorder="1" applyProtection="1">
      <alignment vertical="center"/>
    </xf>
    <xf numFmtId="0" fontId="0" fillId="0" borderId="0" xfId="0" applyBorder="1" applyAlignment="1" applyProtection="1">
      <alignment horizontal="center" vertical="center"/>
    </xf>
    <xf numFmtId="0" fontId="10" fillId="0" borderId="0" xfId="0" applyFont="1" applyBorder="1" applyAlignment="1" applyProtection="1">
      <alignment vertical="center"/>
    </xf>
    <xf numFmtId="0" fontId="10" fillId="0" borderId="0" xfId="0" applyFont="1" applyFill="1" applyBorder="1" applyAlignment="1" applyProtection="1">
      <alignment vertical="center"/>
    </xf>
    <xf numFmtId="0" fontId="10" fillId="0" borderId="0" xfId="0" applyFont="1" applyFill="1" applyBorder="1" applyProtection="1">
      <alignment vertical="center"/>
    </xf>
    <xf numFmtId="0" fontId="10" fillId="0" borderId="0" xfId="0" applyFont="1" applyFill="1" applyBorder="1" applyAlignment="1" applyProtection="1">
      <alignment horizontal="center" vertical="center"/>
    </xf>
    <xf numFmtId="0" fontId="9" fillId="0" borderId="0" xfId="0" applyFont="1" applyProtection="1">
      <alignment vertical="center"/>
    </xf>
    <xf numFmtId="0" fontId="5" fillId="0" borderId="0" xfId="0" applyFont="1" applyAlignment="1" applyProtection="1">
      <alignment vertical="center"/>
    </xf>
    <xf numFmtId="0" fontId="9" fillId="0" borderId="0" xfId="0" applyFont="1" applyAlignment="1" applyProtection="1">
      <alignment vertical="center"/>
    </xf>
    <xf numFmtId="0" fontId="0" fillId="0" borderId="0" xfId="0" applyFill="1" applyBorder="1" applyAlignment="1" applyProtection="1">
      <alignment vertical="center"/>
    </xf>
    <xf numFmtId="38" fontId="3" fillId="0" borderId="0" xfId="1" applyFont="1" applyFill="1" applyBorder="1" applyAlignment="1" applyProtection="1">
      <alignment vertical="center"/>
      <protection locked="0"/>
    </xf>
    <xf numFmtId="0" fontId="0" fillId="4" borderId="1" xfId="0" applyFill="1" applyBorder="1" applyAlignment="1" applyProtection="1">
      <alignment horizontal="center" vertical="center"/>
    </xf>
    <xf numFmtId="0" fontId="6" fillId="3" borderId="1" xfId="0" applyFont="1" applyFill="1" applyBorder="1" applyAlignment="1" applyProtection="1">
      <alignment horizontal="center" vertical="center"/>
    </xf>
    <xf numFmtId="38" fontId="6" fillId="3" borderId="1" xfId="1" applyFont="1" applyFill="1" applyBorder="1" applyAlignment="1" applyProtection="1">
      <alignment horizontal="right" vertical="center" indent="1"/>
    </xf>
    <xf numFmtId="0" fontId="9" fillId="0" borderId="0" xfId="0" applyFont="1" applyAlignment="1" applyProtection="1">
      <alignment horizontal="left" vertical="center"/>
    </xf>
    <xf numFmtId="0" fontId="5" fillId="0" borderId="0" xfId="0" applyFont="1" applyAlignment="1" applyProtection="1">
      <alignment horizontal="center" vertical="center"/>
    </xf>
    <xf numFmtId="0" fontId="9" fillId="0" borderId="0" xfId="0" applyFont="1" applyAlignment="1" applyProtection="1">
      <alignment horizontal="center" vertical="center"/>
    </xf>
    <xf numFmtId="0" fontId="0" fillId="0" borderId="1" xfId="0" applyBorder="1" applyAlignment="1" applyProtection="1">
      <alignment horizontal="center" vertical="center"/>
    </xf>
    <xf numFmtId="38" fontId="3" fillId="2" borderId="20" xfId="1" applyFont="1" applyFill="1" applyBorder="1" applyAlignment="1" applyProtection="1">
      <alignment horizontal="right" vertical="center" indent="1"/>
      <protection locked="0"/>
    </xf>
    <xf numFmtId="38" fontId="3" fillId="2" borderId="0" xfId="1" applyFont="1" applyFill="1" applyBorder="1" applyAlignment="1" applyProtection="1">
      <alignment horizontal="right" vertical="center" indent="1"/>
      <protection locked="0"/>
    </xf>
    <xf numFmtId="38" fontId="3" fillId="2" borderId="22" xfId="1" applyFont="1" applyFill="1" applyBorder="1" applyAlignment="1" applyProtection="1">
      <alignment horizontal="right" vertical="center" indent="1"/>
      <protection locked="0"/>
    </xf>
    <xf numFmtId="38" fontId="3" fillId="2" borderId="17" xfId="1" applyFont="1" applyFill="1" applyBorder="1" applyAlignment="1" applyProtection="1">
      <alignment horizontal="right" vertical="center" indent="1"/>
      <protection locked="0"/>
    </xf>
    <xf numFmtId="0" fontId="0" fillId="0" borderId="4" xfId="0" applyBorder="1" applyAlignment="1" applyProtection="1">
      <alignment horizontal="center" vertical="center"/>
    </xf>
    <xf numFmtId="0" fontId="7" fillId="3" borderId="3" xfId="0" applyFont="1" applyFill="1" applyBorder="1" applyAlignment="1" applyProtection="1">
      <alignment horizontal="center" vertical="center"/>
    </xf>
    <xf numFmtId="0" fontId="0" fillId="0" borderId="16" xfId="0" applyBorder="1" applyAlignment="1" applyProtection="1">
      <alignment horizontal="center" vertical="center"/>
    </xf>
    <xf numFmtId="0" fontId="0" fillId="4" borderId="5" xfId="0" applyFill="1" applyBorder="1" applyAlignment="1" applyProtection="1">
      <alignment horizontal="center" vertical="center"/>
    </xf>
    <xf numFmtId="38" fontId="3" fillId="2" borderId="9" xfId="1" applyFont="1" applyFill="1" applyBorder="1" applyAlignment="1" applyProtection="1">
      <alignment horizontal="right" vertical="center" indent="1"/>
      <protection locked="0"/>
    </xf>
    <xf numFmtId="38" fontId="3" fillId="2" borderId="10" xfId="1" applyFont="1" applyFill="1" applyBorder="1" applyAlignment="1" applyProtection="1">
      <alignment horizontal="right" vertical="center" indent="1"/>
      <protection locked="0"/>
    </xf>
    <xf numFmtId="38" fontId="3" fillId="2" borderId="11" xfId="1" applyFont="1" applyFill="1" applyBorder="1" applyAlignment="1" applyProtection="1">
      <alignment horizontal="right" vertical="center" indent="1"/>
      <protection locked="0"/>
    </xf>
    <xf numFmtId="38" fontId="3" fillId="2" borderId="23" xfId="1" applyFont="1" applyFill="1" applyBorder="1" applyAlignment="1" applyProtection="1">
      <alignment horizontal="right" vertical="center" indent="1"/>
      <protection locked="0"/>
    </xf>
    <xf numFmtId="0" fontId="0" fillId="4" borderId="18" xfId="0" applyFill="1" applyBorder="1" applyAlignment="1" applyProtection="1">
      <alignment horizontal="center" vertical="center"/>
    </xf>
    <xf numFmtId="0" fontId="0" fillId="4" borderId="8" xfId="0" applyFill="1" applyBorder="1" applyAlignment="1" applyProtection="1">
      <alignment horizontal="center" vertical="center"/>
    </xf>
    <xf numFmtId="0" fontId="0" fillId="4" borderId="19" xfId="0" applyFill="1" applyBorder="1" applyAlignment="1" applyProtection="1">
      <alignment horizontal="center" vertical="center"/>
    </xf>
    <xf numFmtId="0" fontId="0" fillId="4" borderId="15" xfId="0" applyFill="1" applyBorder="1" applyAlignment="1" applyProtection="1">
      <alignment horizontal="center" vertical="center"/>
    </xf>
    <xf numFmtId="0" fontId="0" fillId="4" borderId="17" xfId="0" applyFill="1" applyBorder="1" applyAlignment="1" applyProtection="1">
      <alignment horizontal="center" vertical="center"/>
    </xf>
    <xf numFmtId="0" fontId="0" fillId="4" borderId="16" xfId="0" applyFill="1" applyBorder="1" applyAlignment="1" applyProtection="1">
      <alignment horizontal="center" vertical="center"/>
    </xf>
    <xf numFmtId="38" fontId="3" fillId="2" borderId="12" xfId="1" applyFont="1" applyFill="1" applyBorder="1" applyAlignment="1" applyProtection="1">
      <alignment horizontal="right" vertical="center" indent="1"/>
      <protection locked="0"/>
    </xf>
    <xf numFmtId="38" fontId="3" fillId="2" borderId="13" xfId="1" applyFont="1" applyFill="1" applyBorder="1" applyAlignment="1" applyProtection="1">
      <alignment horizontal="right" vertical="center" indent="1"/>
      <protection locked="0"/>
    </xf>
    <xf numFmtId="38" fontId="3" fillId="2" borderId="21" xfId="1" applyFont="1" applyFill="1" applyBorder="1" applyAlignment="1" applyProtection="1">
      <alignment horizontal="right" vertical="center" indent="1"/>
      <protection locked="0"/>
    </xf>
    <xf numFmtId="38" fontId="3" fillId="2" borderId="14" xfId="1" applyFont="1" applyFill="1" applyBorder="1" applyAlignment="1" applyProtection="1">
      <alignment horizontal="right" vertical="center" indent="1"/>
      <protection locked="0"/>
    </xf>
    <xf numFmtId="0" fontId="0" fillId="4" borderId="3" xfId="0" applyFill="1" applyBorder="1" applyAlignment="1" applyProtection="1">
      <alignment horizontal="center" vertical="center"/>
    </xf>
    <xf numFmtId="0" fontId="0" fillId="4" borderId="6" xfId="0" applyFill="1" applyBorder="1" applyAlignment="1" applyProtection="1">
      <alignment horizontal="center" vertical="center"/>
    </xf>
    <xf numFmtId="0" fontId="0" fillId="4" borderId="4" xfId="0" applyFill="1" applyBorder="1" applyAlignment="1" applyProtection="1">
      <alignment horizontal="center" vertical="center"/>
    </xf>
    <xf numFmtId="38" fontId="5" fillId="3" borderId="3" xfId="0" applyNumberFormat="1"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0" fillId="0" borderId="7" xfId="0" applyBorder="1" applyAlignment="1" applyProtection="1">
      <alignment horizontal="center" vertical="center"/>
    </xf>
    <xf numFmtId="0" fontId="0" fillId="0" borderId="0" xfId="0" applyAlignment="1" applyProtection="1">
      <alignment horizontal="center" vertical="center"/>
    </xf>
    <xf numFmtId="0" fontId="0" fillId="0" borderId="2" xfId="0" applyBorder="1" applyAlignment="1" applyProtection="1">
      <alignment horizontal="center" vertical="center"/>
    </xf>
    <xf numFmtId="38" fontId="6" fillId="3" borderId="2" xfId="1" applyFont="1" applyFill="1" applyBorder="1" applyAlignment="1" applyProtection="1">
      <alignment horizontal="right" vertical="center" indent="1"/>
    </xf>
    <xf numFmtId="38" fontId="5" fillId="3" borderId="1" xfId="1" applyFont="1" applyFill="1" applyBorder="1" applyAlignment="1" applyProtection="1">
      <alignment horizontal="center" vertical="center"/>
    </xf>
    <xf numFmtId="38" fontId="6" fillId="3" borderId="18" xfId="1" applyFont="1" applyFill="1" applyBorder="1" applyAlignment="1" applyProtection="1">
      <alignment horizontal="right" vertical="center" indent="1"/>
    </xf>
    <xf numFmtId="38" fontId="6" fillId="3" borderId="8" xfId="1" applyFont="1" applyFill="1" applyBorder="1" applyAlignment="1" applyProtection="1">
      <alignment horizontal="right" vertical="center" indent="1"/>
    </xf>
    <xf numFmtId="38" fontId="6" fillId="3" borderId="19" xfId="1" applyFont="1" applyFill="1" applyBorder="1" applyAlignment="1" applyProtection="1">
      <alignment horizontal="right" vertical="center" indent="1"/>
    </xf>
    <xf numFmtId="38" fontId="6" fillId="3" borderId="15" xfId="1" applyFont="1" applyFill="1" applyBorder="1" applyAlignment="1" applyProtection="1">
      <alignment horizontal="right" vertical="center" indent="1"/>
    </xf>
    <xf numFmtId="38" fontId="6" fillId="3" borderId="17" xfId="1" applyFont="1" applyFill="1" applyBorder="1" applyAlignment="1" applyProtection="1">
      <alignment horizontal="right" vertical="center" indent="1"/>
    </xf>
    <xf numFmtId="38" fontId="6" fillId="3" borderId="16" xfId="1" applyFont="1" applyFill="1" applyBorder="1" applyAlignment="1" applyProtection="1">
      <alignment horizontal="right" vertical="center" indent="1"/>
    </xf>
    <xf numFmtId="0" fontId="0" fillId="0" borderId="15" xfId="0" applyBorder="1" applyAlignment="1" applyProtection="1">
      <alignment horizontal="center" vertical="center"/>
    </xf>
    <xf numFmtId="0" fontId="0" fillId="0" borderId="3" xfId="0" applyBorder="1" applyAlignment="1" applyProtection="1">
      <alignment horizontal="center" vertical="center"/>
    </xf>
    <xf numFmtId="0" fontId="0" fillId="4" borderId="1" xfId="0" applyFill="1" applyBorder="1" applyAlignment="1" applyProtection="1">
      <alignment horizontal="center" vertical="center" wrapText="1"/>
    </xf>
    <xf numFmtId="0" fontId="0" fillId="4" borderId="28" xfId="0" applyFill="1" applyBorder="1" applyAlignment="1" applyProtection="1">
      <alignment horizontal="center" vertical="center"/>
    </xf>
    <xf numFmtId="0" fontId="0" fillId="4" borderId="24" xfId="0" applyFill="1" applyBorder="1" applyAlignment="1" applyProtection="1">
      <alignment horizontal="center" vertical="center"/>
    </xf>
    <xf numFmtId="0" fontId="0" fillId="4" borderId="29" xfId="0" applyFill="1" applyBorder="1" applyAlignment="1" applyProtection="1">
      <alignment horizontal="center" vertical="center"/>
    </xf>
    <xf numFmtId="0" fontId="0" fillId="4" borderId="26" xfId="0" applyFill="1" applyBorder="1" applyAlignment="1" applyProtection="1">
      <alignment horizontal="center" vertical="center"/>
    </xf>
    <xf numFmtId="0" fontId="5" fillId="3" borderId="24" xfId="0" applyFont="1" applyFill="1" applyBorder="1" applyAlignment="1" applyProtection="1">
      <alignment horizontal="center" vertical="center"/>
    </xf>
    <xf numFmtId="0" fontId="5" fillId="3" borderId="25" xfId="0" applyFont="1" applyFill="1" applyBorder="1" applyAlignment="1" applyProtection="1">
      <alignment horizontal="center" vertical="center"/>
    </xf>
    <xf numFmtId="0" fontId="5" fillId="3" borderId="26" xfId="0" applyFont="1" applyFill="1" applyBorder="1" applyAlignment="1" applyProtection="1">
      <alignment horizontal="center" vertical="center"/>
    </xf>
    <xf numFmtId="0" fontId="5" fillId="3" borderId="27" xfId="0" applyFont="1" applyFill="1" applyBorder="1" applyAlignment="1" applyProtection="1">
      <alignment horizontal="center" vertical="center"/>
    </xf>
    <xf numFmtId="0" fontId="0" fillId="0" borderId="0" xfId="0" applyBorder="1" applyAlignment="1" applyProtection="1">
      <alignment horizontal="center" vertical="center"/>
    </xf>
    <xf numFmtId="38" fontId="6" fillId="0" borderId="0" xfId="1" applyFont="1" applyBorder="1" applyAlignment="1" applyProtection="1">
      <alignment horizontal="center" vertical="center"/>
    </xf>
  </cellXfs>
  <cellStyles count="4">
    <cellStyle name="桁区切り" xfId="1" builtinId="6"/>
    <cellStyle name="標準" xfId="0" builtinId="0"/>
    <cellStyle name="標準 2" xfId="3"/>
    <cellStyle name="標準 3" xfId="2"/>
  </cellStyles>
  <dxfs count="0"/>
  <tableStyles count="0" defaultTableStyle="TableStyleMedium2" defaultPivotStyle="PivotStyleLight16"/>
  <colors>
    <mruColors>
      <color rgb="FF0000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L50"/>
  <sheetViews>
    <sheetView tabSelected="1" zoomScaleNormal="100" zoomScaleSheetLayoutView="42" workbookViewId="0">
      <selection activeCell="K13" sqref="K13:R14"/>
    </sheetView>
  </sheetViews>
  <sheetFormatPr defaultColWidth="2.625" defaultRowHeight="13.5" x14ac:dyDescent="0.15"/>
  <cols>
    <col min="1" max="7" width="2.625" style="1"/>
    <col min="8" max="8" width="6.875" style="1" bestFit="1" customWidth="1"/>
    <col min="9" max="9" width="2.625" style="1"/>
    <col min="10" max="10" width="3.75" style="1" bestFit="1" customWidth="1"/>
    <col min="11" max="11" width="2.625" style="1"/>
    <col min="12" max="12" width="5.875" style="1" bestFit="1" customWidth="1"/>
    <col min="13" max="13" width="2.625" style="1"/>
    <col min="14" max="14" width="6.875" style="1" bestFit="1" customWidth="1"/>
    <col min="15" max="20" width="2.625" style="1"/>
    <col min="21" max="21" width="5.75" style="1" customWidth="1"/>
    <col min="22" max="22" width="5" style="1" customWidth="1"/>
    <col min="23" max="27" width="2.625" style="1"/>
    <col min="28" max="28" width="5" style="1" customWidth="1"/>
    <col min="29" max="29" width="2.625" style="1"/>
    <col min="30" max="30" width="3" style="1" customWidth="1"/>
    <col min="31" max="31" width="3.5" style="1" customWidth="1"/>
    <col min="32" max="46" width="2.625" style="1"/>
    <col min="47" max="47" width="5.875" style="1" bestFit="1" customWidth="1"/>
    <col min="48" max="16384" width="2.625" style="1"/>
  </cols>
  <sheetData>
    <row r="1" spans="1:35" ht="13.5" customHeight="1" x14ac:dyDescent="0.15">
      <c r="A1" s="20" t="s">
        <v>28</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12"/>
    </row>
    <row r="2" spans="1:35" ht="13.5"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12"/>
    </row>
    <row r="3" spans="1:35" ht="13.5" customHeight="1" x14ac:dyDescent="0.15">
      <c r="A3" s="21" t="s">
        <v>29</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13"/>
    </row>
    <row r="4" spans="1:35" ht="13.5" customHeight="1" x14ac:dyDescent="0.15">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13"/>
    </row>
    <row r="5" spans="1:35" ht="17.25" x14ac:dyDescent="0.15">
      <c r="A5" s="19" t="s">
        <v>30</v>
      </c>
      <c r="B5" s="19"/>
      <c r="C5" s="19"/>
      <c r="D5" s="19"/>
      <c r="E5" s="19"/>
      <c r="F5" s="19"/>
      <c r="G5" s="19"/>
      <c r="H5" s="19"/>
      <c r="I5" s="19"/>
      <c r="J5" s="19"/>
      <c r="K5" s="19"/>
      <c r="L5" s="19"/>
      <c r="M5" s="19"/>
      <c r="N5" s="19"/>
      <c r="O5" s="19"/>
      <c r="P5" s="19"/>
      <c r="Q5" s="19"/>
      <c r="R5" s="19"/>
      <c r="S5" s="19"/>
      <c r="T5" s="19"/>
      <c r="U5" s="19"/>
      <c r="V5" s="19"/>
      <c r="W5" s="11"/>
      <c r="X5" s="11"/>
      <c r="Y5" s="11"/>
      <c r="Z5" s="11"/>
      <c r="AA5" s="11"/>
      <c r="AB5" s="11"/>
      <c r="AC5" s="11"/>
      <c r="AD5" s="11"/>
      <c r="AE5" s="11"/>
      <c r="AF5" s="11"/>
      <c r="AG5" s="11"/>
      <c r="AH5" s="11"/>
      <c r="AI5" s="11"/>
    </row>
    <row r="7" spans="1:35" ht="17.25" customHeight="1" x14ac:dyDescent="0.15">
      <c r="B7" s="2" t="s">
        <v>24</v>
      </c>
      <c r="C7" s="6"/>
      <c r="D7" s="6"/>
      <c r="E7" s="6"/>
      <c r="F7" s="6"/>
      <c r="G7" s="6"/>
      <c r="H7" s="6"/>
      <c r="I7" s="4"/>
      <c r="J7" s="6"/>
      <c r="K7" s="6"/>
      <c r="L7" s="8"/>
      <c r="M7" s="8"/>
      <c r="N7" s="8"/>
      <c r="O7" s="8"/>
      <c r="P7" s="8"/>
      <c r="Q7" s="8"/>
      <c r="R7" s="8"/>
      <c r="S7" s="8"/>
      <c r="T7" s="8"/>
      <c r="U7" s="8"/>
      <c r="V7" s="8"/>
      <c r="W7" s="9"/>
      <c r="X7" s="9"/>
      <c r="Y7" s="9"/>
      <c r="Z7" s="9"/>
      <c r="AA7" s="9"/>
      <c r="AB7" s="10"/>
      <c r="AC7" s="10"/>
      <c r="AD7" s="10"/>
      <c r="AE7" s="10"/>
      <c r="AF7" s="7"/>
      <c r="AG7" s="5"/>
      <c r="AH7" s="5"/>
    </row>
    <row r="8" spans="1:35" x14ac:dyDescent="0.15">
      <c r="B8" s="1" t="s">
        <v>12</v>
      </c>
      <c r="C8" s="3"/>
      <c r="D8" s="3"/>
      <c r="E8" s="3"/>
      <c r="F8" s="3"/>
      <c r="G8" s="3"/>
      <c r="H8" s="3"/>
      <c r="I8" s="3"/>
      <c r="J8" s="3"/>
      <c r="K8" s="3"/>
      <c r="L8" s="3"/>
      <c r="M8" s="3"/>
      <c r="N8" s="3"/>
      <c r="O8" s="3"/>
      <c r="P8" s="3"/>
      <c r="Q8" s="3"/>
    </row>
    <row r="9" spans="1:35" x14ac:dyDescent="0.15">
      <c r="C9" s="6"/>
      <c r="D9" s="6"/>
      <c r="E9" s="6"/>
      <c r="F9" s="6"/>
      <c r="G9" s="6"/>
      <c r="H9" s="6"/>
      <c r="I9" s="6"/>
      <c r="J9" s="6"/>
      <c r="K9" s="6"/>
      <c r="L9" s="6"/>
      <c r="M9" s="6"/>
      <c r="N9" s="6"/>
      <c r="O9" s="6"/>
      <c r="P9" s="6"/>
      <c r="Q9" s="6"/>
    </row>
    <row r="10" spans="1:35" x14ac:dyDescent="0.15">
      <c r="C10" s="6"/>
      <c r="D10" s="6"/>
      <c r="E10" s="6"/>
      <c r="F10" s="6"/>
      <c r="G10" s="6"/>
      <c r="H10" s="6"/>
      <c r="I10" s="6"/>
      <c r="J10" s="6"/>
      <c r="K10" s="6"/>
      <c r="L10" s="6"/>
      <c r="M10" s="6"/>
      <c r="N10" s="6"/>
      <c r="O10" s="6"/>
      <c r="P10" s="6"/>
      <c r="Q10" s="6"/>
    </row>
    <row r="11" spans="1:35" x14ac:dyDescent="0.15">
      <c r="K11" s="16" t="s">
        <v>34</v>
      </c>
      <c r="L11" s="16"/>
      <c r="M11" s="16"/>
      <c r="N11" s="16"/>
      <c r="O11" s="16"/>
      <c r="P11" s="16"/>
      <c r="Q11" s="16"/>
      <c r="R11" s="16"/>
      <c r="S11" s="16"/>
      <c r="T11" s="35" t="s">
        <v>32</v>
      </c>
      <c r="U11" s="36"/>
      <c r="V11" s="36"/>
      <c r="W11" s="36"/>
      <c r="X11" s="36"/>
      <c r="Y11" s="36"/>
      <c r="Z11" s="37"/>
      <c r="AA11" s="16" t="s">
        <v>33</v>
      </c>
      <c r="AB11" s="16"/>
      <c r="AC11" s="16"/>
      <c r="AD11" s="16"/>
      <c r="AE11" s="16"/>
      <c r="AF11" s="16"/>
      <c r="AG11" s="16"/>
      <c r="AH11" s="16"/>
    </row>
    <row r="12" spans="1:35" ht="14.25" thickBot="1" x14ac:dyDescent="0.2">
      <c r="K12" s="30"/>
      <c r="L12" s="30"/>
      <c r="M12" s="30"/>
      <c r="N12" s="30"/>
      <c r="O12" s="30"/>
      <c r="P12" s="30"/>
      <c r="Q12" s="30"/>
      <c r="R12" s="30"/>
      <c r="S12" s="16"/>
      <c r="T12" s="38"/>
      <c r="U12" s="39"/>
      <c r="V12" s="39"/>
      <c r="W12" s="39"/>
      <c r="X12" s="39"/>
      <c r="Y12" s="39"/>
      <c r="Z12" s="40"/>
      <c r="AA12" s="16"/>
      <c r="AB12" s="16"/>
      <c r="AC12" s="16"/>
      <c r="AD12" s="16"/>
      <c r="AE12" s="16"/>
      <c r="AF12" s="16"/>
      <c r="AG12" s="16"/>
      <c r="AH12" s="16"/>
    </row>
    <row r="13" spans="1:35" ht="13.5" customHeight="1" x14ac:dyDescent="0.15">
      <c r="B13" s="16" t="s">
        <v>3</v>
      </c>
      <c r="C13" s="16"/>
      <c r="D13" s="16"/>
      <c r="E13" s="16"/>
      <c r="F13" s="16"/>
      <c r="G13" s="16"/>
      <c r="H13" s="16"/>
      <c r="I13" s="16"/>
      <c r="J13" s="28" t="str">
        <f>IFERROR(IF(K13="","",IF(AND(T13&gt;0,K13&lt;T13,(T13-K13)&gt;T13*0.3),"○","×")),"")</f>
        <v/>
      </c>
      <c r="K13" s="31"/>
      <c r="L13" s="32"/>
      <c r="M13" s="32"/>
      <c r="N13" s="32"/>
      <c r="O13" s="32"/>
      <c r="P13" s="32"/>
      <c r="Q13" s="32"/>
      <c r="R13" s="33"/>
      <c r="S13" s="29" t="s">
        <v>4</v>
      </c>
      <c r="T13" s="31"/>
      <c r="U13" s="32"/>
      <c r="V13" s="32"/>
      <c r="W13" s="32"/>
      <c r="X13" s="32"/>
      <c r="Y13" s="32"/>
      <c r="Z13" s="22" t="s">
        <v>4</v>
      </c>
      <c r="AA13" s="31"/>
      <c r="AB13" s="32"/>
      <c r="AC13" s="32"/>
      <c r="AD13" s="32"/>
      <c r="AE13" s="32"/>
      <c r="AF13" s="32"/>
      <c r="AG13" s="32"/>
      <c r="AH13" s="22" t="s">
        <v>4</v>
      </c>
    </row>
    <row r="14" spans="1:35" ht="13.5" customHeight="1" x14ac:dyDescent="0.15">
      <c r="B14" s="16"/>
      <c r="C14" s="16"/>
      <c r="D14" s="16"/>
      <c r="E14" s="16"/>
      <c r="F14" s="16"/>
      <c r="G14" s="16"/>
      <c r="H14" s="16"/>
      <c r="I14" s="16"/>
      <c r="J14" s="28"/>
      <c r="K14" s="25"/>
      <c r="L14" s="26"/>
      <c r="M14" s="26"/>
      <c r="N14" s="26"/>
      <c r="O14" s="26"/>
      <c r="P14" s="26"/>
      <c r="Q14" s="26"/>
      <c r="R14" s="34"/>
      <c r="S14" s="27"/>
      <c r="T14" s="25"/>
      <c r="U14" s="26"/>
      <c r="V14" s="26"/>
      <c r="W14" s="26"/>
      <c r="X14" s="26"/>
      <c r="Y14" s="26"/>
      <c r="Z14" s="22"/>
      <c r="AA14" s="25"/>
      <c r="AB14" s="26"/>
      <c r="AC14" s="26"/>
      <c r="AD14" s="26"/>
      <c r="AE14" s="26"/>
      <c r="AF14" s="26"/>
      <c r="AG14" s="26"/>
      <c r="AH14" s="22"/>
    </row>
    <row r="15" spans="1:35" ht="13.5" customHeight="1" x14ac:dyDescent="0.15">
      <c r="B15" s="16" t="s">
        <v>1</v>
      </c>
      <c r="C15" s="16"/>
      <c r="D15" s="16"/>
      <c r="E15" s="16"/>
      <c r="F15" s="16"/>
      <c r="G15" s="16"/>
      <c r="H15" s="16"/>
      <c r="I15" s="16"/>
      <c r="J15" s="28" t="str">
        <f>IFERROR(IF(K15="","",IF(AND(T15&gt;0,K15&lt;T15,(T15-K15)&gt;T15*0.3),"○","×")),"")</f>
        <v/>
      </c>
      <c r="K15" s="23"/>
      <c r="L15" s="24"/>
      <c r="M15" s="24"/>
      <c r="N15" s="24"/>
      <c r="O15" s="24"/>
      <c r="P15" s="24"/>
      <c r="Q15" s="24"/>
      <c r="R15" s="43"/>
      <c r="S15" s="27" t="s">
        <v>4</v>
      </c>
      <c r="T15" s="23"/>
      <c r="U15" s="24"/>
      <c r="V15" s="24"/>
      <c r="W15" s="24"/>
      <c r="X15" s="24"/>
      <c r="Y15" s="24"/>
      <c r="Z15" s="22" t="s">
        <v>4</v>
      </c>
      <c r="AA15" s="23"/>
      <c r="AB15" s="24"/>
      <c r="AC15" s="24"/>
      <c r="AD15" s="24"/>
      <c r="AE15" s="24"/>
      <c r="AF15" s="24"/>
      <c r="AG15" s="24"/>
      <c r="AH15" s="22" t="s">
        <v>4</v>
      </c>
    </row>
    <row r="16" spans="1:35" ht="13.5" customHeight="1" x14ac:dyDescent="0.15">
      <c r="B16" s="16"/>
      <c r="C16" s="16"/>
      <c r="D16" s="16"/>
      <c r="E16" s="16"/>
      <c r="F16" s="16"/>
      <c r="G16" s="16"/>
      <c r="H16" s="16"/>
      <c r="I16" s="16"/>
      <c r="J16" s="28"/>
      <c r="K16" s="25"/>
      <c r="L16" s="26"/>
      <c r="M16" s="26"/>
      <c r="N16" s="26"/>
      <c r="O16" s="26"/>
      <c r="P16" s="26"/>
      <c r="Q16" s="26"/>
      <c r="R16" s="34"/>
      <c r="S16" s="27"/>
      <c r="T16" s="25"/>
      <c r="U16" s="26"/>
      <c r="V16" s="26"/>
      <c r="W16" s="26"/>
      <c r="X16" s="26"/>
      <c r="Y16" s="26"/>
      <c r="Z16" s="22"/>
      <c r="AA16" s="25"/>
      <c r="AB16" s="26"/>
      <c r="AC16" s="26"/>
      <c r="AD16" s="26"/>
      <c r="AE16" s="26"/>
      <c r="AF16" s="26"/>
      <c r="AG16" s="26"/>
      <c r="AH16" s="22"/>
    </row>
    <row r="17" spans="2:34" ht="13.5" customHeight="1" x14ac:dyDescent="0.15">
      <c r="B17" s="16" t="s">
        <v>2</v>
      </c>
      <c r="C17" s="16"/>
      <c r="D17" s="16"/>
      <c r="E17" s="16"/>
      <c r="F17" s="16"/>
      <c r="G17" s="16"/>
      <c r="H17" s="16"/>
      <c r="I17" s="16"/>
      <c r="J17" s="28" t="str">
        <f>IFERROR(IF(K17="","",IF(AND(T17&gt;0,K17&lt;T17,(T17-K17)&gt;T17*0.3),"○","×")),"")</f>
        <v/>
      </c>
      <c r="K17" s="23"/>
      <c r="L17" s="24"/>
      <c r="M17" s="24"/>
      <c r="N17" s="24"/>
      <c r="O17" s="24"/>
      <c r="P17" s="24"/>
      <c r="Q17" s="24"/>
      <c r="R17" s="43"/>
      <c r="S17" s="27" t="s">
        <v>4</v>
      </c>
      <c r="T17" s="23"/>
      <c r="U17" s="24"/>
      <c r="V17" s="24"/>
      <c r="W17" s="24"/>
      <c r="X17" s="24"/>
      <c r="Y17" s="24"/>
      <c r="Z17" s="22" t="s">
        <v>4</v>
      </c>
      <c r="AA17" s="23"/>
      <c r="AB17" s="24"/>
      <c r="AC17" s="24"/>
      <c r="AD17" s="24"/>
      <c r="AE17" s="24"/>
      <c r="AF17" s="24"/>
      <c r="AG17" s="24"/>
      <c r="AH17" s="22" t="s">
        <v>4</v>
      </c>
    </row>
    <row r="18" spans="2:34" ht="13.5" customHeight="1" x14ac:dyDescent="0.15">
      <c r="B18" s="16"/>
      <c r="C18" s="16"/>
      <c r="D18" s="16"/>
      <c r="E18" s="16"/>
      <c r="F18" s="16"/>
      <c r="G18" s="16"/>
      <c r="H18" s="16"/>
      <c r="I18" s="16"/>
      <c r="J18" s="28"/>
      <c r="K18" s="25"/>
      <c r="L18" s="26"/>
      <c r="M18" s="26"/>
      <c r="N18" s="26"/>
      <c r="O18" s="26"/>
      <c r="P18" s="26"/>
      <c r="Q18" s="26"/>
      <c r="R18" s="34"/>
      <c r="S18" s="27"/>
      <c r="T18" s="25"/>
      <c r="U18" s="26"/>
      <c r="V18" s="26"/>
      <c r="W18" s="26"/>
      <c r="X18" s="26"/>
      <c r="Y18" s="26"/>
      <c r="Z18" s="22"/>
      <c r="AA18" s="25"/>
      <c r="AB18" s="26"/>
      <c r="AC18" s="26"/>
      <c r="AD18" s="26"/>
      <c r="AE18" s="26"/>
      <c r="AF18" s="26"/>
      <c r="AG18" s="26"/>
      <c r="AH18" s="22"/>
    </row>
    <row r="19" spans="2:34" ht="13.5" customHeight="1" x14ac:dyDescent="0.15">
      <c r="B19" s="16" t="s">
        <v>0</v>
      </c>
      <c r="C19" s="16"/>
      <c r="D19" s="16"/>
      <c r="E19" s="16"/>
      <c r="F19" s="16"/>
      <c r="G19" s="16"/>
      <c r="H19" s="16"/>
      <c r="I19" s="16"/>
      <c r="J19" s="28" t="str">
        <f>IFERROR(IF(K19="","",IF(AND(T19&gt;0,K19&lt;T19,(T19-K19)&gt;T19*0.3),"○","×")),"")</f>
        <v/>
      </c>
      <c r="K19" s="23"/>
      <c r="L19" s="24"/>
      <c r="M19" s="24"/>
      <c r="N19" s="24"/>
      <c r="O19" s="24"/>
      <c r="P19" s="24"/>
      <c r="Q19" s="24"/>
      <c r="R19" s="43"/>
      <c r="S19" s="27" t="s">
        <v>4</v>
      </c>
      <c r="T19" s="23"/>
      <c r="U19" s="24"/>
      <c r="V19" s="24"/>
      <c r="W19" s="24"/>
      <c r="X19" s="24"/>
      <c r="Y19" s="24"/>
      <c r="Z19" s="22" t="s">
        <v>4</v>
      </c>
      <c r="AA19" s="23"/>
      <c r="AB19" s="24"/>
      <c r="AC19" s="24"/>
      <c r="AD19" s="24"/>
      <c r="AE19" s="24"/>
      <c r="AF19" s="24"/>
      <c r="AG19" s="24"/>
      <c r="AH19" s="22" t="s">
        <v>4</v>
      </c>
    </row>
    <row r="20" spans="2:34" ht="14.25" customHeight="1" thickBot="1" x14ac:dyDescent="0.2">
      <c r="B20" s="16"/>
      <c r="C20" s="16"/>
      <c r="D20" s="16"/>
      <c r="E20" s="16"/>
      <c r="F20" s="16"/>
      <c r="G20" s="16"/>
      <c r="H20" s="16"/>
      <c r="I20" s="16"/>
      <c r="J20" s="28"/>
      <c r="K20" s="41"/>
      <c r="L20" s="42"/>
      <c r="M20" s="42"/>
      <c r="N20" s="42"/>
      <c r="O20" s="42"/>
      <c r="P20" s="42"/>
      <c r="Q20" s="42"/>
      <c r="R20" s="44"/>
      <c r="S20" s="27"/>
      <c r="T20" s="41"/>
      <c r="U20" s="42"/>
      <c r="V20" s="42"/>
      <c r="W20" s="42"/>
      <c r="X20" s="42"/>
      <c r="Y20" s="42"/>
      <c r="Z20" s="22"/>
      <c r="AA20" s="41"/>
      <c r="AB20" s="42"/>
      <c r="AC20" s="42"/>
      <c r="AD20" s="42"/>
      <c r="AE20" s="42"/>
      <c r="AF20" s="42"/>
      <c r="AG20" s="42"/>
      <c r="AH20" s="22"/>
    </row>
    <row r="21" spans="2:34" ht="13.5" customHeight="1" x14ac:dyDescent="0.15">
      <c r="B21" s="16" t="s">
        <v>5</v>
      </c>
      <c r="C21" s="16"/>
      <c r="D21" s="16"/>
      <c r="E21" s="16"/>
      <c r="F21" s="16"/>
      <c r="G21" s="16"/>
      <c r="H21" s="16"/>
      <c r="I21" s="16"/>
      <c r="J21" s="16"/>
      <c r="K21" s="53" t="s">
        <v>6</v>
      </c>
      <c r="L21" s="54">
        <f>SUMIF(J13:J20,"○",K13:R20)</f>
        <v>0</v>
      </c>
      <c r="M21" s="54"/>
      <c r="N21" s="54"/>
      <c r="O21" s="54"/>
      <c r="P21" s="54"/>
      <c r="Q21" s="54"/>
      <c r="R21" s="54"/>
      <c r="S21" s="22" t="s">
        <v>4</v>
      </c>
      <c r="T21" s="22" t="s">
        <v>7</v>
      </c>
      <c r="U21" s="56">
        <f>SUMIF(J13:J20,"○",T13:Y20)</f>
        <v>0</v>
      </c>
      <c r="V21" s="57"/>
      <c r="W21" s="57"/>
      <c r="X21" s="57"/>
      <c r="Y21" s="58"/>
      <c r="Z21" s="22" t="s">
        <v>4</v>
      </c>
      <c r="AA21" s="22" t="s">
        <v>8</v>
      </c>
      <c r="AB21" s="18">
        <f>SUMIF(J13:J20,"○",AA13:AG20)</f>
        <v>0</v>
      </c>
      <c r="AC21" s="18"/>
      <c r="AD21" s="18"/>
      <c r="AE21" s="18"/>
      <c r="AF21" s="18"/>
      <c r="AG21" s="18"/>
      <c r="AH21" s="22" t="s">
        <v>4</v>
      </c>
    </row>
    <row r="22" spans="2:34" ht="13.5" customHeight="1" x14ac:dyDescent="0.15">
      <c r="B22" s="16"/>
      <c r="C22" s="16"/>
      <c r="D22" s="16"/>
      <c r="E22" s="16"/>
      <c r="F22" s="16"/>
      <c r="G22" s="16"/>
      <c r="H22" s="16"/>
      <c r="I22" s="16"/>
      <c r="J22" s="16"/>
      <c r="K22" s="22"/>
      <c r="L22" s="18"/>
      <c r="M22" s="18"/>
      <c r="N22" s="18"/>
      <c r="O22" s="18"/>
      <c r="P22" s="18"/>
      <c r="Q22" s="18"/>
      <c r="R22" s="18"/>
      <c r="S22" s="22"/>
      <c r="T22" s="22"/>
      <c r="U22" s="59"/>
      <c r="V22" s="60"/>
      <c r="W22" s="60"/>
      <c r="X22" s="60"/>
      <c r="Y22" s="61"/>
      <c r="Z22" s="22"/>
      <c r="AA22" s="22"/>
      <c r="AB22" s="18"/>
      <c r="AC22" s="18"/>
      <c r="AD22" s="18"/>
      <c r="AE22" s="18"/>
      <c r="AF22" s="18"/>
      <c r="AG22" s="18"/>
      <c r="AH22" s="22"/>
    </row>
    <row r="23" spans="2:34" ht="14.25" thickBot="1" x14ac:dyDescent="0.2"/>
    <row r="24" spans="2:34" ht="13.5" customHeight="1" x14ac:dyDescent="0.15">
      <c r="B24" s="64" t="s">
        <v>25</v>
      </c>
      <c r="C24" s="64"/>
      <c r="D24" s="64"/>
      <c r="E24" s="64"/>
      <c r="F24" s="64"/>
      <c r="G24" s="64"/>
      <c r="H24" s="64"/>
      <c r="I24" s="64"/>
      <c r="J24" s="64"/>
      <c r="K24" s="64"/>
      <c r="L24" s="64"/>
      <c r="M24" s="64"/>
      <c r="N24" s="63" t="s">
        <v>9</v>
      </c>
      <c r="O24" s="31"/>
      <c r="P24" s="32"/>
      <c r="Q24" s="32"/>
      <c r="R24" s="32"/>
      <c r="S24" s="32"/>
      <c r="T24" s="32"/>
      <c r="U24" s="32"/>
      <c r="V24" s="32"/>
      <c r="W24" s="33"/>
      <c r="X24" s="27" t="s">
        <v>4</v>
      </c>
      <c r="Y24" s="22"/>
    </row>
    <row r="25" spans="2:34" ht="14.25" customHeight="1" thickBot="1" x14ac:dyDescent="0.2">
      <c r="B25" s="64"/>
      <c r="C25" s="64"/>
      <c r="D25" s="64"/>
      <c r="E25" s="64"/>
      <c r="F25" s="64"/>
      <c r="G25" s="64"/>
      <c r="H25" s="64"/>
      <c r="I25" s="64"/>
      <c r="J25" s="64"/>
      <c r="K25" s="64"/>
      <c r="L25" s="64"/>
      <c r="M25" s="64"/>
      <c r="N25" s="63"/>
      <c r="O25" s="41"/>
      <c r="P25" s="42"/>
      <c r="Q25" s="42"/>
      <c r="R25" s="42"/>
      <c r="S25" s="42"/>
      <c r="T25" s="42"/>
      <c r="U25" s="42"/>
      <c r="V25" s="42"/>
      <c r="W25" s="44"/>
      <c r="X25" s="27"/>
      <c r="Y25" s="22"/>
    </row>
    <row r="26" spans="2:34" x14ac:dyDescent="0.15">
      <c r="B26" s="1" t="s">
        <v>27</v>
      </c>
    </row>
    <row r="28" spans="2:34" x14ac:dyDescent="0.15">
      <c r="B28" s="1" t="s">
        <v>11</v>
      </c>
    </row>
    <row r="29" spans="2:34" ht="13.5" customHeight="1" x14ac:dyDescent="0.15">
      <c r="B29" s="16" t="s">
        <v>10</v>
      </c>
      <c r="C29" s="16"/>
      <c r="D29" s="16"/>
      <c r="E29" s="16"/>
      <c r="F29" s="16"/>
      <c r="G29" s="16"/>
      <c r="H29" s="16"/>
      <c r="I29" s="16"/>
      <c r="J29" s="16"/>
      <c r="K29" s="16"/>
      <c r="L29" s="16"/>
      <c r="M29" s="16"/>
      <c r="N29" s="16"/>
      <c r="O29" s="16"/>
      <c r="P29" s="16"/>
      <c r="Q29" s="16"/>
      <c r="S29" s="14"/>
      <c r="T29" s="14"/>
      <c r="U29" s="14"/>
      <c r="V29" s="14"/>
      <c r="W29" s="14"/>
      <c r="X29" s="14"/>
      <c r="Y29" s="14"/>
      <c r="Z29" s="14"/>
      <c r="AA29" s="14"/>
      <c r="AB29" s="14"/>
      <c r="AC29" s="14"/>
      <c r="AD29" s="14"/>
      <c r="AE29" s="14"/>
      <c r="AF29" s="14"/>
      <c r="AG29" s="14"/>
      <c r="AH29" s="14"/>
    </row>
    <row r="30" spans="2:34" ht="13.5" customHeight="1" thickBot="1" x14ac:dyDescent="0.2">
      <c r="B30" s="16"/>
      <c r="C30" s="30"/>
      <c r="D30" s="30"/>
      <c r="E30" s="30"/>
      <c r="F30" s="30"/>
      <c r="G30" s="30"/>
      <c r="H30" s="30"/>
      <c r="I30" s="30"/>
      <c r="J30" s="30"/>
      <c r="K30" s="30"/>
      <c r="L30" s="30"/>
      <c r="M30" s="30"/>
      <c r="N30" s="30"/>
      <c r="O30" s="30"/>
      <c r="P30" s="30"/>
      <c r="Q30" s="16"/>
      <c r="S30" s="14"/>
      <c r="T30" s="14"/>
      <c r="U30" s="14"/>
      <c r="V30" s="14"/>
      <c r="W30" s="14"/>
      <c r="X30" s="14"/>
      <c r="Y30" s="14"/>
      <c r="Z30" s="14"/>
      <c r="AA30" s="14"/>
      <c r="AB30" s="14"/>
      <c r="AC30" s="14"/>
      <c r="AD30" s="14"/>
      <c r="AE30" s="14"/>
      <c r="AF30" s="14"/>
      <c r="AG30" s="14"/>
      <c r="AH30" s="14"/>
    </row>
    <row r="31" spans="2:34" ht="13.5" customHeight="1" x14ac:dyDescent="0.15">
      <c r="B31" s="62" t="s">
        <v>22</v>
      </c>
      <c r="C31" s="31"/>
      <c r="D31" s="32"/>
      <c r="E31" s="32"/>
      <c r="F31" s="32"/>
      <c r="G31" s="32"/>
      <c r="H31" s="32"/>
      <c r="I31" s="32"/>
      <c r="J31" s="32"/>
      <c r="K31" s="32"/>
      <c r="L31" s="32"/>
      <c r="M31" s="32"/>
      <c r="N31" s="32"/>
      <c r="O31" s="32"/>
      <c r="P31" s="33"/>
      <c r="Q31" s="29" t="s">
        <v>4</v>
      </c>
      <c r="S31" s="14"/>
      <c r="T31" s="15"/>
      <c r="U31" s="15"/>
      <c r="V31" s="15"/>
      <c r="W31" s="15"/>
      <c r="X31" s="15"/>
      <c r="Y31" s="15"/>
      <c r="Z31" s="15"/>
      <c r="AA31" s="15"/>
      <c r="AB31" s="15"/>
      <c r="AC31" s="15"/>
      <c r="AD31" s="15"/>
      <c r="AE31" s="15"/>
      <c r="AF31" s="15"/>
      <c r="AG31" s="15"/>
      <c r="AH31" s="14"/>
    </row>
    <row r="32" spans="2:34" ht="14.25" customHeight="1" thickBot="1" x14ac:dyDescent="0.2">
      <c r="B32" s="63"/>
      <c r="C32" s="41"/>
      <c r="D32" s="42"/>
      <c r="E32" s="42"/>
      <c r="F32" s="42"/>
      <c r="G32" s="42"/>
      <c r="H32" s="42"/>
      <c r="I32" s="42"/>
      <c r="J32" s="42"/>
      <c r="K32" s="42"/>
      <c r="L32" s="42"/>
      <c r="M32" s="42"/>
      <c r="N32" s="42"/>
      <c r="O32" s="42"/>
      <c r="P32" s="44"/>
      <c r="Q32" s="27"/>
      <c r="S32" s="14"/>
      <c r="T32" s="15"/>
      <c r="U32" s="15"/>
      <c r="V32" s="15"/>
      <c r="W32" s="15"/>
      <c r="X32" s="15"/>
      <c r="Y32" s="15"/>
      <c r="Z32" s="15"/>
      <c r="AA32" s="15"/>
      <c r="AB32" s="15"/>
      <c r="AC32" s="15"/>
      <c r="AD32" s="15"/>
      <c r="AE32" s="15"/>
      <c r="AF32" s="15"/>
      <c r="AG32" s="15"/>
      <c r="AH32" s="14"/>
    </row>
    <row r="33" spans="2:38" x14ac:dyDescent="0.15">
      <c r="AL33" s="2"/>
    </row>
    <row r="35" spans="2:38" x14ac:dyDescent="0.15">
      <c r="B35" s="2" t="s">
        <v>13</v>
      </c>
    </row>
    <row r="36" spans="2:38" x14ac:dyDescent="0.15">
      <c r="B36" s="1" t="s">
        <v>14</v>
      </c>
    </row>
    <row r="37" spans="2:38" x14ac:dyDescent="0.15">
      <c r="B37" s="45" t="s">
        <v>15</v>
      </c>
      <c r="C37" s="46"/>
      <c r="D37" s="46"/>
      <c r="E37" s="46"/>
      <c r="F37" s="46"/>
      <c r="G37" s="46"/>
      <c r="H37" s="46"/>
      <c r="I37" s="46"/>
      <c r="J37" s="46"/>
      <c r="K37" s="47"/>
      <c r="L37" s="51" t="s">
        <v>17</v>
      </c>
      <c r="M37" s="52"/>
      <c r="N37" s="16" t="s">
        <v>16</v>
      </c>
      <c r="O37" s="16"/>
      <c r="P37" s="16"/>
      <c r="Q37" s="16"/>
      <c r="R37" s="16"/>
      <c r="S37" s="16"/>
      <c r="T37" s="16"/>
      <c r="U37" s="16"/>
      <c r="V37" s="16"/>
      <c r="W37" s="16"/>
      <c r="X37" s="16"/>
      <c r="Y37" s="16"/>
      <c r="Z37" s="16"/>
      <c r="AA37" s="51" t="s">
        <v>18</v>
      </c>
      <c r="AB37" s="52"/>
      <c r="AC37" s="16" t="s">
        <v>19</v>
      </c>
      <c r="AD37" s="16"/>
      <c r="AE37" s="16"/>
      <c r="AF37" s="17" t="str">
        <f>IF(AND(B38&gt;0,N38&gt;0,B38&gt;=N38),"○","×")</f>
        <v>×</v>
      </c>
      <c r="AG37" s="17"/>
      <c r="AI37" s="2"/>
    </row>
    <row r="38" spans="2:38" ht="17.25" x14ac:dyDescent="0.15">
      <c r="B38" s="48">
        <f>U21-L21-O24</f>
        <v>0</v>
      </c>
      <c r="C38" s="49"/>
      <c r="D38" s="49"/>
      <c r="E38" s="49"/>
      <c r="F38" s="49"/>
      <c r="G38" s="49"/>
      <c r="H38" s="49"/>
      <c r="I38" s="49"/>
      <c r="J38" s="49"/>
      <c r="K38" s="50"/>
      <c r="L38" s="51"/>
      <c r="M38" s="52"/>
      <c r="N38" s="55">
        <f>ROUNDUP(U21*0.3,0)</f>
        <v>0</v>
      </c>
      <c r="O38" s="55"/>
      <c r="P38" s="55"/>
      <c r="Q38" s="55"/>
      <c r="R38" s="55"/>
      <c r="S38" s="55"/>
      <c r="T38" s="55"/>
      <c r="U38" s="55"/>
      <c r="V38" s="55"/>
      <c r="W38" s="55"/>
      <c r="X38" s="55"/>
      <c r="Y38" s="55"/>
      <c r="Z38" s="55"/>
      <c r="AA38" s="51"/>
      <c r="AB38" s="52"/>
      <c r="AC38" s="16"/>
      <c r="AD38" s="16"/>
      <c r="AE38" s="16"/>
      <c r="AF38" s="17"/>
      <c r="AG38" s="17"/>
    </row>
    <row r="40" spans="2:38" x14ac:dyDescent="0.15">
      <c r="B40" s="1" t="s">
        <v>23</v>
      </c>
    </row>
    <row r="41" spans="2:38" x14ac:dyDescent="0.15">
      <c r="B41" s="45" t="s">
        <v>22</v>
      </c>
      <c r="C41" s="46"/>
      <c r="D41" s="46"/>
      <c r="E41" s="46"/>
      <c r="F41" s="46"/>
      <c r="G41" s="46"/>
      <c r="H41" s="46"/>
      <c r="I41" s="46"/>
      <c r="J41" s="46"/>
      <c r="K41" s="47"/>
      <c r="L41" s="51" t="s">
        <v>20</v>
      </c>
      <c r="M41" s="52"/>
      <c r="N41" s="74">
        <v>10000000</v>
      </c>
      <c r="O41" s="74"/>
      <c r="P41" s="74"/>
      <c r="Q41" s="74"/>
      <c r="R41" s="74"/>
      <c r="S41" s="74"/>
      <c r="T41" s="74"/>
      <c r="U41" s="74"/>
      <c r="V41" s="74"/>
      <c r="W41" s="74"/>
      <c r="X41" s="74"/>
      <c r="Y41" s="74"/>
      <c r="Z41" s="74"/>
      <c r="AA41" s="73" t="s">
        <v>18</v>
      </c>
      <c r="AB41" s="52"/>
      <c r="AC41" s="16" t="s">
        <v>19</v>
      </c>
      <c r="AD41" s="16"/>
      <c r="AE41" s="16"/>
      <c r="AF41" s="17" t="str">
        <f>IF(AND(B42&gt;0,B42&lt;=N41),"○","×")</f>
        <v>×</v>
      </c>
      <c r="AG41" s="17"/>
    </row>
    <row r="42" spans="2:38" ht="17.25" x14ac:dyDescent="0.15">
      <c r="B42" s="48">
        <f>C31</f>
        <v>0</v>
      </c>
      <c r="C42" s="49"/>
      <c r="D42" s="49"/>
      <c r="E42" s="49"/>
      <c r="F42" s="49"/>
      <c r="G42" s="49"/>
      <c r="H42" s="49"/>
      <c r="I42" s="49"/>
      <c r="J42" s="49"/>
      <c r="K42" s="50"/>
      <c r="L42" s="51"/>
      <c r="M42" s="52"/>
      <c r="N42" s="74"/>
      <c r="O42" s="74"/>
      <c r="P42" s="74"/>
      <c r="Q42" s="74"/>
      <c r="R42" s="74"/>
      <c r="S42" s="74"/>
      <c r="T42" s="74"/>
      <c r="U42" s="74"/>
      <c r="V42" s="74"/>
      <c r="W42" s="74"/>
      <c r="X42" s="74"/>
      <c r="Y42" s="74"/>
      <c r="Z42" s="74"/>
      <c r="AA42" s="73"/>
      <c r="AB42" s="52"/>
      <c r="AC42" s="16"/>
      <c r="AD42" s="16"/>
      <c r="AE42" s="16"/>
      <c r="AF42" s="17"/>
      <c r="AG42" s="17"/>
    </row>
    <row r="44" spans="2:38" x14ac:dyDescent="0.15">
      <c r="B44" s="1" t="s">
        <v>26</v>
      </c>
    </row>
    <row r="45" spans="2:38" x14ac:dyDescent="0.15">
      <c r="B45" s="45" t="s">
        <v>31</v>
      </c>
      <c r="C45" s="46"/>
      <c r="D45" s="46"/>
      <c r="E45" s="46"/>
      <c r="F45" s="46"/>
      <c r="G45" s="46"/>
      <c r="H45" s="46"/>
      <c r="I45" s="46"/>
      <c r="J45" s="46"/>
      <c r="K45" s="47"/>
      <c r="L45" s="51" t="s">
        <v>20</v>
      </c>
      <c r="M45" s="52"/>
      <c r="N45" s="74">
        <v>4000000</v>
      </c>
      <c r="O45" s="74"/>
      <c r="P45" s="74"/>
      <c r="Q45" s="74"/>
      <c r="R45" s="74"/>
      <c r="S45" s="74"/>
      <c r="T45" s="74"/>
      <c r="U45" s="74"/>
      <c r="V45" s="74"/>
      <c r="W45" s="74"/>
      <c r="X45" s="74"/>
      <c r="Y45" s="74"/>
      <c r="Z45" s="74"/>
      <c r="AA45" s="73" t="s">
        <v>18</v>
      </c>
      <c r="AB45" s="52"/>
      <c r="AC45" s="16" t="s">
        <v>19</v>
      </c>
      <c r="AD45" s="16"/>
      <c r="AE45" s="16"/>
      <c r="AF45" s="17" t="str">
        <f>IF(AND(B46&gt;=0,B46&lt;=N45),"○","×")</f>
        <v>○</v>
      </c>
      <c r="AG45" s="17"/>
    </row>
    <row r="46" spans="2:38" ht="17.25" x14ac:dyDescent="0.15">
      <c r="B46" s="48">
        <f>MAX(C31-AB21,0)</f>
        <v>0</v>
      </c>
      <c r="C46" s="49"/>
      <c r="D46" s="49"/>
      <c r="E46" s="49"/>
      <c r="F46" s="49"/>
      <c r="G46" s="49"/>
      <c r="H46" s="49"/>
      <c r="I46" s="49"/>
      <c r="J46" s="49"/>
      <c r="K46" s="50"/>
      <c r="L46" s="51"/>
      <c r="M46" s="52"/>
      <c r="N46" s="74"/>
      <c r="O46" s="74"/>
      <c r="P46" s="74"/>
      <c r="Q46" s="74"/>
      <c r="R46" s="74"/>
      <c r="S46" s="74"/>
      <c r="T46" s="74"/>
      <c r="U46" s="74"/>
      <c r="V46" s="74"/>
      <c r="W46" s="74"/>
      <c r="X46" s="74"/>
      <c r="Y46" s="74"/>
      <c r="Z46" s="74"/>
      <c r="AA46" s="73"/>
      <c r="AB46" s="52"/>
      <c r="AC46" s="16"/>
      <c r="AD46" s="16"/>
      <c r="AE46" s="16"/>
      <c r="AF46" s="17"/>
      <c r="AG46" s="17"/>
    </row>
    <row r="47" spans="2:38" ht="14.25" thickBot="1" x14ac:dyDescent="0.2"/>
    <row r="48" spans="2:38" ht="14.25" thickTop="1" x14ac:dyDescent="0.15">
      <c r="B48" s="65" t="s">
        <v>21</v>
      </c>
      <c r="C48" s="66"/>
      <c r="D48" s="66"/>
      <c r="E48" s="66"/>
      <c r="F48" s="66"/>
      <c r="G48" s="66"/>
      <c r="H48" s="69" t="str">
        <f>IF(AND(AF37="○",AF41="○",AF45="○"),"減免該当となる見込みです。","減免の要件を満たしていません")</f>
        <v>減免の要件を満たしていません</v>
      </c>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70"/>
    </row>
    <row r="49" spans="2:33" ht="14.25" thickBot="1" x14ac:dyDescent="0.2">
      <c r="B49" s="67"/>
      <c r="C49" s="68"/>
      <c r="D49" s="68"/>
      <c r="E49" s="68"/>
      <c r="F49" s="68"/>
      <c r="G49" s="68"/>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2"/>
    </row>
    <row r="50" spans="2:33" ht="14.25" thickTop="1" x14ac:dyDescent="0.15"/>
  </sheetData>
  <sheetProtection algorithmName="SHA-512" hashValue="H0gtFoNym1b0rTsSHby3X33bnxNLsPYA7PvXfoQMJJdiaUJ5aTCj/VoRwAae9Z0NM6Lxnth1x8VeuTXDXxl61w==" saltValue="uuyFyQDjkuu/PkSMpJ8txw==" spinCount="100000" sheet="1" objects="1" scenarios="1" selectLockedCells="1"/>
  <mergeCells count="80">
    <mergeCell ref="B48:G49"/>
    <mergeCell ref="H48:AG49"/>
    <mergeCell ref="AA45:AB46"/>
    <mergeCell ref="AC45:AE46"/>
    <mergeCell ref="B41:K41"/>
    <mergeCell ref="L41:M42"/>
    <mergeCell ref="AA41:AB42"/>
    <mergeCell ref="AC41:AE42"/>
    <mergeCell ref="AF41:AG42"/>
    <mergeCell ref="B42:K42"/>
    <mergeCell ref="B45:K45"/>
    <mergeCell ref="L45:M46"/>
    <mergeCell ref="N45:Z46"/>
    <mergeCell ref="AF45:AG46"/>
    <mergeCell ref="B46:K46"/>
    <mergeCell ref="N41:Z42"/>
    <mergeCell ref="B19:I20"/>
    <mergeCell ref="B29:Q30"/>
    <mergeCell ref="B31:B32"/>
    <mergeCell ref="Q31:Q32"/>
    <mergeCell ref="C31:P32"/>
    <mergeCell ref="B24:M25"/>
    <mergeCell ref="N24:N25"/>
    <mergeCell ref="O24:W25"/>
    <mergeCell ref="B37:K37"/>
    <mergeCell ref="B38:K38"/>
    <mergeCell ref="AA37:AB38"/>
    <mergeCell ref="B21:J22"/>
    <mergeCell ref="K21:K22"/>
    <mergeCell ref="L21:R22"/>
    <mergeCell ref="AA21:AA22"/>
    <mergeCell ref="Z21:Z22"/>
    <mergeCell ref="T21:T22"/>
    <mergeCell ref="L37:M38"/>
    <mergeCell ref="N37:Z37"/>
    <mergeCell ref="N38:Z38"/>
    <mergeCell ref="S21:S22"/>
    <mergeCell ref="U21:Y22"/>
    <mergeCell ref="X24:Y25"/>
    <mergeCell ref="AH13:AH14"/>
    <mergeCell ref="AH15:AH16"/>
    <mergeCell ref="AH17:AH18"/>
    <mergeCell ref="AH19:AH20"/>
    <mergeCell ref="AH21:AH22"/>
    <mergeCell ref="AA13:AG14"/>
    <mergeCell ref="AA15:AG16"/>
    <mergeCell ref="AA17:AG18"/>
    <mergeCell ref="AA19:AG20"/>
    <mergeCell ref="J19:J20"/>
    <mergeCell ref="K15:R16"/>
    <mergeCell ref="K17:R18"/>
    <mergeCell ref="K19:R20"/>
    <mergeCell ref="Z19:Z20"/>
    <mergeCell ref="Z13:Z14"/>
    <mergeCell ref="Z15:Z16"/>
    <mergeCell ref="S19:S20"/>
    <mergeCell ref="T19:Y20"/>
    <mergeCell ref="J17:J18"/>
    <mergeCell ref="S13:S14"/>
    <mergeCell ref="K11:S12"/>
    <mergeCell ref="K13:R14"/>
    <mergeCell ref="T11:Z12"/>
    <mergeCell ref="T13:Y14"/>
    <mergeCell ref="T15:Y16"/>
    <mergeCell ref="AC37:AE38"/>
    <mergeCell ref="AF37:AG38"/>
    <mergeCell ref="AB21:AG22"/>
    <mergeCell ref="A5:V5"/>
    <mergeCell ref="A1:AH2"/>
    <mergeCell ref="A3:AH4"/>
    <mergeCell ref="Z17:Z18"/>
    <mergeCell ref="T17:Y18"/>
    <mergeCell ref="S15:S16"/>
    <mergeCell ref="S17:S18"/>
    <mergeCell ref="AA11:AH12"/>
    <mergeCell ref="B13:I14"/>
    <mergeCell ref="B15:I16"/>
    <mergeCell ref="B17:I18"/>
    <mergeCell ref="J13:J14"/>
    <mergeCell ref="J15:J16"/>
  </mergeCells>
  <phoneticPr fontId="2"/>
  <dataValidations count="1">
    <dataValidation type="whole" imeMode="off" allowBlank="1" showInputMessage="1" showErrorMessage="1" sqref="K13:R20 C31:P32 T31:AG32 O24">
      <formula1>0</formula1>
      <formula2>99999999</formula2>
    </dataValidation>
  </dataValidations>
  <printOptions horizontalCentered="1"/>
  <pageMargins left="0.70866141732283472" right="0.70866141732283472" top="0.74803149606299213" bottom="0.74803149606299213" header="0.31496062992125984" footer="0.31496062992125984"/>
  <pageSetup paperSize="9" scale="75" orientation="portrait" blackAndWhite="1" r:id="rId1"/>
  <headerFooter>
    <oddHeader>&amp;C&amp;14塩尻市　国民健康保険税　新型コロナウイルス減免額計算シート</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計算表（自動）</vt:lpstr>
      <vt:lpstr>'計算表（自動）'!Print_Area</vt:lpstr>
    </vt:vector>
  </TitlesOfParts>
  <Company>塩尻市役所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shiojiri</dc:creator>
  <cp:lastModifiedBy>yk1749</cp:lastModifiedBy>
  <cp:lastPrinted>2021-03-29T06:11:23Z</cp:lastPrinted>
  <dcterms:created xsi:type="dcterms:W3CDTF">2020-05-29T06:37:07Z</dcterms:created>
  <dcterms:modified xsi:type="dcterms:W3CDTF">2022-04-12T02:22:26Z</dcterms:modified>
</cp:coreProperties>
</file>