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5060" windowHeight="9000"/>
  </bookViews>
  <sheets>
    <sheet name="１　月別入力表※こちらに入力" sheetId="3" r:id="rId1"/>
    <sheet name="２　年間合計・グラフ" sheetId="5" r:id="rId2"/>
  </sheets>
  <definedNames>
    <definedName name="_xlnm.Print_Area" localSheetId="0">'１　月別入力表※こちらに入力'!$A$1:$O$34</definedName>
    <definedName name="_xlnm.Print_Area" localSheetId="1">'２　年間合計・グラフ'!$A$1:$BH$44</definedName>
  </definedNames>
  <calcPr calcId="145621"/>
</workbook>
</file>

<file path=xl/calcChain.xml><?xml version="1.0" encoding="utf-8"?>
<calcChain xmlns="http://schemas.openxmlformats.org/spreadsheetml/2006/main">
  <c r="AC40" i="5" l="1"/>
  <c r="F8" i="3"/>
  <c r="F10" i="3"/>
  <c r="F9" i="3"/>
  <c r="F6" i="3"/>
  <c r="K12" i="3"/>
  <c r="L12" i="3"/>
  <c r="N12" i="3" l="1"/>
  <c r="E12" i="3"/>
  <c r="H12" i="3"/>
  <c r="R33" i="3"/>
  <c r="R42" i="3"/>
  <c r="R45" i="3" l="1"/>
  <c r="AC41" i="3"/>
  <c r="AB41" i="3"/>
  <c r="AA41" i="3"/>
  <c r="Z41" i="3"/>
  <c r="Y41" i="3"/>
  <c r="X41" i="3"/>
  <c r="W41" i="3"/>
  <c r="V41" i="3"/>
  <c r="U41" i="3"/>
  <c r="T41" i="3"/>
  <c r="S41" i="3"/>
  <c r="R41" i="3"/>
  <c r="AC40" i="3"/>
  <c r="AB40" i="3"/>
  <c r="AA40" i="3"/>
  <c r="Z40" i="3"/>
  <c r="Y40" i="3"/>
  <c r="X40" i="3"/>
  <c r="W40" i="3"/>
  <c r="V40" i="3"/>
  <c r="U40" i="3"/>
  <c r="T40" i="3"/>
  <c r="S40" i="3"/>
  <c r="R40" i="3"/>
  <c r="R39" i="3"/>
  <c r="AC39" i="3"/>
  <c r="AB39" i="3"/>
  <c r="AA39" i="3"/>
  <c r="Z39" i="3"/>
  <c r="Y39" i="3"/>
  <c r="X39" i="3"/>
  <c r="W39" i="3"/>
  <c r="V39" i="3"/>
  <c r="U39" i="3"/>
  <c r="T39" i="3"/>
  <c r="S39" i="3"/>
  <c r="AC38" i="3"/>
  <c r="AB38" i="3"/>
  <c r="AA38" i="3"/>
  <c r="Z38" i="3"/>
  <c r="Y38" i="3"/>
  <c r="X38" i="3"/>
  <c r="W38" i="3"/>
  <c r="V38" i="3"/>
  <c r="U38" i="3"/>
  <c r="T38" i="3"/>
  <c r="S38" i="3"/>
  <c r="R38" i="3"/>
  <c r="R29" i="3"/>
  <c r="AC37" i="3"/>
  <c r="AB37" i="3"/>
  <c r="AA37" i="3"/>
  <c r="Z37" i="3"/>
  <c r="Y37" i="3"/>
  <c r="X37" i="3"/>
  <c r="W37" i="3"/>
  <c r="V37" i="3"/>
  <c r="U37" i="3"/>
  <c r="T37" i="3"/>
  <c r="S37" i="3"/>
  <c r="R37" i="3"/>
  <c r="AC33" i="3"/>
  <c r="AB33" i="3"/>
  <c r="AA33" i="3"/>
  <c r="Z33" i="3"/>
  <c r="Y33" i="3"/>
  <c r="X33" i="3"/>
  <c r="W33" i="3"/>
  <c r="V33" i="3"/>
  <c r="U33" i="3"/>
  <c r="T33" i="3"/>
  <c r="S33" i="3"/>
  <c r="AC32" i="3"/>
  <c r="AB32" i="3"/>
  <c r="AA32" i="3"/>
  <c r="Z32" i="3"/>
  <c r="Y32" i="3"/>
  <c r="X32" i="3"/>
  <c r="W32" i="3"/>
  <c r="V32" i="3"/>
  <c r="U32" i="3"/>
  <c r="T32" i="3"/>
  <c r="S32" i="3"/>
  <c r="R32" i="3"/>
  <c r="AC31" i="3"/>
  <c r="AB31" i="3"/>
  <c r="AA31" i="3"/>
  <c r="Z31" i="3"/>
  <c r="Y31" i="3"/>
  <c r="X31" i="3"/>
  <c r="W31" i="3"/>
  <c r="V31" i="3"/>
  <c r="U31" i="3"/>
  <c r="T31" i="3"/>
  <c r="S31" i="3"/>
  <c r="R31" i="3"/>
  <c r="AC30" i="3"/>
  <c r="AB30" i="3"/>
  <c r="AA30" i="3"/>
  <c r="Z30" i="3"/>
  <c r="Y30" i="3"/>
  <c r="X30" i="3"/>
  <c r="W30" i="3"/>
  <c r="V30" i="3"/>
  <c r="U30" i="3"/>
  <c r="T30" i="3"/>
  <c r="S30" i="3"/>
  <c r="R30" i="3"/>
  <c r="AC29" i="3"/>
  <c r="AB29" i="3"/>
  <c r="AA29" i="3"/>
  <c r="Z29" i="3"/>
  <c r="Y29" i="3"/>
  <c r="X29" i="3"/>
  <c r="W29" i="3"/>
  <c r="V29" i="3"/>
  <c r="U29" i="3"/>
  <c r="T29" i="3"/>
  <c r="S29" i="3"/>
  <c r="AC28" i="3"/>
  <c r="AB28" i="3"/>
  <c r="AA28" i="3"/>
  <c r="Z28" i="3"/>
  <c r="Y28" i="3"/>
  <c r="X28" i="3"/>
  <c r="W28" i="3"/>
  <c r="V28" i="3"/>
  <c r="U28" i="3"/>
  <c r="T28" i="3"/>
  <c r="S28" i="3"/>
  <c r="R28" i="3"/>
  <c r="AD33" i="3"/>
  <c r="H31" i="5" s="1"/>
  <c r="AC42" i="3"/>
  <c r="AB42" i="3"/>
  <c r="AA42" i="3"/>
  <c r="Z42" i="3"/>
  <c r="Y42" i="3"/>
  <c r="X42" i="3"/>
  <c r="W42" i="3"/>
  <c r="V42" i="3"/>
  <c r="U42" i="3"/>
  <c r="T42" i="3"/>
  <c r="S42" i="3"/>
  <c r="AD42" i="3" s="1"/>
  <c r="O31" i="5" s="1"/>
  <c r="N34" i="3" l="1"/>
  <c r="K34" i="3"/>
  <c r="H34" i="3"/>
  <c r="E34" i="3"/>
  <c r="O32" i="3"/>
  <c r="AC49" i="3" s="1"/>
  <c r="L32" i="3"/>
  <c r="AB49" i="3" s="1"/>
  <c r="I32" i="3"/>
  <c r="AA49" i="3" s="1"/>
  <c r="F32" i="3"/>
  <c r="O31" i="3"/>
  <c r="AC48" i="3" s="1"/>
  <c r="L31" i="3"/>
  <c r="AB48" i="3" s="1"/>
  <c r="I31" i="3"/>
  <c r="AA48" i="3" s="1"/>
  <c r="F31" i="3"/>
  <c r="Z48" i="3" s="1"/>
  <c r="O30" i="3"/>
  <c r="AC47" i="3" s="1"/>
  <c r="L30" i="3"/>
  <c r="AB47" i="3" s="1"/>
  <c r="I30" i="3"/>
  <c r="AA47" i="3" s="1"/>
  <c r="F30" i="3"/>
  <c r="Z47" i="3" s="1"/>
  <c r="O29" i="3"/>
  <c r="AC46" i="3" s="1"/>
  <c r="L29" i="3"/>
  <c r="AB46" i="3" s="1"/>
  <c r="I29" i="3"/>
  <c r="AA46" i="3" s="1"/>
  <c r="F29" i="3"/>
  <c r="Z46" i="3" s="1"/>
  <c r="O28" i="3"/>
  <c r="L28" i="3"/>
  <c r="I28" i="3"/>
  <c r="F28" i="3"/>
  <c r="N23" i="3"/>
  <c r="K23" i="3"/>
  <c r="H23" i="3"/>
  <c r="E23" i="3"/>
  <c r="O21" i="3"/>
  <c r="Y49" i="3" s="1"/>
  <c r="L21" i="3"/>
  <c r="X49" i="3" s="1"/>
  <c r="I21" i="3"/>
  <c r="W49" i="3" s="1"/>
  <c r="F21" i="3"/>
  <c r="V49" i="3" s="1"/>
  <c r="O20" i="3"/>
  <c r="Y48" i="3" s="1"/>
  <c r="L20" i="3"/>
  <c r="X48" i="3" s="1"/>
  <c r="I20" i="3"/>
  <c r="W48" i="3" s="1"/>
  <c r="F20" i="3"/>
  <c r="V48" i="3" s="1"/>
  <c r="O19" i="3"/>
  <c r="Y47" i="3" s="1"/>
  <c r="L19" i="3"/>
  <c r="X47" i="3" s="1"/>
  <c r="I19" i="3"/>
  <c r="W47" i="3" s="1"/>
  <c r="F19" i="3"/>
  <c r="V47" i="3" s="1"/>
  <c r="O18" i="3"/>
  <c r="Y46" i="3" s="1"/>
  <c r="L18" i="3"/>
  <c r="X46" i="3" s="1"/>
  <c r="I18" i="3"/>
  <c r="W46" i="3" s="1"/>
  <c r="F18" i="3"/>
  <c r="V46" i="3" s="1"/>
  <c r="O17" i="3"/>
  <c r="L17" i="3"/>
  <c r="I17" i="3"/>
  <c r="F17" i="3"/>
  <c r="O10" i="3"/>
  <c r="U49" i="3" s="1"/>
  <c r="L10" i="3"/>
  <c r="T49" i="3" s="1"/>
  <c r="I10" i="3"/>
  <c r="S49" i="3" s="1"/>
  <c r="R49" i="3"/>
  <c r="O9" i="3"/>
  <c r="U48" i="3" s="1"/>
  <c r="L9" i="3"/>
  <c r="T48" i="3" s="1"/>
  <c r="I9" i="3"/>
  <c r="S48" i="3" s="1"/>
  <c r="R48" i="3"/>
  <c r="O8" i="3"/>
  <c r="U47" i="3" s="1"/>
  <c r="L8" i="3"/>
  <c r="T47" i="3" s="1"/>
  <c r="I8" i="3"/>
  <c r="S47" i="3" s="1"/>
  <c r="R47" i="3"/>
  <c r="O7" i="3"/>
  <c r="L7" i="3"/>
  <c r="T46" i="3" s="1"/>
  <c r="I7" i="3"/>
  <c r="S46" i="3" s="1"/>
  <c r="F7" i="3"/>
  <c r="R46" i="3" s="1"/>
  <c r="O6" i="3"/>
  <c r="L6" i="3"/>
  <c r="I6" i="3"/>
  <c r="F12" i="3" l="1"/>
  <c r="I34" i="3"/>
  <c r="S45" i="3"/>
  <c r="I12" i="3"/>
  <c r="U45" i="3"/>
  <c r="O12" i="3"/>
  <c r="V45" i="3"/>
  <c r="F23" i="3"/>
  <c r="X45" i="3"/>
  <c r="L23" i="3"/>
  <c r="Z45" i="3"/>
  <c r="F34" i="3"/>
  <c r="AB45" i="3"/>
  <c r="L34" i="3"/>
  <c r="W45" i="3"/>
  <c r="I23" i="3"/>
  <c r="Y45" i="3"/>
  <c r="O23" i="3"/>
  <c r="T45" i="3"/>
  <c r="AC45" i="3"/>
  <c r="O34" i="3"/>
  <c r="AD39" i="3"/>
  <c r="O25" i="5" s="1"/>
  <c r="AD41" i="3"/>
  <c r="O29" i="5" s="1"/>
  <c r="AD37" i="3"/>
  <c r="O21" i="5" s="1"/>
  <c r="AD40" i="3"/>
  <c r="O27" i="5" s="1"/>
  <c r="AD38" i="3"/>
  <c r="O23" i="5" s="1"/>
  <c r="AA45" i="3"/>
  <c r="Z49" i="3"/>
  <c r="AD31" i="3"/>
  <c r="H27" i="5" s="1"/>
  <c r="U46" i="3"/>
  <c r="AD46" i="3" s="1"/>
  <c r="V23" i="5" s="1"/>
  <c r="AD48" i="3"/>
  <c r="V27" i="5" s="1"/>
  <c r="AD30" i="3"/>
  <c r="H25" i="5" s="1"/>
  <c r="AD28" i="3"/>
  <c r="H21" i="5" s="1"/>
  <c r="AD29" i="3"/>
  <c r="H23" i="5" s="1"/>
  <c r="AD32" i="3"/>
  <c r="H29" i="5" s="1"/>
  <c r="AD49" i="3"/>
  <c r="V29" i="5" s="1"/>
  <c r="AD47" i="3"/>
  <c r="V25" i="5" s="1"/>
  <c r="O33" i="5" l="1"/>
  <c r="AD45" i="3"/>
  <c r="V21" i="5" s="1"/>
  <c r="V33" i="5" s="1"/>
</calcChain>
</file>

<file path=xl/sharedStrings.xml><?xml version="1.0" encoding="utf-8"?>
<sst xmlns="http://schemas.openxmlformats.org/spreadsheetml/2006/main" count="209" uniqueCount="78">
  <si>
    <t>上下水道</t>
    <rPh sb="0" eb="2">
      <t>ジョウゲ</t>
    </rPh>
    <rPh sb="2" eb="4">
      <t>スイドウ</t>
    </rPh>
    <phoneticPr fontId="2"/>
  </si>
  <si>
    <t>排出係数</t>
    <rPh sb="0" eb="2">
      <t>ハイシュツ</t>
    </rPh>
    <rPh sb="2" eb="4">
      <t>ケイスウ</t>
    </rPh>
    <phoneticPr fontId="2"/>
  </si>
  <si>
    <t>使用量</t>
    <rPh sb="0" eb="3">
      <t>シヨウリョウ</t>
    </rPh>
    <phoneticPr fontId="2"/>
  </si>
  <si>
    <t>金　額</t>
    <rPh sb="0" eb="1">
      <t>キン</t>
    </rPh>
    <rPh sb="2" eb="3">
      <t>ガク</t>
    </rPh>
    <phoneticPr fontId="2"/>
  </si>
  <si>
    <t>４　　月</t>
    <rPh sb="3" eb="4">
      <t>ガツ</t>
    </rPh>
    <phoneticPr fontId="2"/>
  </si>
  <si>
    <t>５　　月</t>
    <rPh sb="3" eb="4">
      <t>ガツ</t>
    </rPh>
    <phoneticPr fontId="2"/>
  </si>
  <si>
    <t>６　　月</t>
    <rPh sb="3" eb="4">
      <t>ガツ</t>
    </rPh>
    <phoneticPr fontId="2"/>
  </si>
  <si>
    <t>項　　　目</t>
    <rPh sb="0" eb="1">
      <t>コウ</t>
    </rPh>
    <rPh sb="4" eb="5">
      <t>メ</t>
    </rPh>
    <phoneticPr fontId="2"/>
  </si>
  <si>
    <t>７　　月</t>
    <rPh sb="3" eb="4">
      <t>ガツ</t>
    </rPh>
    <phoneticPr fontId="2"/>
  </si>
  <si>
    <t>８　　月</t>
    <rPh sb="3" eb="4">
      <t>ガツ</t>
    </rPh>
    <phoneticPr fontId="2"/>
  </si>
  <si>
    <t>９　　月</t>
    <rPh sb="3" eb="4">
      <t>ガツ</t>
    </rPh>
    <phoneticPr fontId="2"/>
  </si>
  <si>
    <t>１　　月</t>
    <rPh sb="3" eb="4">
      <t>ガツ</t>
    </rPh>
    <phoneticPr fontId="2"/>
  </si>
  <si>
    <t>２　　月</t>
    <rPh sb="3" eb="4">
      <t>ガツ</t>
    </rPh>
    <phoneticPr fontId="2"/>
  </si>
  <si>
    <t>３　　月</t>
    <rPh sb="3" eb="4">
      <t>ガツ</t>
    </rPh>
    <phoneticPr fontId="2"/>
  </si>
  <si>
    <t>ＣＯ2排出量</t>
    <rPh sb="3" eb="5">
      <t>ハイシュツ</t>
    </rPh>
    <rPh sb="5" eb="6">
      <t>リョウ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</si>
  <si>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</si>
  <si>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</si>
  <si>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</si>
  <si>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電　気　</t>
    <rPh sb="0" eb="1">
      <t>デン</t>
    </rPh>
    <rPh sb="2" eb="3">
      <t>キ</t>
    </rPh>
    <phoneticPr fontId="2"/>
  </si>
  <si>
    <t>灯油</t>
    <rPh sb="0" eb="1">
      <t>ヒ</t>
    </rPh>
    <rPh sb="1" eb="2">
      <t>アブラ</t>
    </rPh>
    <phoneticPr fontId="2"/>
  </si>
  <si>
    <t>合　　　計</t>
    <rPh sb="0" eb="1">
      <t>ゴウ</t>
    </rPh>
    <rPh sb="4" eb="5">
      <t>ケイ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</si>
  <si>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</si>
  <si>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</si>
  <si>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</si>
  <si>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</si>
  <si>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</si>
  <si>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</si>
  <si>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</si>
  <si>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</si>
  <si>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</si>
  <si>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</si>
  <si>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</si>
  <si>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</si>
  <si>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電気　</t>
    <rPh sb="0" eb="1">
      <t>デン</t>
    </rPh>
    <rPh sb="1" eb="2">
      <t>キ</t>
    </rPh>
    <phoneticPr fontId="2"/>
  </si>
  <si>
    <t>項目</t>
    <rPh sb="0" eb="2">
      <t>コウモク</t>
    </rPh>
    <phoneticPr fontId="2"/>
  </si>
  <si>
    <t>年間使用量</t>
    <rPh sb="0" eb="2">
      <t>ネンカン</t>
    </rPh>
    <rPh sb="2" eb="5">
      <t>シヨウリョウ</t>
    </rPh>
    <phoneticPr fontId="2"/>
  </si>
  <si>
    <t>年間金額</t>
    <rPh sb="0" eb="2">
      <t>ネンカン</t>
    </rPh>
    <rPh sb="2" eb="4">
      <t>キンガク</t>
    </rPh>
    <phoneticPr fontId="2"/>
  </si>
  <si>
    <r>
      <t>年間CO</t>
    </r>
    <r>
      <rPr>
        <sz val="6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</t>
    </r>
    <rPh sb="0" eb="2">
      <t>ネンカン</t>
    </rPh>
    <rPh sb="5" eb="7">
      <t>ハイシュツ</t>
    </rPh>
    <rPh sb="7" eb="8">
      <t>リョウ</t>
    </rPh>
    <phoneticPr fontId="2"/>
  </si>
  <si>
    <t>電気</t>
    <rPh sb="0" eb="2">
      <t>デンキ</t>
    </rPh>
    <phoneticPr fontId="2"/>
  </si>
  <si>
    <t>灯油</t>
    <rPh sb="0" eb="2">
      <t>トウユ</t>
    </rPh>
    <phoneticPr fontId="2"/>
  </si>
  <si>
    <t>人</t>
    <rPh sb="0" eb="1">
      <t>ニン</t>
    </rPh>
    <phoneticPr fontId="2"/>
  </si>
  <si>
    <t>金額集計</t>
    <rPh sb="0" eb="2">
      <t>キンガク</t>
    </rPh>
    <rPh sb="2" eb="4">
      <t>シュウケイ</t>
    </rPh>
    <phoneticPr fontId="2"/>
  </si>
  <si>
    <t>使用量集計</t>
    <rPh sb="0" eb="3">
      <t>シヨウリョウ</t>
    </rPh>
    <rPh sb="3" eb="5">
      <t>シュウケイ</t>
    </rPh>
    <phoneticPr fontId="2"/>
  </si>
  <si>
    <t>CO2集計</t>
    <rPh sb="3" eb="5">
      <t>シュウケイ</t>
    </rPh>
    <phoneticPr fontId="2"/>
  </si>
  <si>
    <t>合計</t>
    <rPh sb="0" eb="1">
      <t>ゴウ</t>
    </rPh>
    <rPh sb="1" eb="2">
      <t>ケイ</t>
    </rPh>
    <phoneticPr fontId="2"/>
  </si>
  <si>
    <t>年間合計</t>
    <rPh sb="0" eb="2">
      <t>ネンカン</t>
    </rPh>
    <rPh sb="2" eb="3">
      <t>ゴウ</t>
    </rPh>
    <rPh sb="3" eb="4">
      <t>ケイ</t>
    </rPh>
    <phoneticPr fontId="2"/>
  </si>
  <si>
    <t>○排出係数出典</t>
    <rPh sb="1" eb="3">
      <t>ハイシュツ</t>
    </rPh>
    <rPh sb="3" eb="5">
      <t>ケイスウ</t>
    </rPh>
    <rPh sb="5" eb="7">
      <t>シュッテン</t>
    </rPh>
    <phoneticPr fontId="2"/>
  </si>
  <si>
    <t>※記入が終わったら、「年間合計・グラフ」シートで、１年間の取組をチェックしましょう。</t>
    <rPh sb="1" eb="3">
      <t>キニュウ</t>
    </rPh>
    <rPh sb="4" eb="5">
      <t>オ</t>
    </rPh>
    <rPh sb="11" eb="13">
      <t>ネンカン</t>
    </rPh>
    <rPh sb="13" eb="15">
      <t>ゴウケイ</t>
    </rPh>
    <rPh sb="26" eb="28">
      <t>ネンカン</t>
    </rPh>
    <rPh sb="29" eb="31">
      <t>トリクミ</t>
    </rPh>
    <phoneticPr fontId="2"/>
  </si>
  <si>
    <t>地区名：</t>
    <rPh sb="0" eb="3">
      <t>チクメイ</t>
    </rPh>
    <phoneticPr fontId="2"/>
  </si>
  <si>
    <t>お名前：</t>
    <rPh sb="1" eb="3">
      <t>ナマエ</t>
    </rPh>
    <phoneticPr fontId="2"/>
  </si>
  <si>
    <t>LPガス</t>
    <phoneticPr fontId="2"/>
  </si>
  <si>
    <t>ガソリン</t>
    <phoneticPr fontId="2"/>
  </si>
  <si>
    <t>ごみ</t>
    <phoneticPr fontId="2"/>
  </si>
  <si>
    <r>
      <t>ＣＯ</t>
    </r>
    <r>
      <rPr>
        <sz val="8"/>
        <rFont val="ＭＳ Ｐゴシック"/>
        <family val="3"/>
        <charset val="128"/>
      </rPr>
      <t>2</t>
    </r>
    <phoneticPr fontId="2"/>
  </si>
  <si>
    <t>（Ａ）</t>
    <phoneticPr fontId="2"/>
  </si>
  <si>
    <t>（Ｂ）</t>
    <phoneticPr fontId="2"/>
  </si>
  <si>
    <t>（Ａ）×（Ｂ）</t>
    <phoneticPr fontId="2"/>
  </si>
  <si>
    <t>（kWh）</t>
    <phoneticPr fontId="2"/>
  </si>
  <si>
    <t>ＬＰガス　</t>
    <phoneticPr fontId="2"/>
  </si>
  <si>
    <t>（㎥）</t>
    <phoneticPr fontId="2"/>
  </si>
  <si>
    <t>（ℓ）</t>
    <phoneticPr fontId="2"/>
  </si>
  <si>
    <t>ガソリン</t>
    <phoneticPr fontId="2"/>
  </si>
  <si>
    <t>（円）</t>
    <phoneticPr fontId="2"/>
  </si>
  <si>
    <t>・電気・プロパンガス・ガソリン・灯油：環境省　地球温暖化対策の推進に関する法律に基づく温室効果ガス排出量 算定・報告・公表制度</t>
    <rPh sb="1" eb="3">
      <t>デンキ</t>
    </rPh>
    <rPh sb="16" eb="18">
      <t>トウユ</t>
    </rPh>
    <rPh sb="19" eb="22">
      <t>カンキョウショウ</t>
    </rPh>
    <rPh sb="40" eb="41">
      <t>モト</t>
    </rPh>
    <rPh sb="43" eb="45">
      <t>オンシツ</t>
    </rPh>
    <rPh sb="45" eb="47">
      <t>コウカ</t>
    </rPh>
    <rPh sb="49" eb="51">
      <t>ハイシュツ</t>
    </rPh>
    <rPh sb="51" eb="52">
      <t>リョウ</t>
    </rPh>
    <rPh sb="53" eb="55">
      <t>サンテイ</t>
    </rPh>
    <rPh sb="56" eb="58">
      <t>ホウコク</t>
    </rPh>
    <rPh sb="59" eb="61">
      <t>コウヒョウ</t>
    </rPh>
    <rPh sb="61" eb="63">
      <t>セイド</t>
    </rPh>
    <phoneticPr fontId="2"/>
  </si>
  <si>
    <t>　　　　　　　　　　　　　　　　　　　プロパン排出係数</t>
    <rPh sb="23" eb="25">
      <t>ハイシュツ</t>
    </rPh>
    <rPh sb="25" eb="27">
      <t>ケイスウ</t>
    </rPh>
    <phoneticPr fontId="2"/>
  </si>
  <si>
    <t>　　　　　　　　　　　　　　　　　　　ガソリン排出係数</t>
    <rPh sb="23" eb="25">
      <t>ハイシュツ</t>
    </rPh>
    <rPh sb="25" eb="27">
      <t>ケイスウ</t>
    </rPh>
    <phoneticPr fontId="2"/>
  </si>
  <si>
    <t>　灯油排出係数</t>
    <rPh sb="1" eb="3">
      <t>トウユ</t>
    </rPh>
    <rPh sb="3" eb="5">
      <t>ハイシュツ</t>
    </rPh>
    <rPh sb="5" eb="7">
      <t>ケイスウ</t>
    </rPh>
    <phoneticPr fontId="2"/>
  </si>
  <si>
    <t>　電気事業者別排出係数（中部電力）　京都メカニズムクレジットおよび再生可能エネルギー固定価格買取制度に係る調整など反映後の値</t>
    <phoneticPr fontId="2"/>
  </si>
  <si>
    <t>ＬＰガス　</t>
    <phoneticPr fontId="2"/>
  </si>
  <si>
    <t>ガソリン</t>
    <phoneticPr fontId="2"/>
  </si>
  <si>
    <t>ＬＰガス　</t>
    <phoneticPr fontId="2"/>
  </si>
  <si>
    <t>ガソリン</t>
    <phoneticPr fontId="2"/>
  </si>
  <si>
    <t>ガソリン</t>
    <phoneticPr fontId="2"/>
  </si>
  <si>
    <t>ごみ</t>
    <phoneticPr fontId="2"/>
  </si>
  <si>
    <t>・ごみ：環境省　地球温暖化対策の推進に関する法律に基づく温室効果ガス排出量 算定・報告・公表制度　一般廃棄物の焼却に伴い発生するCO₂算定方法による</t>
    <rPh sb="4" eb="7">
      <t>カンキョウショウ</t>
    </rPh>
    <rPh sb="8" eb="10">
      <t>チキュウ</t>
    </rPh>
    <rPh sb="10" eb="13">
      <t>オンダンカ</t>
    </rPh>
    <rPh sb="13" eb="15">
      <t>タイサク</t>
    </rPh>
    <rPh sb="16" eb="18">
      <t>スイシン</t>
    </rPh>
    <rPh sb="19" eb="20">
      <t>カン</t>
    </rPh>
    <rPh sb="22" eb="24">
      <t>ホウリツ</t>
    </rPh>
    <rPh sb="25" eb="26">
      <t>モト</t>
    </rPh>
    <rPh sb="28" eb="30">
      <t>オンシツ</t>
    </rPh>
    <rPh sb="30" eb="32">
      <t>コウカ</t>
    </rPh>
    <rPh sb="34" eb="36">
      <t>ハイシュツ</t>
    </rPh>
    <rPh sb="36" eb="37">
      <t>リョウ</t>
    </rPh>
    <rPh sb="38" eb="40">
      <t>サンテイ</t>
    </rPh>
    <rPh sb="41" eb="43">
      <t>ホウコク</t>
    </rPh>
    <rPh sb="44" eb="46">
      <t>コウヒョウ</t>
    </rPh>
    <rPh sb="46" eb="48">
      <t>セイド</t>
    </rPh>
    <rPh sb="49" eb="51">
      <t>イッパン</t>
    </rPh>
    <rPh sb="51" eb="54">
      <t>ハイキブツ</t>
    </rPh>
    <rPh sb="55" eb="57">
      <t>ショウキャク</t>
    </rPh>
    <rPh sb="58" eb="59">
      <t>トモナ</t>
    </rPh>
    <rPh sb="60" eb="62">
      <t>ハッセイ</t>
    </rPh>
    <rPh sb="67" eb="69">
      <t>サンテイ</t>
    </rPh>
    <rPh sb="69" eb="71">
      <t>ホウホウ</t>
    </rPh>
    <phoneticPr fontId="2"/>
  </si>
  <si>
    <t>・水道：一般社団法人 日本レストルーム工業会「水のCO2換算係数」</t>
    <phoneticPr fontId="2"/>
  </si>
  <si>
    <t>ごみ</t>
    <phoneticPr fontId="2"/>
  </si>
  <si>
    <t>（ℓ）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</si>
</sst>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);[Red]\(0\)"/>
    <numFmt numFmtId="177" formatCode="#,##0.0_);[Red]\(#,##0.0\)"/>
    <numFmt numFmtId="178" formatCode="#,##0_ "/>
    <numFmt numFmtId="179" formatCode="#,##0_ &quot;円&quot;"/>
    <numFmt numFmtId="180" formatCode="#,##0_ &quot;㎏&quot;"/>
    <numFmt numFmtId="181" formatCode="#,##0_ &quot;ｋｇ&quot;"/>
    <numFmt numFmtId="182" formatCode="#,##0.0_ "/>
    <numFmt numFmtId="183" formatCode="#,##0.0"/>
    <numFmt numFmtId="184" formatCode="#,##0_ &quot;ｋｗｈ&quot;"/>
    <numFmt numFmtId="185" formatCode="#,##0_ &quot;㎥&quot;"/>
    <numFmt numFmtId="186" formatCode="#,##0_ &quot;ℓ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color indexed="10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8.8000000000000007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distributed" vertical="center" shrinkToFit="1"/>
    </xf>
    <xf numFmtId="0" fontId="1" fillId="0" borderId="12" xfId="0" applyFont="1" applyBorder="1" applyAlignment="1">
      <alignment horizontal="distributed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distributed" vertical="center" shrinkToFit="1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178" fontId="1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8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vertical="center"/>
    </xf>
    <xf numFmtId="0" fontId="9" fillId="0" borderId="0" xfId="0" applyFont="1" applyBorder="1" applyAlignment="1"/>
    <xf numFmtId="178" fontId="1" fillId="2" borderId="24" xfId="1" applyNumberFormat="1" applyFont="1" applyFill="1" applyBorder="1" applyAlignment="1" applyProtection="1">
      <alignment horizontal="center" vertical="center"/>
      <protection locked="0"/>
    </xf>
    <xf numFmtId="178" fontId="1" fillId="2" borderId="2" xfId="1" applyNumberFormat="1" applyFont="1" applyFill="1" applyBorder="1" applyAlignment="1" applyProtection="1">
      <alignment horizontal="center" vertical="center"/>
      <protection locked="0"/>
    </xf>
    <xf numFmtId="179" fontId="1" fillId="2" borderId="25" xfId="1" applyNumberFormat="1" applyFont="1" applyFill="1" applyBorder="1" applyAlignment="1" applyProtection="1">
      <alignment horizontal="center" vertical="center"/>
      <protection locked="0"/>
    </xf>
    <xf numFmtId="179" fontId="1" fillId="2" borderId="26" xfId="1" applyNumberFormat="1" applyFont="1" applyFill="1" applyBorder="1" applyAlignment="1" applyProtection="1">
      <alignment horizontal="center" vertical="center"/>
      <protection locked="0"/>
    </xf>
    <xf numFmtId="183" fontId="1" fillId="0" borderId="4" xfId="0" applyNumberFormat="1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9" fontId="1" fillId="0" borderId="0" xfId="1" applyNumberFormat="1" applyFont="1" applyFill="1" applyBorder="1" applyAlignment="1">
      <alignment horizontal="center" vertical="center"/>
    </xf>
    <xf numFmtId="181" fontId="1" fillId="0" borderId="0" xfId="1" applyNumberFormat="1" applyFont="1" applyFill="1" applyBorder="1" applyAlignment="1" applyProtection="1">
      <alignment horizontal="center" vertical="center"/>
      <protection hidden="1"/>
    </xf>
    <xf numFmtId="0" fontId="1" fillId="0" borderId="27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180" fontId="0" fillId="0" borderId="28" xfId="1" applyNumberFormat="1" applyFont="1" applyFill="1" applyBorder="1" applyAlignment="1" applyProtection="1">
      <alignment horizontal="right" vertical="center"/>
      <protection hidden="1"/>
    </xf>
    <xf numFmtId="180" fontId="0" fillId="0" borderId="8" xfId="1" applyNumberFormat="1" applyFont="1" applyFill="1" applyBorder="1" applyAlignment="1" applyProtection="1">
      <alignment horizontal="right" vertical="center"/>
      <protection hidden="1"/>
    </xf>
    <xf numFmtId="179" fontId="0" fillId="0" borderId="29" xfId="1" applyNumberFormat="1" applyFont="1" applyFill="1" applyBorder="1" applyAlignment="1" applyProtection="1">
      <alignment horizontal="right" vertical="center"/>
      <protection hidden="1"/>
    </xf>
    <xf numFmtId="180" fontId="0" fillId="0" borderId="30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176" fontId="17" fillId="0" borderId="1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4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78" fontId="1" fillId="2" borderId="27" xfId="1" applyNumberFormat="1" applyFont="1" applyFill="1" applyBorder="1" applyAlignment="1" applyProtection="1">
      <alignment horizontal="center" vertical="center"/>
      <protection locked="0"/>
    </xf>
    <xf numFmtId="179" fontId="1" fillId="2" borderId="55" xfId="1" applyNumberFormat="1" applyFont="1" applyFill="1" applyBorder="1" applyAlignment="1" applyProtection="1">
      <alignment horizontal="center" vertical="center"/>
      <protection locked="0"/>
    </xf>
    <xf numFmtId="180" fontId="0" fillId="0" borderId="56" xfId="1" applyNumberFormat="1" applyFont="1" applyFill="1" applyBorder="1" applyAlignment="1" applyProtection="1">
      <alignment horizontal="right" vertical="center"/>
      <protection hidden="1"/>
    </xf>
    <xf numFmtId="0" fontId="1" fillId="0" borderId="57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distributed" vertical="center" shrinkToFit="1"/>
    </xf>
    <xf numFmtId="180" fontId="0" fillId="0" borderId="60" xfId="1" applyNumberFormat="1" applyFont="1" applyFill="1" applyBorder="1" applyAlignment="1" applyProtection="1">
      <alignment horizontal="right" vertical="center"/>
      <protection hidden="1"/>
    </xf>
    <xf numFmtId="179" fontId="0" fillId="0" borderId="61" xfId="1" applyNumberFormat="1" applyFont="1" applyFill="1" applyBorder="1" applyAlignment="1" applyProtection="1">
      <alignment horizontal="right" vertical="center"/>
      <protection hidden="1"/>
    </xf>
    <xf numFmtId="180" fontId="0" fillId="0" borderId="62" xfId="1" applyNumberFormat="1" applyFont="1" applyFill="1" applyBorder="1" applyAlignment="1" applyProtection="1">
      <alignment horizontal="right" vertical="center"/>
      <protection hidden="1"/>
    </xf>
    <xf numFmtId="178" fontId="1" fillId="2" borderId="63" xfId="1" applyNumberFormat="1" applyFont="1" applyFill="1" applyBorder="1" applyAlignment="1" applyProtection="1">
      <alignment horizontal="center" vertical="center"/>
      <protection locked="0"/>
    </xf>
    <xf numFmtId="179" fontId="1" fillId="2" borderId="64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" fillId="4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82" fontId="12" fillId="0" borderId="0" xfId="0" applyNumberFormat="1" applyFont="1" applyBorder="1" applyAlignment="1">
      <alignment horizontal="center" vertical="center"/>
    </xf>
    <xf numFmtId="179" fontId="18" fillId="0" borderId="46" xfId="0" applyNumberFormat="1" applyFont="1" applyBorder="1" applyAlignment="1">
      <alignment horizontal="right" vertical="center" shrinkToFit="1"/>
    </xf>
    <xf numFmtId="179" fontId="18" fillId="0" borderId="47" xfId="0" applyNumberFormat="1" applyFont="1" applyBorder="1" applyAlignment="1">
      <alignment horizontal="right" vertical="center" shrinkToFit="1"/>
    </xf>
    <xf numFmtId="179" fontId="18" fillId="0" borderId="20" xfId="0" applyNumberFormat="1" applyFont="1" applyBorder="1" applyAlignment="1">
      <alignment horizontal="right" vertical="center" shrinkToFit="1"/>
    </xf>
    <xf numFmtId="179" fontId="18" fillId="0" borderId="14" xfId="0" applyNumberFormat="1" applyFont="1" applyBorder="1" applyAlignment="1">
      <alignment horizontal="right" vertical="center" shrinkToFit="1"/>
    </xf>
    <xf numFmtId="179" fontId="18" fillId="0" borderId="48" xfId="0" applyNumberFormat="1" applyFont="1" applyBorder="1" applyAlignment="1">
      <alignment horizontal="right" vertical="center" shrinkToFit="1"/>
    </xf>
    <xf numFmtId="179" fontId="18" fillId="0" borderId="23" xfId="0" applyNumberFormat="1" applyFont="1" applyBorder="1" applyAlignment="1">
      <alignment horizontal="right" vertical="center" shrinkToFit="1"/>
    </xf>
    <xf numFmtId="180" fontId="18" fillId="0" borderId="65" xfId="0" applyNumberFormat="1" applyFont="1" applyBorder="1" applyAlignment="1">
      <alignment horizontal="right" vertical="center" shrinkToFit="1"/>
    </xf>
    <xf numFmtId="180" fontId="18" fillId="0" borderId="66" xfId="0" applyNumberFormat="1" applyFont="1" applyBorder="1" applyAlignment="1">
      <alignment horizontal="right" vertical="center" shrinkToFit="1"/>
    </xf>
    <xf numFmtId="180" fontId="18" fillId="0" borderId="67" xfId="0" applyNumberFormat="1" applyFont="1" applyBorder="1" applyAlignment="1">
      <alignment horizontal="right" vertical="center" shrinkToFit="1"/>
    </xf>
    <xf numFmtId="180" fontId="18" fillId="0" borderId="22" xfId="0" applyNumberFormat="1" applyFont="1" applyBorder="1" applyAlignment="1">
      <alignment horizontal="right" vertical="center" shrinkToFit="1"/>
    </xf>
    <xf numFmtId="180" fontId="18" fillId="0" borderId="68" xfId="0" applyNumberFormat="1" applyFont="1" applyBorder="1" applyAlignment="1">
      <alignment horizontal="right" vertical="center" shrinkToFit="1"/>
    </xf>
    <xf numFmtId="180" fontId="18" fillId="0" borderId="69" xfId="0" applyNumberFormat="1" applyFont="1" applyBorder="1" applyAlignment="1">
      <alignment horizontal="right" vertical="center" shrinkToFit="1"/>
    </xf>
    <xf numFmtId="179" fontId="13" fillId="0" borderId="37" xfId="0" applyNumberFormat="1" applyFont="1" applyBorder="1" applyAlignment="1">
      <alignment horizontal="right" vertical="center"/>
    </xf>
    <xf numFmtId="179" fontId="13" fillId="0" borderId="41" xfId="0" applyNumberFormat="1" applyFont="1" applyBorder="1" applyAlignment="1">
      <alignment horizontal="right" vertical="center"/>
    </xf>
    <xf numFmtId="179" fontId="13" fillId="0" borderId="51" xfId="0" applyNumberFormat="1" applyFont="1" applyBorder="1" applyAlignment="1">
      <alignment horizontal="right" vertical="center"/>
    </xf>
    <xf numFmtId="179" fontId="13" fillId="0" borderId="39" xfId="0" applyNumberFormat="1" applyFont="1" applyBorder="1" applyAlignment="1">
      <alignment horizontal="right" vertical="center"/>
    </xf>
    <xf numFmtId="179" fontId="13" fillId="0" borderId="0" xfId="0" applyNumberFormat="1" applyFont="1" applyBorder="1" applyAlignment="1">
      <alignment horizontal="right" vertical="center"/>
    </xf>
    <xf numFmtId="179" fontId="13" fillId="0" borderId="52" xfId="0" applyNumberFormat="1" applyFont="1" applyBorder="1" applyAlignment="1">
      <alignment horizontal="right" vertical="center"/>
    </xf>
    <xf numFmtId="179" fontId="13" fillId="0" borderId="53" xfId="0" applyNumberFormat="1" applyFont="1" applyBorder="1" applyAlignment="1">
      <alignment horizontal="right" vertical="center"/>
    </xf>
    <xf numFmtId="179" fontId="13" fillId="0" borderId="31" xfId="0" applyNumberFormat="1" applyFont="1" applyBorder="1" applyAlignment="1">
      <alignment horizontal="right" vertical="center"/>
    </xf>
    <xf numFmtId="179" fontId="13" fillId="0" borderId="54" xfId="0" applyNumberFormat="1" applyFont="1" applyBorder="1" applyAlignment="1">
      <alignment horizontal="right" vertical="center"/>
    </xf>
    <xf numFmtId="180" fontId="13" fillId="0" borderId="37" xfId="0" applyNumberFormat="1" applyFont="1" applyBorder="1" applyAlignment="1">
      <alignment horizontal="right" vertical="center"/>
    </xf>
    <xf numFmtId="180" fontId="13" fillId="0" borderId="41" xfId="0" applyNumberFormat="1" applyFont="1" applyBorder="1" applyAlignment="1">
      <alignment horizontal="right" vertical="center"/>
    </xf>
    <xf numFmtId="180" fontId="13" fillId="0" borderId="51" xfId="0" applyNumberFormat="1" applyFont="1" applyBorder="1" applyAlignment="1">
      <alignment horizontal="right" vertical="center"/>
    </xf>
    <xf numFmtId="180" fontId="13" fillId="0" borderId="39" xfId="0" applyNumberFormat="1" applyFont="1" applyBorder="1" applyAlignment="1">
      <alignment horizontal="right" vertical="center"/>
    </xf>
    <xf numFmtId="180" fontId="13" fillId="0" borderId="0" xfId="0" applyNumberFormat="1" applyFont="1" applyBorder="1" applyAlignment="1">
      <alignment horizontal="right" vertical="center"/>
    </xf>
    <xf numFmtId="180" fontId="13" fillId="0" borderId="52" xfId="0" applyNumberFormat="1" applyFont="1" applyBorder="1" applyAlignment="1">
      <alignment horizontal="right" vertical="center"/>
    </xf>
    <xf numFmtId="180" fontId="13" fillId="0" borderId="53" xfId="0" applyNumberFormat="1" applyFont="1" applyBorder="1" applyAlignment="1">
      <alignment horizontal="right" vertical="center"/>
    </xf>
    <xf numFmtId="180" fontId="13" fillId="0" borderId="31" xfId="0" applyNumberFormat="1" applyFont="1" applyBorder="1" applyAlignment="1">
      <alignment horizontal="right" vertical="center"/>
    </xf>
    <xf numFmtId="180" fontId="13" fillId="0" borderId="54" xfId="0" applyNumberFormat="1" applyFont="1" applyBorder="1" applyAlignment="1">
      <alignment horizontal="right" vertical="center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6" fontId="18" fillId="0" borderId="46" xfId="0" applyNumberFormat="1" applyFont="1" applyBorder="1" applyAlignment="1">
      <alignment horizontal="right" vertical="center" shrinkToFit="1"/>
    </xf>
    <xf numFmtId="186" fontId="18" fillId="0" borderId="47" xfId="0" applyNumberFormat="1" applyFont="1" applyBorder="1" applyAlignment="1">
      <alignment horizontal="right" vertical="center" shrinkToFit="1"/>
    </xf>
    <xf numFmtId="186" fontId="18" fillId="0" borderId="20" xfId="0" applyNumberFormat="1" applyFont="1" applyBorder="1" applyAlignment="1">
      <alignment horizontal="right" vertical="center" shrinkToFit="1"/>
    </xf>
    <xf numFmtId="186" fontId="18" fillId="0" borderId="14" xfId="0" applyNumberFormat="1" applyFont="1" applyBorder="1" applyAlignment="1">
      <alignment horizontal="right" vertical="center" shrinkToFit="1"/>
    </xf>
    <xf numFmtId="186" fontId="18" fillId="0" borderId="48" xfId="0" applyNumberFormat="1" applyFont="1" applyBorder="1" applyAlignment="1">
      <alignment horizontal="right" vertical="center" shrinkToFit="1"/>
    </xf>
    <xf numFmtId="186" fontId="18" fillId="0" borderId="23" xfId="0" applyNumberFormat="1" applyFont="1" applyBorder="1" applyAlignment="1">
      <alignment horizontal="right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80" fontId="18" fillId="0" borderId="46" xfId="0" applyNumberFormat="1" applyFont="1" applyBorder="1" applyAlignment="1">
      <alignment horizontal="right" vertical="center" shrinkToFit="1"/>
    </xf>
    <xf numFmtId="180" fontId="18" fillId="0" borderId="47" xfId="0" applyNumberFormat="1" applyFont="1" applyBorder="1" applyAlignment="1">
      <alignment horizontal="right" vertical="center" shrinkToFit="1"/>
    </xf>
    <xf numFmtId="180" fontId="18" fillId="0" borderId="20" xfId="0" applyNumberFormat="1" applyFont="1" applyBorder="1" applyAlignment="1">
      <alignment horizontal="right" vertical="center" shrinkToFit="1"/>
    </xf>
    <xf numFmtId="180" fontId="18" fillId="0" borderId="14" xfId="0" applyNumberFormat="1" applyFont="1" applyBorder="1" applyAlignment="1">
      <alignment horizontal="right" vertical="center" shrinkToFit="1"/>
    </xf>
    <xf numFmtId="180" fontId="18" fillId="0" borderId="48" xfId="0" applyNumberFormat="1" applyFont="1" applyBorder="1" applyAlignment="1">
      <alignment horizontal="right" vertical="center" shrinkToFit="1"/>
    </xf>
    <xf numFmtId="180" fontId="18" fillId="0" borderId="23" xfId="0" applyNumberFormat="1" applyFont="1" applyBorder="1" applyAlignment="1">
      <alignment horizontal="right" vertical="center" shrinkToFit="1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4" fontId="18" fillId="0" borderId="46" xfId="0" applyNumberFormat="1" applyFont="1" applyBorder="1" applyAlignment="1">
      <alignment horizontal="right" vertical="center" shrinkToFit="1"/>
    </xf>
    <xf numFmtId="184" fontId="18" fillId="0" borderId="47" xfId="0" applyNumberFormat="1" applyFont="1" applyBorder="1" applyAlignment="1">
      <alignment horizontal="right" vertical="center" shrinkToFit="1"/>
    </xf>
    <xf numFmtId="184" fontId="18" fillId="0" borderId="20" xfId="0" applyNumberFormat="1" applyFont="1" applyBorder="1" applyAlignment="1">
      <alignment horizontal="right" vertical="center" shrinkToFit="1"/>
    </xf>
    <xf numFmtId="184" fontId="18" fillId="0" borderId="14" xfId="0" applyNumberFormat="1" applyFont="1" applyBorder="1" applyAlignment="1">
      <alignment horizontal="right" vertical="center" shrinkToFit="1"/>
    </xf>
    <xf numFmtId="184" fontId="18" fillId="0" borderId="48" xfId="0" applyNumberFormat="1" applyFont="1" applyBorder="1" applyAlignment="1">
      <alignment horizontal="right" vertical="center" shrinkToFit="1"/>
    </xf>
    <xf numFmtId="184" fontId="18" fillId="0" borderId="23" xfId="0" applyNumberFormat="1" applyFont="1" applyBorder="1" applyAlignment="1">
      <alignment horizontal="right" vertical="center" shrinkToFit="1"/>
    </xf>
    <xf numFmtId="185" fontId="18" fillId="0" borderId="46" xfId="0" applyNumberFormat="1" applyFont="1" applyBorder="1" applyAlignment="1">
      <alignment horizontal="right" vertical="center" shrinkToFit="1"/>
    </xf>
    <xf numFmtId="185" fontId="18" fillId="0" borderId="47" xfId="0" applyNumberFormat="1" applyFont="1" applyBorder="1" applyAlignment="1">
      <alignment horizontal="right" vertical="center" shrinkToFit="1"/>
    </xf>
    <xf numFmtId="185" fontId="18" fillId="0" borderId="20" xfId="0" applyNumberFormat="1" applyFont="1" applyBorder="1" applyAlignment="1">
      <alignment horizontal="right" vertical="center" shrinkToFit="1"/>
    </xf>
    <xf numFmtId="185" fontId="18" fillId="0" borderId="14" xfId="0" applyNumberFormat="1" applyFont="1" applyBorder="1" applyAlignment="1">
      <alignment horizontal="right" vertical="center" shrinkToFit="1"/>
    </xf>
    <xf numFmtId="185" fontId="18" fillId="0" borderId="48" xfId="0" applyNumberFormat="1" applyFont="1" applyBorder="1" applyAlignment="1">
      <alignment horizontal="right" vertical="center" shrinkToFit="1"/>
    </xf>
    <xf numFmtId="185" fontId="18" fillId="0" borderId="23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00463501320412E-2"/>
          <c:y val="6.8119981639536198E-2"/>
          <c:w val="0.87720645877825842"/>
          <c:h val="0.75749419583164257"/>
        </c:manualLayout>
      </c:layout>
      <c:lineChart>
        <c:grouping val="standard"/>
        <c:varyColors val="0"/>
        <c:ser>
          <c:idx val="0"/>
          <c:order val="0"/>
          <c:tx>
            <c:strRef>
              <c:f>'１　月別入力表※こちらに入力'!$Q$37</c:f>
              <c:strCache>
                <c:ptCount val="1"/>
                <c:pt idx="0">
                  <c:v>電気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月別入力表※こちらに入力'!$R$37:$AC$37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'１　月別入力表※こちらに入力'!$Q$38</c:f>
              <c:strCache>
                <c:ptCount val="1"/>
                <c:pt idx="0">
                  <c:v>ＬＰガス　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月別入力表※こちらに入力'!$R$38:$AC$38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'１　月別入力表※こちらに入力'!$Q$39</c:f>
              <c:strCache>
                <c:ptCount val="1"/>
                <c:pt idx="0">
                  <c:v>上下水道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月別入力表※こちらに入力'!$R$39:$AC$39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'１　月別入力表※こちらに入力'!$Q$40</c:f>
              <c:strCache>
                <c:ptCount val="1"/>
                <c:pt idx="0">
                  <c:v>灯油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月別入力表※こちらに入力'!$R$40:$AC$40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'１　月別入力表※こちらに入力'!$Q$41</c:f>
              <c:strCache>
                <c:ptCount val="1"/>
                <c:pt idx="0">
                  <c:v>ガソリン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月別入力表※こちらに入力'!$R$41:$AC$41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'１　月別入力表※こちらに入力'!$Q$42</c:f>
              <c:strCache>
                <c:ptCount val="1"/>
                <c:pt idx="0">
                  <c:v>ごみ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'１　月別入力表※こちらに入力'!$R$42:$AC$42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9808"/>
        <c:axId val="57322112"/>
      </c:lineChart>
      <c:catAx>
        <c:axId val="573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95600549931258594"/>
              <c:y val="0.84496379052094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322112"/>
        <c:crosses val="autoZero"/>
        <c:auto val="1"/>
        <c:lblAlgn val="ctr"/>
        <c:lblOffset val="100"/>
        <c:noMultiLvlLbl val="0"/>
      </c:catAx>
      <c:valAx>
        <c:axId val="57322112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2.2539297972368838E-2"/>
              <c:y val="2.471039287628313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319808"/>
        <c:crosses val="autoZero"/>
        <c:crossBetween val="between"/>
        <c:minorUnit val="60"/>
      </c:valAx>
      <c:spPr>
        <a:pattFill prst="smGrid">
          <a:fgClr>
            <a:srgbClr val="8EB4E3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26243834905251E-2"/>
          <c:y val="0.92370669634882019"/>
          <c:w val="0.87106130964398676"/>
          <c:h val="5.05748168913441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128432</xdr:colOff>
      <xdr:row>0</xdr:row>
      <xdr:rowOff>174450</xdr:rowOff>
    </xdr:from>
    <xdr:to>
      <xdr:col>3</xdr:col>
      <xdr:colOff>40144</xdr:colOff>
      <xdr:row>1</xdr:row>
      <xdr:rowOff>60399</xdr:rowOff>
    </xdr:to>
    <xdr:sp macro="" textlink="">
      <xdr:nvSpPr>
        <xdr:cNvPr id="1118" name="Oval 1"/>
        <xdr:cNvSpPr>
          <a:spLocks noChangeArrowheads="1"/>
        </xdr:cNvSpPr>
      </xdr:nvSpPr>
      <xdr:spPr bwMode="auto">
        <a:xfrm rot="-540000">
          <a:off x="128432" y="174450"/>
          <a:ext cx="1597637" cy="343149"/>
        </a:xfrm>
        <a:prstGeom prst="ellipse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219075</xdr:colOff>
      <xdr:row>0</xdr:row>
      <xdr:rowOff>200025</xdr:rowOff>
    </xdr:from>
    <xdr:to>
      <xdr:col>3</xdr:col>
      <xdr:colOff>476250</xdr:colOff>
      <xdr:row>3</xdr:row>
      <xdr:rowOff>57150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19075" y="200025"/>
          <a:ext cx="1943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月間集計表</a:t>
          </a:r>
          <a:endParaRPr lang="ja-JP" altLang="en-US" sz="1800" b="0" i="0" u="none" strike="noStrike" baseline="0">
            <a:solidFill>
              <a:srgbClr val="000000"/>
            </a:solidFill>
            <a:latin typeface="Times New Roman"/>
            <a:ea typeface="HGP創英角ﾎﾟｯﾌﾟ体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12</xdr:col>
      <xdr:colOff>47625</xdr:colOff>
      <xdr:row>7</xdr:row>
      <xdr:rowOff>47625</xdr:rowOff>
    </xdr:to>
    <xdr:sp macro="" textlink="">
      <xdr:nvSpPr>
        <xdr:cNvPr id="8" name="円形吹き出し 7"/>
        <xdr:cNvSpPr/>
      </xdr:nvSpPr>
      <xdr:spPr>
        <a:xfrm>
          <a:off x="266700" y="57150"/>
          <a:ext cx="2009775" cy="1190625"/>
        </a:xfrm>
        <a:prstGeom prst="wedgeEllipseCallout">
          <a:avLst>
            <a:gd name="adj1" fmla="val 64862"/>
            <a:gd name="adj2" fmla="val 5647"/>
          </a:avLst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14</xdr:row>
      <xdr:rowOff>142875</xdr:rowOff>
    </xdr:from>
    <xdr:to>
      <xdr:col>29</xdr:col>
      <xdr:colOff>104775</xdr:colOff>
      <xdr:row>18</xdr:row>
      <xdr:rowOff>28575</xdr:rowOff>
    </xdr:to>
    <xdr:grpSp>
      <xdr:nvGrpSpPr>
        <xdr:cNvPr id="44263" name="グループ化 1"/>
        <xdr:cNvGrpSpPr>
          <a:grpSpLocks/>
        </xdr:cNvGrpSpPr>
      </xdr:nvGrpSpPr>
      <xdr:grpSpPr bwMode="auto">
        <a:xfrm>
          <a:off x="28575" y="2543175"/>
          <a:ext cx="5086350" cy="571500"/>
          <a:chOff x="205573" y="2364712"/>
          <a:chExt cx="4933740" cy="555590"/>
        </a:xfrm>
      </xdr:grpSpPr>
      <xdr:sp macro="" textlink="">
        <xdr:nvSpPr>
          <xdr:cNvPr id="44322" name="Oval 11"/>
          <xdr:cNvSpPr>
            <a:spLocks noChangeArrowheads="1"/>
          </xdr:cNvSpPr>
        </xdr:nvSpPr>
        <xdr:spPr bwMode="auto">
          <a:xfrm rot="-736757">
            <a:off x="205573" y="2394229"/>
            <a:ext cx="1789025" cy="334945"/>
          </a:xfrm>
          <a:prstGeom prst="ellipse">
            <a:avLst/>
          </a:prstGeom>
          <a:solidFill>
            <a:srgbClr val="FF99C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1909110" y="2364712"/>
            <a:ext cx="3230203" cy="5555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一年間の記入が終わったら、合計をチェックし、来年度の取り組みに生かしましょう。</a:t>
            </a:r>
            <a:endParaRPr lang="ja-JP" altLang="en-US" sz="11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</xdr:col>
      <xdr:colOff>95250</xdr:colOff>
      <xdr:row>7</xdr:row>
      <xdr:rowOff>152400</xdr:rowOff>
    </xdr:from>
    <xdr:to>
      <xdr:col>59</xdr:col>
      <xdr:colOff>57150</xdr:colOff>
      <xdr:row>15</xdr:row>
      <xdr:rowOff>57150</xdr:rowOff>
    </xdr:to>
    <xdr:grpSp>
      <xdr:nvGrpSpPr>
        <xdr:cNvPr id="44264" name="グループ化 6"/>
        <xdr:cNvGrpSpPr>
          <a:grpSpLocks/>
        </xdr:cNvGrpSpPr>
      </xdr:nvGrpSpPr>
      <xdr:grpSpPr bwMode="auto">
        <a:xfrm>
          <a:off x="266700" y="1352550"/>
          <a:ext cx="9944100" cy="1276350"/>
          <a:chOff x="434068" y="1329313"/>
          <a:chExt cx="9675306" cy="1236157"/>
        </a:xfrm>
      </xdr:grpSpPr>
      <xdr:sp macro="" textlink="">
        <xdr:nvSpPr>
          <xdr:cNvPr id="44317" name="AutoShape 2"/>
          <xdr:cNvSpPr>
            <a:spLocks noChangeArrowheads="1"/>
          </xdr:cNvSpPr>
        </xdr:nvSpPr>
        <xdr:spPr bwMode="auto">
          <a:xfrm>
            <a:off x="434068" y="1329313"/>
            <a:ext cx="9675306" cy="979191"/>
          </a:xfrm>
          <a:prstGeom prst="roundRect">
            <a:avLst>
              <a:gd name="adj" fmla="val 16667"/>
            </a:avLst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480584" y="1384663"/>
            <a:ext cx="5172567" cy="1180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　地球温暖化の原因となるＣＯ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（二酸化炭素）の排出量は、塩尻市全体で年間約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81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万トン。このうち約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16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％を、家庭からの排出が占めています。家庭からのＣＯ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は、一人ひとりが、暮らしの中で、できることから取り組むことにより確実に減らせます。子ども達の未来を守るため、家計の節約と同時に、ＣＯ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の削減に取り組みましょう！！</a:t>
            </a:r>
            <a:endParaRPr lang="ja-JP" altLang="en-US"/>
          </a:p>
        </xdr:txBody>
      </xdr:sp>
      <xdr:grpSp>
        <xdr:nvGrpSpPr>
          <xdr:cNvPr id="44319" name="グループ化 1"/>
          <xdr:cNvGrpSpPr>
            <a:grpSpLocks/>
          </xdr:cNvGrpSpPr>
        </xdr:nvGrpSpPr>
        <xdr:grpSpPr bwMode="auto">
          <a:xfrm>
            <a:off x="5657954" y="1502646"/>
            <a:ext cx="4167764" cy="723063"/>
            <a:chOff x="5574218" y="1094432"/>
            <a:chExt cx="4167764" cy="723063"/>
          </a:xfrm>
        </xdr:grpSpPr>
        <xdr:sp macro="" textlink="">
          <xdr:nvSpPr>
            <xdr:cNvPr id="44320" name="Rectangle 17"/>
            <xdr:cNvSpPr>
              <a:spLocks noChangeArrowheads="1"/>
            </xdr:cNvSpPr>
          </xdr:nvSpPr>
          <xdr:spPr bwMode="auto">
            <a:xfrm>
              <a:off x="5574218" y="1094432"/>
              <a:ext cx="4167764" cy="72306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082" name="Text Box 10"/>
            <xdr:cNvSpPr txBox="1">
              <a:spLocks noChangeArrowheads="1"/>
            </xdr:cNvSpPr>
          </xdr:nvSpPr>
          <xdr:spPr bwMode="auto">
            <a:xfrm>
              <a:off x="5708963" y="1151725"/>
              <a:ext cx="3963155" cy="5996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＜ごみ処理に係る金額について＞</a:t>
              </a:r>
            </a:p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１ℓ当たり１.５円（ごみ処理手数料の平均金額）でごみ処理金額を集計してください。</a:t>
              </a:r>
            </a:p>
            <a:p>
              <a:pPr algn="l" rtl="0">
                <a:lnSpc>
                  <a:spcPts val="1000"/>
                </a:lnSpc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0</xdr:col>
      <xdr:colOff>0</xdr:colOff>
      <xdr:row>36</xdr:row>
      <xdr:rowOff>76200</xdr:rowOff>
    </xdr:from>
    <xdr:to>
      <xdr:col>16</xdr:col>
      <xdr:colOff>28575</xdr:colOff>
      <xdr:row>38</xdr:row>
      <xdr:rowOff>0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171450" y="6248400"/>
          <a:ext cx="2771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ご家庭の人数を入力してください</a:t>
          </a:r>
          <a:endParaRPr lang="ja-JP" altLang="en-US"/>
        </a:p>
      </xdr:txBody>
    </xdr:sp>
    <xdr:clientData/>
  </xdr:twoCellAnchor>
  <xdr:twoCellAnchor>
    <xdr:from>
      <xdr:col>0</xdr:col>
      <xdr:colOff>47625</xdr:colOff>
      <xdr:row>39</xdr:row>
      <xdr:rowOff>114294</xdr:rowOff>
    </xdr:from>
    <xdr:to>
      <xdr:col>26</xdr:col>
      <xdr:colOff>38100</xdr:colOff>
      <xdr:row>42</xdr:row>
      <xdr:rowOff>85726</xdr:rowOff>
    </xdr:to>
    <xdr:grpSp>
      <xdr:nvGrpSpPr>
        <xdr:cNvPr id="44270" name="グループ化 8"/>
        <xdr:cNvGrpSpPr>
          <a:grpSpLocks/>
        </xdr:cNvGrpSpPr>
      </xdr:nvGrpSpPr>
      <xdr:grpSpPr bwMode="auto">
        <a:xfrm>
          <a:off x="47625" y="6800844"/>
          <a:ext cx="4486275" cy="485782"/>
          <a:chOff x="216639" y="6643871"/>
          <a:chExt cx="4344761" cy="475289"/>
        </a:xfrm>
      </xdr:grpSpPr>
      <xdr:sp macro="" textlink="">
        <xdr:nvSpPr>
          <xdr:cNvPr id="44310" name="AutoShape 25"/>
          <xdr:cNvSpPr>
            <a:spLocks noChangeArrowheads="1"/>
          </xdr:cNvSpPr>
        </xdr:nvSpPr>
        <xdr:spPr bwMode="auto">
          <a:xfrm>
            <a:off x="299740" y="6643871"/>
            <a:ext cx="3563893" cy="475289"/>
          </a:xfrm>
          <a:prstGeom prst="cloudCallout">
            <a:avLst>
              <a:gd name="adj1" fmla="val -40370"/>
              <a:gd name="adj2" fmla="val 37931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6639" y="6681154"/>
            <a:ext cx="4344761" cy="3261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99" mc:Ignorable="a14" a14:legacySpreadsheetColorIndex="4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FF0000"/>
                </a:solidFill>
                <a:latin typeface="HGS創英角ﾎﾟｯﾌﾟ体"/>
                <a:ea typeface="HGS創英角ﾎﾟｯﾌﾟ体"/>
              </a:rPr>
              <a:t>あなたの家庭の一人あたりCO</a:t>
            </a:r>
            <a:r>
              <a:rPr lang="ja-JP" altLang="en-US" sz="900" b="0" i="0" u="none" strike="noStrike" baseline="0">
                <a:solidFill>
                  <a:srgbClr val="FF0000"/>
                </a:solidFill>
                <a:latin typeface="HGS創英角ﾎﾟｯﾌﾟ体"/>
                <a:ea typeface="HGS創英角ﾎﾟｯﾌﾟ体"/>
              </a:rPr>
              <a:t>2</a:t>
            </a:r>
            <a:r>
              <a:rPr lang="ja-JP" altLang="en-US" sz="1600" b="0" i="0" u="none" strike="noStrike" baseline="0">
                <a:solidFill>
                  <a:srgbClr val="FF0000"/>
                </a:solidFill>
                <a:latin typeface="HGS創英角ﾎﾟｯﾌﾟ体"/>
                <a:ea typeface="HGS創英角ﾎﾟｯﾌﾟ体"/>
              </a:rPr>
              <a:t>排出量は…</a:t>
            </a:r>
            <a:endParaRPr lang="ja-JP" altLang="en-US"/>
          </a:p>
        </xdr:txBody>
      </xdr:sp>
    </xdr:grpSp>
    <xdr:clientData/>
  </xdr:twoCellAnchor>
  <xdr:twoCellAnchor>
    <xdr:from>
      <xdr:col>15</xdr:col>
      <xdr:colOff>123825</xdr:colOff>
      <xdr:row>36</xdr:row>
      <xdr:rowOff>95250</xdr:rowOff>
    </xdr:from>
    <xdr:to>
      <xdr:col>17</xdr:col>
      <xdr:colOff>95250</xdr:colOff>
      <xdr:row>37</xdr:row>
      <xdr:rowOff>95250</xdr:rowOff>
    </xdr:to>
    <xdr:sp macro="" textlink="">
      <xdr:nvSpPr>
        <xdr:cNvPr id="44271" name="AutoShape 26"/>
        <xdr:cNvSpPr>
          <a:spLocks noChangeArrowheads="1"/>
        </xdr:cNvSpPr>
      </xdr:nvSpPr>
      <xdr:spPr bwMode="auto">
        <a:xfrm>
          <a:off x="2867025" y="6267450"/>
          <a:ext cx="314325" cy="171450"/>
        </a:xfrm>
        <a:prstGeom prst="rightArrow">
          <a:avLst>
            <a:gd name="adj1" fmla="val 50000"/>
            <a:gd name="adj2" fmla="val 45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142875</xdr:colOff>
      <xdr:row>39</xdr:row>
      <xdr:rowOff>142875</xdr:rowOff>
    </xdr:from>
    <xdr:to>
      <xdr:col>40</xdr:col>
      <xdr:colOff>9525</xdr:colOff>
      <xdr:row>41</xdr:row>
      <xdr:rowOff>133350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5972175" y="6829425"/>
          <a:ext cx="1066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㌧です。</a:t>
          </a:r>
          <a:endParaRPr lang="ja-JP" altLang="en-US"/>
        </a:p>
      </xdr:txBody>
    </xdr:sp>
    <xdr:clientData/>
  </xdr:twoCellAnchor>
  <xdr:twoCellAnchor>
    <xdr:from>
      <xdr:col>25</xdr:col>
      <xdr:colOff>28575</xdr:colOff>
      <xdr:row>39</xdr:row>
      <xdr:rowOff>142875</xdr:rowOff>
    </xdr:from>
    <xdr:to>
      <xdr:col>29</xdr:col>
      <xdr:colOff>0</xdr:colOff>
      <xdr:row>41</xdr:row>
      <xdr:rowOff>133350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4486275" y="6829425"/>
          <a:ext cx="657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年間</a:t>
          </a:r>
          <a:endParaRPr lang="ja-JP" altLang="en-US"/>
        </a:p>
      </xdr:txBody>
    </xdr:sp>
    <xdr:clientData/>
  </xdr:twoCellAnchor>
  <xdr:twoCellAnchor>
    <xdr:from>
      <xdr:col>24</xdr:col>
      <xdr:colOff>152400</xdr:colOff>
      <xdr:row>41</xdr:row>
      <xdr:rowOff>85725</xdr:rowOff>
    </xdr:from>
    <xdr:to>
      <xdr:col>38</xdr:col>
      <xdr:colOff>9525</xdr:colOff>
      <xdr:row>41</xdr:row>
      <xdr:rowOff>85725</xdr:rowOff>
    </xdr:to>
    <xdr:sp macro="" textlink="">
      <xdr:nvSpPr>
        <xdr:cNvPr id="44274" name="Line 29"/>
        <xdr:cNvSpPr>
          <a:spLocks noChangeShapeType="1"/>
        </xdr:cNvSpPr>
      </xdr:nvSpPr>
      <xdr:spPr bwMode="auto">
        <a:xfrm>
          <a:off x="4438650" y="7115175"/>
          <a:ext cx="2257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47625</xdr:colOff>
      <xdr:row>38</xdr:row>
      <xdr:rowOff>142875</xdr:rowOff>
    </xdr:from>
    <xdr:to>
      <xdr:col>58</xdr:col>
      <xdr:colOff>0</xdr:colOff>
      <xdr:row>42</xdr:row>
      <xdr:rowOff>104775</xdr:rowOff>
    </xdr:to>
    <xdr:sp macro="" textlink="">
      <xdr:nvSpPr>
        <xdr:cNvPr id="3102" name="Rectangle 30"/>
        <xdr:cNvSpPr>
          <a:spLocks noChangeArrowheads="1"/>
        </xdr:cNvSpPr>
      </xdr:nvSpPr>
      <xdr:spPr bwMode="auto">
        <a:xfrm>
          <a:off x="6905625" y="6657975"/>
          <a:ext cx="32099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72000" rIns="90000" bIns="4680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＜参考＞塩尻市の一人あたりの二酸化炭素排出量は、年間約１．９㌧です。（塩尻市地球温暖化対策実行計画のデータより算出。自家用車を含む。）</a:t>
          </a:r>
          <a:endParaRPr lang="ja-JP" altLang="en-US"/>
        </a:p>
      </xdr:txBody>
    </xdr:sp>
    <xdr:clientData/>
  </xdr:twoCellAnchor>
  <xdr:twoCellAnchor>
    <xdr:from>
      <xdr:col>62</xdr:col>
      <xdr:colOff>146540</xdr:colOff>
      <xdr:row>22</xdr:row>
      <xdr:rowOff>31402</xdr:rowOff>
    </xdr:from>
    <xdr:to>
      <xdr:col>82</xdr:col>
      <xdr:colOff>1</xdr:colOff>
      <xdr:row>27</xdr:row>
      <xdr:rowOff>31402</xdr:rowOff>
    </xdr:to>
    <xdr:sp macro="" textlink="">
      <xdr:nvSpPr>
        <xdr:cNvPr id="6" name="四角形吹き出し 5"/>
        <xdr:cNvSpPr/>
      </xdr:nvSpPr>
      <xdr:spPr>
        <a:xfrm>
          <a:off x="10697309" y="3715798"/>
          <a:ext cx="3202912" cy="837362"/>
        </a:xfrm>
        <a:prstGeom prst="wedgeRectCallout">
          <a:avLst>
            <a:gd name="adj1" fmla="val -64060"/>
            <a:gd name="adj2" fmla="val 2548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63</xdr:col>
      <xdr:colOff>31400</xdr:colOff>
      <xdr:row>22</xdr:row>
      <xdr:rowOff>52335</xdr:rowOff>
    </xdr:from>
    <xdr:ext cx="3129644" cy="764093"/>
    <xdr:sp macro="" textlink="">
      <xdr:nvSpPr>
        <xdr:cNvPr id="4" name="テキスト ボックス 3"/>
        <xdr:cNvSpPr txBox="1"/>
      </xdr:nvSpPr>
      <xdr:spPr>
        <a:xfrm>
          <a:off x="10749642" y="3736731"/>
          <a:ext cx="3129644" cy="7640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＜データ管理の場合＞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１　月別入力表に数値を入れるとグラフが自動的に作成されます。</a:t>
          </a:r>
          <a:endParaRPr kumimoji="1" lang="en-US" altLang="ja-JP" sz="1100"/>
        </a:p>
      </xdr:txBody>
    </xdr:sp>
    <xdr:clientData/>
  </xdr:oneCellAnchor>
  <xdr:twoCellAnchor>
    <xdr:from>
      <xdr:col>0</xdr:col>
      <xdr:colOff>28575</xdr:colOff>
      <xdr:row>14</xdr:row>
      <xdr:rowOff>142875</xdr:rowOff>
    </xdr:from>
    <xdr:to>
      <xdr:col>29</xdr:col>
      <xdr:colOff>104775</xdr:colOff>
      <xdr:row>18</xdr:row>
      <xdr:rowOff>28575</xdr:rowOff>
    </xdr:to>
    <xdr:grpSp>
      <xdr:nvGrpSpPr>
        <xdr:cNvPr id="44280" name="グループ化 1"/>
        <xdr:cNvGrpSpPr>
          <a:grpSpLocks/>
        </xdr:cNvGrpSpPr>
      </xdr:nvGrpSpPr>
      <xdr:grpSpPr bwMode="auto">
        <a:xfrm>
          <a:off x="28575" y="2543175"/>
          <a:ext cx="5086350" cy="571500"/>
          <a:chOff x="205573" y="2364712"/>
          <a:chExt cx="4933740" cy="555590"/>
        </a:xfrm>
      </xdr:grpSpPr>
      <xdr:sp macro="" textlink="">
        <xdr:nvSpPr>
          <xdr:cNvPr id="44307" name="Oval 11"/>
          <xdr:cNvSpPr>
            <a:spLocks noChangeArrowheads="1"/>
          </xdr:cNvSpPr>
        </xdr:nvSpPr>
        <xdr:spPr bwMode="auto">
          <a:xfrm rot="-736757">
            <a:off x="205573" y="2394229"/>
            <a:ext cx="1789025" cy="334945"/>
          </a:xfrm>
          <a:prstGeom prst="ellipse">
            <a:avLst/>
          </a:prstGeom>
          <a:solidFill>
            <a:srgbClr val="FF99C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Rectangle 5"/>
          <xdr:cNvSpPr>
            <a:spLocks noChangeArrowheads="1"/>
          </xdr:cNvSpPr>
        </xdr:nvSpPr>
        <xdr:spPr bwMode="auto">
          <a:xfrm>
            <a:off x="456914" y="2364713"/>
            <a:ext cx="1899024" cy="361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年間集計表</a:t>
            </a:r>
            <a:endParaRPr lang="ja-JP" altLang="en-US" sz="1800" b="0" i="0" u="none" strike="noStrike" baseline="0">
              <a:solidFill>
                <a:srgbClr val="000000"/>
              </a:solidFill>
              <a:latin typeface="Times New Roman"/>
              <a:ea typeface="HGP創英角ﾎﾟｯﾌﾟ体"/>
              <a:cs typeface="Times New Roman"/>
            </a:endParaRPr>
          </a:p>
          <a:p>
            <a:pPr algn="l" rtl="0">
              <a:defRPr sz="1000"/>
            </a:pPr>
            <a:endParaRPr lang="ja-JP" altLang="en-US"/>
          </a:p>
        </xdr:txBody>
      </xdr:sp>
      <xdr:sp macro="" textlink="">
        <xdr:nvSpPr>
          <xdr:cNvPr id="40" name="Text Box 8"/>
          <xdr:cNvSpPr txBox="1">
            <a:spLocks noChangeArrowheads="1"/>
          </xdr:cNvSpPr>
        </xdr:nvSpPr>
        <xdr:spPr bwMode="auto">
          <a:xfrm>
            <a:off x="1909110" y="2364712"/>
            <a:ext cx="3230203" cy="5555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一年間の記入が終わったら、合計をチェックし、来年度の取り組みに生かしましょう。</a:t>
            </a:r>
            <a:endParaRPr lang="ja-JP" altLang="en-US" sz="11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endParaRPr>
          </a:p>
          <a:p>
            <a:pPr algn="l" rtl="0">
              <a:defRPr sz="1000"/>
            </a:pPr>
            <a:endParaRPr lang="en-US" altLang="ja-JP"/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104775</xdr:colOff>
      <xdr:row>7</xdr:row>
      <xdr:rowOff>152400</xdr:rowOff>
    </xdr:from>
    <xdr:to>
      <xdr:col>58</xdr:col>
      <xdr:colOff>66675</xdr:colOff>
      <xdr:row>15</xdr:row>
      <xdr:rowOff>57150</xdr:rowOff>
    </xdr:to>
    <xdr:grpSp>
      <xdr:nvGrpSpPr>
        <xdr:cNvPr id="44281" name="グループ化 6"/>
        <xdr:cNvGrpSpPr>
          <a:grpSpLocks/>
        </xdr:cNvGrpSpPr>
      </xdr:nvGrpSpPr>
      <xdr:grpSpPr bwMode="auto">
        <a:xfrm>
          <a:off x="104775" y="1352550"/>
          <a:ext cx="9944100" cy="1276350"/>
          <a:chOff x="434068" y="1329313"/>
          <a:chExt cx="9675306" cy="1236157"/>
        </a:xfrm>
      </xdr:grpSpPr>
      <xdr:sp macro="" textlink="">
        <xdr:nvSpPr>
          <xdr:cNvPr id="44302" name="AutoShape 2"/>
          <xdr:cNvSpPr>
            <a:spLocks noChangeArrowheads="1"/>
          </xdr:cNvSpPr>
        </xdr:nvSpPr>
        <xdr:spPr bwMode="auto">
          <a:xfrm>
            <a:off x="434068" y="1329313"/>
            <a:ext cx="9675306" cy="979191"/>
          </a:xfrm>
          <a:prstGeom prst="roundRect">
            <a:avLst>
              <a:gd name="adj" fmla="val 16667"/>
            </a:avLst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Text Box 9"/>
          <xdr:cNvSpPr txBox="1">
            <a:spLocks noChangeArrowheads="1"/>
          </xdr:cNvSpPr>
        </xdr:nvSpPr>
        <xdr:spPr bwMode="auto">
          <a:xfrm>
            <a:off x="480584" y="1384663"/>
            <a:ext cx="5172567" cy="11808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　地球温暖化の原因となるＣＯ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（二酸化炭素）の排出量は、塩尻市全体で年間約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81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万トン。このうち約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16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％を、家庭からの排出が占めています。家庭からのＣＯ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は、一人ひとりが、暮らしの中で、できることから取り組むことにより確実に減らせます。子ども達の未来を守るため、家計の節約と同時に、ＣＯ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の削減に取り組みましょう！！</a:t>
            </a:r>
            <a:endParaRPr lang="ja-JP" altLang="en-US"/>
          </a:p>
        </xdr:txBody>
      </xdr:sp>
      <xdr:grpSp>
        <xdr:nvGrpSpPr>
          <xdr:cNvPr id="44304" name="グループ化 1"/>
          <xdr:cNvGrpSpPr>
            <a:grpSpLocks/>
          </xdr:cNvGrpSpPr>
        </xdr:nvGrpSpPr>
        <xdr:grpSpPr bwMode="auto">
          <a:xfrm>
            <a:off x="5788196" y="1502646"/>
            <a:ext cx="4167764" cy="723063"/>
            <a:chOff x="5704460" y="1094432"/>
            <a:chExt cx="4167764" cy="723063"/>
          </a:xfrm>
        </xdr:grpSpPr>
        <xdr:sp macro="" textlink="">
          <xdr:nvSpPr>
            <xdr:cNvPr id="44305" name="Rectangle 17"/>
            <xdr:cNvSpPr>
              <a:spLocks noChangeArrowheads="1"/>
            </xdr:cNvSpPr>
          </xdr:nvSpPr>
          <xdr:spPr bwMode="auto">
            <a:xfrm>
              <a:off x="5704460" y="1094432"/>
              <a:ext cx="4167764" cy="72306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7" name="Text Box 10"/>
            <xdr:cNvSpPr txBox="1">
              <a:spLocks noChangeArrowheads="1"/>
            </xdr:cNvSpPr>
          </xdr:nvSpPr>
          <xdr:spPr bwMode="auto">
            <a:xfrm>
              <a:off x="5801995" y="1151725"/>
              <a:ext cx="3963155" cy="5996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＜ごみ処理に係る金額について＞</a:t>
              </a:r>
            </a:p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１ℓ当たり１.５円（ごみ処理手数料の平均金額）でごみ処理金額を集計してください。</a:t>
              </a:r>
            </a:p>
            <a:p>
              <a:pPr algn="l" rtl="0">
                <a:lnSpc>
                  <a:spcPts val="1000"/>
                </a:lnSpc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28</xdr:col>
      <xdr:colOff>114300</xdr:colOff>
      <xdr:row>14</xdr:row>
      <xdr:rowOff>133350</xdr:rowOff>
    </xdr:from>
    <xdr:to>
      <xdr:col>39</xdr:col>
      <xdr:colOff>57150</xdr:colOff>
      <xdr:row>16</xdr:row>
      <xdr:rowOff>133350</xdr:rowOff>
    </xdr:to>
    <xdr:sp macro="" textlink="">
      <xdr:nvSpPr>
        <xdr:cNvPr id="44282" name="Oval 12"/>
        <xdr:cNvSpPr>
          <a:spLocks noChangeArrowheads="1"/>
        </xdr:cNvSpPr>
      </xdr:nvSpPr>
      <xdr:spPr bwMode="auto">
        <a:xfrm rot="-736757">
          <a:off x="5086350" y="2533650"/>
          <a:ext cx="1828800" cy="342900"/>
        </a:xfrm>
        <a:prstGeom prst="ellipse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96360</xdr:colOff>
      <xdr:row>14</xdr:row>
      <xdr:rowOff>142875</xdr:rowOff>
    </xdr:from>
    <xdr:to>
      <xdr:col>40</xdr:col>
      <xdr:colOff>124352</xdr:colOff>
      <xdr:row>16</xdr:row>
      <xdr:rowOff>161463</xdr:rowOff>
    </xdr:to>
    <xdr:sp macro="" textlink="">
      <xdr:nvSpPr>
        <xdr:cNvPr id="49" name="Rectangle 6"/>
        <xdr:cNvSpPr>
          <a:spLocks noChangeArrowheads="1"/>
        </xdr:cNvSpPr>
      </xdr:nvSpPr>
      <xdr:spPr bwMode="auto">
        <a:xfrm>
          <a:off x="5239860" y="2543175"/>
          <a:ext cx="1913942" cy="36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月別金額グラフ</a:t>
          </a:r>
          <a:endParaRPr lang="ja-JP" altLang="en-US" sz="1800" b="0" i="0" u="none" strike="noStrike" baseline="0">
            <a:solidFill>
              <a:srgbClr val="000000"/>
            </a:solidFill>
            <a:latin typeface="Times New Roman"/>
            <a:ea typeface="HGP創英角ﾎﾟｯﾌﾟ体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39</xdr:col>
      <xdr:colOff>94887</xdr:colOff>
      <xdr:row>14</xdr:row>
      <xdr:rowOff>142210</xdr:rowOff>
    </xdr:from>
    <xdr:to>
      <xdr:col>59</xdr:col>
      <xdr:colOff>85725</xdr:colOff>
      <xdr:row>17</xdr:row>
      <xdr:rowOff>114272</xdr:rowOff>
    </xdr:to>
    <xdr:sp macro="" textlink="">
      <xdr:nvSpPr>
        <xdr:cNvPr id="50" name="Text Box 7"/>
        <xdr:cNvSpPr txBox="1">
          <a:spLocks noChangeArrowheads="1"/>
        </xdr:cNvSpPr>
      </xdr:nvSpPr>
      <xdr:spPr bwMode="auto">
        <a:xfrm>
          <a:off x="6952887" y="2542510"/>
          <a:ext cx="3419838" cy="486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月ごとの金額の変化をチェックし、節約ポイントを見つけましょう。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28</xdr:col>
      <xdr:colOff>114300</xdr:colOff>
      <xdr:row>17</xdr:row>
      <xdr:rowOff>114300</xdr:rowOff>
    </xdr:from>
    <xdr:to>
      <xdr:col>58</xdr:col>
      <xdr:colOff>161925</xdr:colOff>
      <xdr:row>38</xdr:row>
      <xdr:rowOff>152400</xdr:rowOff>
    </xdr:to>
    <xdr:graphicFrame macro="">
      <xdr:nvGraphicFramePr>
        <xdr:cNvPr id="44285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76200</xdr:rowOff>
    </xdr:from>
    <xdr:to>
      <xdr:col>16</xdr:col>
      <xdr:colOff>28575</xdr:colOff>
      <xdr:row>38</xdr:row>
      <xdr:rowOff>0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171450" y="6248400"/>
          <a:ext cx="2771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ご家庭の人数を入力してください</a:t>
          </a:r>
          <a:endParaRPr lang="ja-JP" altLang="en-US"/>
        </a:p>
      </xdr:txBody>
    </xdr:sp>
    <xdr:clientData/>
  </xdr:twoCellAnchor>
  <xdr:twoCellAnchor>
    <xdr:from>
      <xdr:col>15</xdr:col>
      <xdr:colOff>123825</xdr:colOff>
      <xdr:row>36</xdr:row>
      <xdr:rowOff>95250</xdr:rowOff>
    </xdr:from>
    <xdr:to>
      <xdr:col>17</xdr:col>
      <xdr:colOff>95250</xdr:colOff>
      <xdr:row>37</xdr:row>
      <xdr:rowOff>95250</xdr:rowOff>
    </xdr:to>
    <xdr:sp macro="" textlink="">
      <xdr:nvSpPr>
        <xdr:cNvPr id="44289" name="AutoShape 26"/>
        <xdr:cNvSpPr>
          <a:spLocks noChangeArrowheads="1"/>
        </xdr:cNvSpPr>
      </xdr:nvSpPr>
      <xdr:spPr bwMode="auto">
        <a:xfrm>
          <a:off x="2867025" y="6267450"/>
          <a:ext cx="314325" cy="171450"/>
        </a:xfrm>
        <a:prstGeom prst="rightArrow">
          <a:avLst>
            <a:gd name="adj1" fmla="val 50000"/>
            <a:gd name="adj2" fmla="val 45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142875</xdr:colOff>
      <xdr:row>39</xdr:row>
      <xdr:rowOff>142875</xdr:rowOff>
    </xdr:from>
    <xdr:to>
      <xdr:col>40</xdr:col>
      <xdr:colOff>9525</xdr:colOff>
      <xdr:row>41</xdr:row>
      <xdr:rowOff>133350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5972175" y="6829425"/>
          <a:ext cx="1066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㌧です。</a:t>
          </a:r>
          <a:endParaRPr lang="ja-JP" altLang="en-US"/>
        </a:p>
      </xdr:txBody>
    </xdr:sp>
    <xdr:clientData/>
  </xdr:twoCellAnchor>
  <xdr:twoCellAnchor>
    <xdr:from>
      <xdr:col>25</xdr:col>
      <xdr:colOff>28575</xdr:colOff>
      <xdr:row>39</xdr:row>
      <xdr:rowOff>142875</xdr:rowOff>
    </xdr:from>
    <xdr:to>
      <xdr:col>29</xdr:col>
      <xdr:colOff>0</xdr:colOff>
      <xdr:row>41</xdr:row>
      <xdr:rowOff>133350</xdr:rowOff>
    </xdr:to>
    <xdr:sp macro="" textlink="">
      <xdr:nvSpPr>
        <xdr:cNvPr id="64" name="Text Box 28"/>
        <xdr:cNvSpPr txBox="1">
          <a:spLocks noChangeArrowheads="1"/>
        </xdr:cNvSpPr>
      </xdr:nvSpPr>
      <xdr:spPr bwMode="auto">
        <a:xfrm>
          <a:off x="4486275" y="6829425"/>
          <a:ext cx="657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年間</a:t>
          </a:r>
          <a:endParaRPr lang="ja-JP" altLang="en-US"/>
        </a:p>
      </xdr:txBody>
    </xdr:sp>
    <xdr:clientData/>
  </xdr:twoCellAnchor>
  <xdr:twoCellAnchor>
    <xdr:from>
      <xdr:col>24</xdr:col>
      <xdr:colOff>152400</xdr:colOff>
      <xdr:row>41</xdr:row>
      <xdr:rowOff>85725</xdr:rowOff>
    </xdr:from>
    <xdr:to>
      <xdr:col>38</xdr:col>
      <xdr:colOff>9525</xdr:colOff>
      <xdr:row>41</xdr:row>
      <xdr:rowOff>85725</xdr:rowOff>
    </xdr:to>
    <xdr:sp macro="" textlink="">
      <xdr:nvSpPr>
        <xdr:cNvPr id="44292" name="Line 29"/>
        <xdr:cNvSpPr>
          <a:spLocks noChangeShapeType="1"/>
        </xdr:cNvSpPr>
      </xdr:nvSpPr>
      <xdr:spPr bwMode="auto">
        <a:xfrm>
          <a:off x="4438650" y="7115175"/>
          <a:ext cx="2257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47625</xdr:colOff>
      <xdr:row>38</xdr:row>
      <xdr:rowOff>142875</xdr:rowOff>
    </xdr:from>
    <xdr:to>
      <xdr:col>58</xdr:col>
      <xdr:colOff>0</xdr:colOff>
      <xdr:row>42</xdr:row>
      <xdr:rowOff>104775</xdr:rowOff>
    </xdr:to>
    <xdr:sp macro="" textlink="">
      <xdr:nvSpPr>
        <xdr:cNvPr id="66" name="Rectangle 30"/>
        <xdr:cNvSpPr>
          <a:spLocks noChangeArrowheads="1"/>
        </xdr:cNvSpPr>
      </xdr:nvSpPr>
      <xdr:spPr bwMode="auto">
        <a:xfrm>
          <a:off x="6905625" y="6657975"/>
          <a:ext cx="32099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72000" rIns="90000" bIns="4680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＜参考＞塩尻市の一人あたりの二酸化炭素排出量は、年間約１．９㌧です。（塩尻市地球温暖化対策実行計画のデータより算出。自家用車を含む。）</a:t>
          </a:r>
          <a:endParaRPr lang="ja-JP" altLang="en-US"/>
        </a:p>
      </xdr:txBody>
    </xdr:sp>
    <xdr:clientData/>
  </xdr:twoCellAnchor>
  <xdr:twoCellAnchor>
    <xdr:from>
      <xdr:col>11</xdr:col>
      <xdr:colOff>164647</xdr:colOff>
      <xdr:row>7</xdr:row>
      <xdr:rowOff>25646</xdr:rowOff>
    </xdr:from>
    <xdr:to>
      <xdr:col>47</xdr:col>
      <xdr:colOff>0</xdr:colOff>
      <xdr:row>7</xdr:row>
      <xdr:rowOff>28575</xdr:rowOff>
    </xdr:to>
    <xdr:cxnSp macro="">
      <xdr:nvCxnSpPr>
        <xdr:cNvPr id="67" name="直線コネクタ 66"/>
        <xdr:cNvCxnSpPr/>
      </xdr:nvCxnSpPr>
      <xdr:spPr>
        <a:xfrm>
          <a:off x="2050597" y="1225796"/>
          <a:ext cx="6045653" cy="2929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133350</xdr:colOff>
      <xdr:row>0</xdr:row>
      <xdr:rowOff>85725</xdr:rowOff>
    </xdr:from>
    <xdr:to>
      <xdr:col>42</xdr:col>
      <xdr:colOff>161925</xdr:colOff>
      <xdr:row>5</xdr:row>
      <xdr:rowOff>88148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12"/>
        <a:stretch/>
      </xdr:blipFill>
      <xdr:spPr>
        <a:xfrm>
          <a:off x="2876550" y="85725"/>
          <a:ext cx="4524375" cy="8596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46</xdr:col>
      <xdr:colOff>85725</xdr:colOff>
      <xdr:row>0</xdr:row>
      <xdr:rowOff>19050</xdr:rowOff>
    </xdr:from>
    <xdr:to>
      <xdr:col>55</xdr:col>
      <xdr:colOff>76200</xdr:colOff>
      <xdr:row>9</xdr:row>
      <xdr:rowOff>9525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19050"/>
          <a:ext cx="1533525" cy="1533525"/>
        </a:xfrm>
        <a:prstGeom prst="rect">
          <a:avLst/>
        </a:prstGeom>
      </xdr:spPr>
    </xdr:pic>
    <xdr:clientData/>
  </xdr:twoCellAnchor>
  <xdr:twoCellAnchor>
    <xdr:from>
      <xdr:col>1</xdr:col>
      <xdr:colOff>19049</xdr:colOff>
      <xdr:row>0</xdr:row>
      <xdr:rowOff>113261</xdr:rowOff>
    </xdr:from>
    <xdr:to>
      <xdr:col>12</xdr:col>
      <xdr:colOff>66674</xdr:colOff>
      <xdr:row>7</xdr:row>
      <xdr:rowOff>37061</xdr:rowOff>
    </xdr:to>
    <xdr:sp macro="" textlink="">
      <xdr:nvSpPr>
        <xdr:cNvPr id="56" name="WordArt 3"/>
        <xdr:cNvSpPr>
          <a:spLocks noChangeArrowheads="1" noChangeShapeType="1" noTextEdit="1"/>
        </xdr:cNvSpPr>
      </xdr:nvSpPr>
      <xdr:spPr bwMode="auto">
        <a:xfrm rot="418560">
          <a:off x="361949" y="113261"/>
          <a:ext cx="1933575" cy="11239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0255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FF0000"/>
              </a:solidFill>
              <a:effectLst/>
              <a:latin typeface="HG創英角ﾎﾟｯﾌﾟ体"/>
              <a:ea typeface="HG創英角ﾎﾟｯﾌﾟ体"/>
            </a:rPr>
            <a:t>家庭でとりくむ</a:t>
          </a:r>
        </a:p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val="FF0000"/>
              </a:solidFill>
              <a:effectLst/>
              <a:latin typeface="HG創英角ﾎﾟｯﾌﾟ体"/>
              <a:ea typeface="HG創英角ﾎﾟｯﾌﾟ体"/>
            </a:rPr>
            <a:t>地球温暖化防止！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abSelected="1" view="pageBreakPreview" zoomScaleNormal="75" zoomScaleSheetLayoutView="100" workbookViewId="0">
      <selection activeCell="D6" sqref="D6"/>
    </sheetView>
  </sheetViews>
  <sheetFormatPr defaultRowHeight="13.5"/>
  <cols>
    <col min="2" max="2" width="5.625" customWidth="1"/>
    <col min="3" max="3" width="7.5" bestFit="1" customWidth="1"/>
    <col min="4" max="15" width="9.875" customWidth="1"/>
    <col min="16" max="16" width="85.875" customWidth="1"/>
    <col min="17" max="17" width="7.75" customWidth="1"/>
    <col min="18" max="29" width="4.625" customWidth="1"/>
  </cols>
  <sheetData>
    <row r="1" spans="1:15" ht="36" customHeight="1">
      <c r="E1" s="118" t="s">
        <v>47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ht="15" customHeight="1" thickBot="1">
      <c r="B2" s="31"/>
      <c r="C2" s="31"/>
      <c r="D2" s="31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s="2" customFormat="1">
      <c r="A3" s="105" t="s">
        <v>7</v>
      </c>
      <c r="B3" s="106"/>
      <c r="C3" s="14" t="s">
        <v>53</v>
      </c>
      <c r="D3" s="103" t="s">
        <v>4</v>
      </c>
      <c r="E3" s="104"/>
      <c r="F3" s="104"/>
      <c r="G3" s="103" t="s">
        <v>5</v>
      </c>
      <c r="H3" s="104"/>
      <c r="I3" s="104"/>
      <c r="J3" s="103" t="s">
        <v>6</v>
      </c>
      <c r="K3" s="104"/>
      <c r="L3" s="104"/>
      <c r="M3" s="103" t="s">
        <v>8</v>
      </c>
      <c r="N3" s="104"/>
      <c r="O3" s="114"/>
    </row>
    <row r="4" spans="1:15" s="2" customFormat="1">
      <c r="A4" s="107"/>
      <c r="B4" s="108"/>
      <c r="C4" s="17" t="s">
        <v>1</v>
      </c>
      <c r="D4" s="22" t="s">
        <v>2</v>
      </c>
      <c r="E4" s="122" t="s">
        <v>3</v>
      </c>
      <c r="F4" s="24" t="s">
        <v>14</v>
      </c>
      <c r="G4" s="3" t="s">
        <v>2</v>
      </c>
      <c r="H4" s="120" t="s">
        <v>3</v>
      </c>
      <c r="I4" s="9" t="s">
        <v>14</v>
      </c>
      <c r="J4" s="3" t="s">
        <v>2</v>
      </c>
      <c r="K4" s="120" t="s">
        <v>3</v>
      </c>
      <c r="L4" s="10" t="s">
        <v>14</v>
      </c>
      <c r="M4" s="3" t="s">
        <v>2</v>
      </c>
      <c r="N4" s="120" t="s">
        <v>3</v>
      </c>
      <c r="O4" s="11" t="s">
        <v>14</v>
      </c>
    </row>
    <row r="5" spans="1:15" s="2" customFormat="1">
      <c r="A5" s="109"/>
      <c r="B5" s="110"/>
      <c r="C5" s="15" t="s">
        <v>54</v>
      </c>
      <c r="D5" s="27" t="s">
        <v>55</v>
      </c>
      <c r="E5" s="123"/>
      <c r="F5" s="29" t="s">
        <v>56</v>
      </c>
      <c r="G5" s="4" t="s">
        <v>55</v>
      </c>
      <c r="H5" s="121"/>
      <c r="I5" s="7" t="s">
        <v>56</v>
      </c>
      <c r="J5" s="4" t="s">
        <v>55</v>
      </c>
      <c r="K5" s="121"/>
      <c r="L5" s="6" t="s">
        <v>56</v>
      </c>
      <c r="M5" s="4" t="s">
        <v>55</v>
      </c>
      <c r="N5" s="121"/>
      <c r="O5" s="8" t="s">
        <v>56</v>
      </c>
    </row>
    <row r="6" spans="1:15" s="2" customFormat="1" ht="18.95" customHeight="1">
      <c r="A6" s="12" t="s">
        <v>18</v>
      </c>
      <c r="B6" s="38" t="s">
        <v>57</v>
      </c>
      <c r="C6" s="60">
        <v>0.47199999999999998</v>
      </c>
      <c r="D6" s="52"/>
      <c r="E6" s="54"/>
      <c r="F6" s="62">
        <f>C6*D6</f>
        <v>0</v>
      </c>
      <c r="G6" s="52"/>
      <c r="H6" s="54"/>
      <c r="I6" s="62">
        <f t="shared" ref="I6:I10" si="0">C6*G6</f>
        <v>0</v>
      </c>
      <c r="J6" s="52"/>
      <c r="K6" s="54"/>
      <c r="L6" s="62">
        <f t="shared" ref="L6:L10" si="1">C6*J6</f>
        <v>0</v>
      </c>
      <c r="M6" s="52"/>
      <c r="N6" s="54"/>
      <c r="O6" s="62">
        <f t="shared" ref="O6:O10" si="2">C6*M6</f>
        <v>0</v>
      </c>
    </row>
    <row r="7" spans="1:15" s="2" customFormat="1" ht="18.95" customHeight="1">
      <c r="A7" s="13" t="s">
        <v>58</v>
      </c>
      <c r="B7" s="39" t="s">
        <v>59</v>
      </c>
      <c r="C7" s="56">
        <v>3</v>
      </c>
      <c r="D7" s="53"/>
      <c r="E7" s="55"/>
      <c r="F7" s="63">
        <f t="shared" ref="F7:F10" si="3">C7*D7</f>
        <v>0</v>
      </c>
      <c r="G7" s="53"/>
      <c r="H7" s="55"/>
      <c r="I7" s="63">
        <f t="shared" si="0"/>
        <v>0</v>
      </c>
      <c r="J7" s="53"/>
      <c r="K7" s="55"/>
      <c r="L7" s="63">
        <f t="shared" si="1"/>
        <v>0</v>
      </c>
      <c r="M7" s="53"/>
      <c r="N7" s="55"/>
      <c r="O7" s="63">
        <f t="shared" si="2"/>
        <v>0</v>
      </c>
    </row>
    <row r="8" spans="1:15" s="2" customFormat="1" ht="18.95" customHeight="1">
      <c r="A8" s="13" t="s">
        <v>0</v>
      </c>
      <c r="B8" s="39" t="s">
        <v>59</v>
      </c>
      <c r="C8" s="5">
        <v>0.54</v>
      </c>
      <c r="D8" s="53"/>
      <c r="E8" s="55"/>
      <c r="F8" s="63">
        <f>C8*D8</f>
        <v>0</v>
      </c>
      <c r="G8" s="53"/>
      <c r="H8" s="55"/>
      <c r="I8" s="63">
        <f t="shared" si="0"/>
        <v>0</v>
      </c>
      <c r="J8" s="53"/>
      <c r="K8" s="55"/>
      <c r="L8" s="63">
        <f t="shared" si="1"/>
        <v>0</v>
      </c>
      <c r="M8" s="53"/>
      <c r="N8" s="55"/>
      <c r="O8" s="63">
        <f t="shared" si="2"/>
        <v>0</v>
      </c>
    </row>
    <row r="9" spans="1:15" s="2" customFormat="1" ht="18.95" customHeight="1">
      <c r="A9" s="13" t="s">
        <v>19</v>
      </c>
      <c r="B9" s="39" t="s">
        <v>60</v>
      </c>
      <c r="C9" s="5">
        <v>2.4900000000000002</v>
      </c>
      <c r="D9" s="53"/>
      <c r="E9" s="55"/>
      <c r="F9" s="63">
        <f>C9*D9</f>
        <v>0</v>
      </c>
      <c r="G9" s="53"/>
      <c r="H9" s="55"/>
      <c r="I9" s="63">
        <f t="shared" si="0"/>
        <v>0</v>
      </c>
      <c r="J9" s="53"/>
      <c r="K9" s="55"/>
      <c r="L9" s="63">
        <f t="shared" si="1"/>
        <v>0</v>
      </c>
      <c r="M9" s="53"/>
      <c r="N9" s="55"/>
      <c r="O9" s="63">
        <f t="shared" si="2"/>
        <v>0</v>
      </c>
    </row>
    <row r="10" spans="1:15" s="2" customFormat="1" ht="18.95" customHeight="1">
      <c r="A10" s="13" t="s">
        <v>61</v>
      </c>
      <c r="B10" s="39" t="s">
        <v>60</v>
      </c>
      <c r="C10" s="5">
        <v>2.3199999999999998</v>
      </c>
      <c r="D10" s="53"/>
      <c r="E10" s="55"/>
      <c r="F10" s="63">
        <f>C10*D10</f>
        <v>0</v>
      </c>
      <c r="G10" s="53"/>
      <c r="H10" s="55"/>
      <c r="I10" s="63">
        <f t="shared" si="0"/>
        <v>0</v>
      </c>
      <c r="J10" s="53"/>
      <c r="K10" s="55"/>
      <c r="L10" s="63">
        <f t="shared" si="1"/>
        <v>0</v>
      </c>
      <c r="M10" s="53"/>
      <c r="N10" s="55"/>
      <c r="O10" s="63">
        <f t="shared" si="2"/>
        <v>0</v>
      </c>
    </row>
    <row r="11" spans="1:15" s="2" customFormat="1" ht="18.95" customHeight="1" thickBot="1">
      <c r="A11" s="93" t="s">
        <v>76</v>
      </c>
      <c r="B11" s="92" t="s">
        <v>77</v>
      </c>
      <c r="C11" s="91"/>
      <c r="D11" s="88"/>
      <c r="E11" s="89"/>
      <c r="F11" s="90"/>
      <c r="G11" s="88"/>
      <c r="H11" s="89"/>
      <c r="I11" s="94"/>
      <c r="J11" s="88"/>
      <c r="K11" s="89"/>
      <c r="L11" s="94"/>
      <c r="M11" s="88"/>
      <c r="N11" s="89"/>
      <c r="O11" s="94"/>
    </row>
    <row r="12" spans="1:15" s="2" customFormat="1" ht="18.95" customHeight="1" thickTop="1" thickBot="1">
      <c r="A12" s="125" t="s">
        <v>20</v>
      </c>
      <c r="B12" s="126"/>
      <c r="C12" s="127"/>
      <c r="D12" s="37"/>
      <c r="E12" s="64">
        <f>SUM(E6:E11)</f>
        <v>0</v>
      </c>
      <c r="F12" s="65">
        <f>SUM(F6:F10)</f>
        <v>0</v>
      </c>
      <c r="G12" s="41"/>
      <c r="H12" s="64">
        <f>SUM(H6:H11)</f>
        <v>0</v>
      </c>
      <c r="I12" s="65">
        <f>SUM(I6:I10)</f>
        <v>0</v>
      </c>
      <c r="J12" s="41"/>
      <c r="K12" s="64">
        <f>SUM(K6:K11)</f>
        <v>0</v>
      </c>
      <c r="L12" s="65">
        <f>SUM(L6:L10)</f>
        <v>0</v>
      </c>
      <c r="M12" s="41"/>
      <c r="N12" s="64">
        <f>SUM(N6:N11)</f>
        <v>0</v>
      </c>
      <c r="O12" s="65">
        <f>SUM(O6:O10)</f>
        <v>0</v>
      </c>
    </row>
    <row r="13" spans="1:15" s="2" customFormat="1" ht="10.5" customHeight="1" thickBot="1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40"/>
      <c r="N13" s="40"/>
      <c r="O13" s="40"/>
    </row>
    <row r="14" spans="1:15" s="2" customFormat="1">
      <c r="A14" s="105" t="s">
        <v>7</v>
      </c>
      <c r="B14" s="106"/>
      <c r="C14" s="14" t="s">
        <v>53</v>
      </c>
      <c r="D14" s="103" t="s">
        <v>9</v>
      </c>
      <c r="E14" s="104"/>
      <c r="F14" s="104"/>
      <c r="G14" s="103" t="s">
        <v>10</v>
      </c>
      <c r="H14" s="104"/>
      <c r="I14" s="104"/>
      <c r="J14" s="103" t="s">
        <v>15</v>
      </c>
      <c r="K14" s="104"/>
      <c r="L14" s="104"/>
      <c r="M14" s="103" t="s">
        <v>16</v>
      </c>
      <c r="N14" s="104"/>
      <c r="O14" s="114"/>
    </row>
    <row r="15" spans="1:15" s="2" customFormat="1">
      <c r="A15" s="107"/>
      <c r="B15" s="108"/>
      <c r="C15" s="17" t="s">
        <v>1</v>
      </c>
      <c r="D15" s="3" t="s">
        <v>2</v>
      </c>
      <c r="E15" s="120" t="s">
        <v>3</v>
      </c>
      <c r="F15" s="9" t="s">
        <v>14</v>
      </c>
      <c r="G15" s="3" t="s">
        <v>2</v>
      </c>
      <c r="H15" s="120" t="s">
        <v>3</v>
      </c>
      <c r="I15" s="9" t="s">
        <v>14</v>
      </c>
      <c r="J15" s="3" t="s">
        <v>2</v>
      </c>
      <c r="K15" s="120" t="s">
        <v>3</v>
      </c>
      <c r="L15" s="10" t="s">
        <v>14</v>
      </c>
      <c r="M15" s="3" t="s">
        <v>2</v>
      </c>
      <c r="N15" s="120" t="s">
        <v>3</v>
      </c>
      <c r="O15" s="11" t="s">
        <v>14</v>
      </c>
    </row>
    <row r="16" spans="1:15" s="2" customFormat="1">
      <c r="A16" s="109"/>
      <c r="B16" s="110"/>
      <c r="C16" s="15" t="s">
        <v>54</v>
      </c>
      <c r="D16" s="4" t="s">
        <v>55</v>
      </c>
      <c r="E16" s="121"/>
      <c r="F16" s="7" t="s">
        <v>56</v>
      </c>
      <c r="G16" s="4" t="s">
        <v>55</v>
      </c>
      <c r="H16" s="121"/>
      <c r="I16" s="7" t="s">
        <v>56</v>
      </c>
      <c r="J16" s="4" t="s">
        <v>55</v>
      </c>
      <c r="K16" s="121"/>
      <c r="L16" s="6" t="s">
        <v>56</v>
      </c>
      <c r="M16" s="4" t="s">
        <v>55</v>
      </c>
      <c r="N16" s="121"/>
      <c r="O16" s="8" t="s">
        <v>56</v>
      </c>
    </row>
    <row r="17" spans="1:32" s="2" customFormat="1" ht="18.95" customHeight="1">
      <c r="A17" s="12" t="s">
        <v>18</v>
      </c>
      <c r="B17" s="36" t="s">
        <v>57</v>
      </c>
      <c r="C17" s="60">
        <v>0.47599999999999998</v>
      </c>
      <c r="D17" s="52"/>
      <c r="E17" s="54"/>
      <c r="F17" s="62">
        <f t="shared" ref="F17:F21" si="4">C17*D17</f>
        <v>0</v>
      </c>
      <c r="G17" s="52"/>
      <c r="H17" s="54"/>
      <c r="I17" s="62">
        <f t="shared" ref="I17:I21" si="5">C17*G17</f>
        <v>0</v>
      </c>
      <c r="J17" s="52"/>
      <c r="K17" s="54"/>
      <c r="L17" s="62">
        <f t="shared" ref="L17:L21" si="6">C17*J17</f>
        <v>0</v>
      </c>
      <c r="M17" s="52"/>
      <c r="N17" s="54"/>
      <c r="O17" s="62">
        <f t="shared" ref="O17:O21" si="7">C17*M17</f>
        <v>0</v>
      </c>
      <c r="P17" s="19"/>
      <c r="Q17" s="19"/>
      <c r="R17" s="19"/>
      <c r="S17" s="19"/>
      <c r="T17" s="19"/>
    </row>
    <row r="18" spans="1:32" s="2" customFormat="1" ht="18.95" customHeight="1">
      <c r="A18" s="13" t="s">
        <v>58</v>
      </c>
      <c r="B18" s="39" t="s">
        <v>59</v>
      </c>
      <c r="C18" s="56">
        <v>3</v>
      </c>
      <c r="D18" s="53"/>
      <c r="E18" s="55"/>
      <c r="F18" s="63">
        <f t="shared" si="4"/>
        <v>0</v>
      </c>
      <c r="G18" s="53"/>
      <c r="H18" s="55"/>
      <c r="I18" s="63">
        <f t="shared" si="5"/>
        <v>0</v>
      </c>
      <c r="J18" s="53"/>
      <c r="K18" s="55"/>
      <c r="L18" s="63">
        <f t="shared" si="6"/>
        <v>0</v>
      </c>
      <c r="M18" s="53"/>
      <c r="N18" s="55"/>
      <c r="O18" s="63">
        <f t="shared" si="7"/>
        <v>0</v>
      </c>
      <c r="P18" s="19"/>
      <c r="Q18" s="19"/>
      <c r="R18" s="19"/>
      <c r="S18" s="19"/>
      <c r="T18" s="19"/>
    </row>
    <row r="19" spans="1:32" s="2" customFormat="1" ht="18.95" customHeight="1">
      <c r="A19" s="13" t="s">
        <v>0</v>
      </c>
      <c r="B19" s="39" t="s">
        <v>59</v>
      </c>
      <c r="C19" s="5">
        <v>0.54</v>
      </c>
      <c r="D19" s="53"/>
      <c r="E19" s="55"/>
      <c r="F19" s="63">
        <f t="shared" si="4"/>
        <v>0</v>
      </c>
      <c r="G19" s="53"/>
      <c r="H19" s="55"/>
      <c r="I19" s="63">
        <f t="shared" si="5"/>
        <v>0</v>
      </c>
      <c r="J19" s="53"/>
      <c r="K19" s="55"/>
      <c r="L19" s="63">
        <f t="shared" si="6"/>
        <v>0</v>
      </c>
      <c r="M19" s="53"/>
      <c r="N19" s="55"/>
      <c r="O19" s="63">
        <f t="shared" si="7"/>
        <v>0</v>
      </c>
      <c r="P19" s="19"/>
      <c r="Q19" s="19"/>
      <c r="R19" s="19"/>
      <c r="S19" s="19"/>
      <c r="T19" s="19"/>
    </row>
    <row r="20" spans="1:32" s="2" customFormat="1" ht="18.95" customHeight="1">
      <c r="A20" s="13" t="s">
        <v>19</v>
      </c>
      <c r="B20" s="39" t="s">
        <v>60</v>
      </c>
      <c r="C20" s="5">
        <v>2.5</v>
      </c>
      <c r="D20" s="53"/>
      <c r="E20" s="55"/>
      <c r="F20" s="63">
        <f t="shared" si="4"/>
        <v>0</v>
      </c>
      <c r="G20" s="53"/>
      <c r="H20" s="55"/>
      <c r="I20" s="63">
        <f t="shared" si="5"/>
        <v>0</v>
      </c>
      <c r="J20" s="53"/>
      <c r="K20" s="55"/>
      <c r="L20" s="63">
        <f t="shared" si="6"/>
        <v>0</v>
      </c>
      <c r="M20" s="53"/>
      <c r="N20" s="55"/>
      <c r="O20" s="63">
        <f t="shared" si="7"/>
        <v>0</v>
      </c>
      <c r="P20" s="19"/>
      <c r="Q20" s="19"/>
      <c r="R20" s="19"/>
      <c r="S20" s="19"/>
      <c r="T20" s="19"/>
    </row>
    <row r="21" spans="1:32" s="2" customFormat="1" ht="18.95" customHeight="1">
      <c r="A21" s="13" t="s">
        <v>61</v>
      </c>
      <c r="B21" s="39" t="s">
        <v>60</v>
      </c>
      <c r="C21" s="5">
        <v>2.2999999999999998</v>
      </c>
      <c r="D21" s="53"/>
      <c r="E21" s="55"/>
      <c r="F21" s="63">
        <f t="shared" si="4"/>
        <v>0</v>
      </c>
      <c r="G21" s="53"/>
      <c r="H21" s="55"/>
      <c r="I21" s="63">
        <f t="shared" si="5"/>
        <v>0</v>
      </c>
      <c r="J21" s="53"/>
      <c r="K21" s="55"/>
      <c r="L21" s="63">
        <f t="shared" si="6"/>
        <v>0</v>
      </c>
      <c r="M21" s="53"/>
      <c r="N21" s="55"/>
      <c r="O21" s="63">
        <f t="shared" si="7"/>
        <v>0</v>
      </c>
      <c r="P21" s="19"/>
      <c r="Q21" s="19"/>
      <c r="R21" s="19"/>
      <c r="S21" s="19"/>
      <c r="T21" s="19"/>
    </row>
    <row r="22" spans="1:32" s="2" customFormat="1" ht="18.95" customHeight="1" thickBot="1">
      <c r="A22" s="93" t="s">
        <v>76</v>
      </c>
      <c r="B22" s="92" t="s">
        <v>77</v>
      </c>
      <c r="C22" s="91"/>
      <c r="D22" s="88"/>
      <c r="E22" s="89"/>
      <c r="F22" s="90"/>
      <c r="G22" s="88"/>
      <c r="H22" s="89"/>
      <c r="I22" s="94"/>
      <c r="J22" s="88"/>
      <c r="K22" s="89"/>
      <c r="L22" s="94"/>
      <c r="M22" s="88"/>
      <c r="N22" s="89"/>
      <c r="O22" s="94"/>
    </row>
    <row r="23" spans="1:32" s="19" customFormat="1" ht="18.95" customHeight="1" thickTop="1" thickBot="1">
      <c r="A23" s="115" t="s">
        <v>20</v>
      </c>
      <c r="B23" s="116"/>
      <c r="C23" s="117"/>
      <c r="D23" s="20"/>
      <c r="E23" s="64">
        <f>SUM(E17:E21)</f>
        <v>0</v>
      </c>
      <c r="F23" s="65">
        <f>SUM(F17:F21)</f>
        <v>0</v>
      </c>
      <c r="G23" s="20"/>
      <c r="H23" s="64">
        <f>SUM(H17:H21)</f>
        <v>0</v>
      </c>
      <c r="I23" s="65">
        <f>SUM(I17:I21)</f>
        <v>0</v>
      </c>
      <c r="J23" s="20"/>
      <c r="K23" s="64">
        <f>SUM(K17:K21)</f>
        <v>0</v>
      </c>
      <c r="L23" s="65">
        <f>SUM(L17:L21)</f>
        <v>0</v>
      </c>
      <c r="M23" s="20"/>
      <c r="N23" s="64">
        <f>SUM(N17:N21)</f>
        <v>0</v>
      </c>
      <c r="O23" s="65">
        <f>SUM(O17:O21)</f>
        <v>0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7"/>
    </row>
    <row r="24" spans="1:32" s="1" customFormat="1" ht="10.5" customHeight="1" thickBot="1">
      <c r="A24" s="40"/>
      <c r="B24" s="40"/>
      <c r="C24" s="40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68"/>
      <c r="Q24" s="68"/>
      <c r="R24" s="68"/>
      <c r="S24" s="68"/>
      <c r="T24" s="68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6"/>
    </row>
    <row r="25" spans="1:32" s="2" customFormat="1">
      <c r="A25" s="105" t="s">
        <v>7</v>
      </c>
      <c r="B25" s="106"/>
      <c r="C25" s="14" t="s">
        <v>53</v>
      </c>
      <c r="D25" s="103" t="s">
        <v>17</v>
      </c>
      <c r="E25" s="104"/>
      <c r="F25" s="104"/>
      <c r="G25" s="103" t="s">
        <v>11</v>
      </c>
      <c r="H25" s="104"/>
      <c r="I25" s="104"/>
      <c r="J25" s="103" t="s">
        <v>12</v>
      </c>
      <c r="K25" s="104"/>
      <c r="L25" s="104"/>
      <c r="M25" s="103" t="s">
        <v>13</v>
      </c>
      <c r="N25" s="104"/>
      <c r="O25" s="114"/>
      <c r="P25" s="68"/>
      <c r="Q25" s="68"/>
      <c r="R25" s="68"/>
      <c r="S25" s="68"/>
      <c r="T25" s="68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6"/>
    </row>
    <row r="26" spans="1:32" s="2" customFormat="1">
      <c r="A26" s="107"/>
      <c r="B26" s="108"/>
      <c r="C26" s="16" t="s">
        <v>1</v>
      </c>
      <c r="D26" s="22" t="s">
        <v>2</v>
      </c>
      <c r="E26" s="23" t="s">
        <v>3</v>
      </c>
      <c r="F26" s="24" t="s">
        <v>14</v>
      </c>
      <c r="G26" s="22" t="s">
        <v>2</v>
      </c>
      <c r="H26" s="23" t="s">
        <v>3</v>
      </c>
      <c r="I26" s="24" t="s">
        <v>14</v>
      </c>
      <c r="J26" s="22" t="s">
        <v>2</v>
      </c>
      <c r="K26" s="23" t="s">
        <v>3</v>
      </c>
      <c r="L26" s="25" t="s">
        <v>14</v>
      </c>
      <c r="M26" s="22" t="s">
        <v>2</v>
      </c>
      <c r="N26" s="23" t="s">
        <v>3</v>
      </c>
      <c r="O26" s="26" t="s">
        <v>14</v>
      </c>
      <c r="P26" s="68"/>
      <c r="Q26" s="68" t="s">
        <v>42</v>
      </c>
      <c r="R26" s="68"/>
      <c r="S26" s="68"/>
      <c r="T26" s="68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6"/>
    </row>
    <row r="27" spans="1:32" s="2" customFormat="1">
      <c r="A27" s="109"/>
      <c r="B27" s="110"/>
      <c r="C27" s="18" t="s">
        <v>54</v>
      </c>
      <c r="D27" s="27" t="s">
        <v>55</v>
      </c>
      <c r="E27" s="28" t="s">
        <v>62</v>
      </c>
      <c r="F27" s="29" t="s">
        <v>56</v>
      </c>
      <c r="G27" s="27" t="s">
        <v>55</v>
      </c>
      <c r="H27" s="28" t="s">
        <v>62</v>
      </c>
      <c r="I27" s="29" t="s">
        <v>56</v>
      </c>
      <c r="J27" s="27" t="s">
        <v>55</v>
      </c>
      <c r="K27" s="28" t="s">
        <v>62</v>
      </c>
      <c r="L27" s="28" t="s">
        <v>56</v>
      </c>
      <c r="M27" s="27" t="s">
        <v>55</v>
      </c>
      <c r="N27" s="28" t="s">
        <v>62</v>
      </c>
      <c r="O27" s="30" t="s">
        <v>56</v>
      </c>
      <c r="P27" s="68"/>
      <c r="Q27" s="70"/>
      <c r="R27" s="71" t="s">
        <v>21</v>
      </c>
      <c r="S27" s="71" t="s">
        <v>22</v>
      </c>
      <c r="T27" s="71" t="s">
        <v>23</v>
      </c>
      <c r="U27" s="71" t="s">
        <v>24</v>
      </c>
      <c r="V27" s="71" t="s">
        <v>25</v>
      </c>
      <c r="W27" s="71" t="s">
        <v>26</v>
      </c>
      <c r="X27" s="71" t="s">
        <v>27</v>
      </c>
      <c r="Y27" s="71" t="s">
        <v>28</v>
      </c>
      <c r="Z27" s="71" t="s">
        <v>29</v>
      </c>
      <c r="AA27" s="71" t="s">
        <v>30</v>
      </c>
      <c r="AB27" s="71" t="s">
        <v>31</v>
      </c>
      <c r="AC27" s="71" t="s">
        <v>32</v>
      </c>
      <c r="AD27" s="72" t="s">
        <v>44</v>
      </c>
      <c r="AE27" s="69"/>
      <c r="AF27" s="66"/>
    </row>
    <row r="28" spans="1:32" s="2" customFormat="1" ht="18.95" customHeight="1">
      <c r="A28" s="12" t="s">
        <v>18</v>
      </c>
      <c r="B28" s="36" t="s">
        <v>57</v>
      </c>
      <c r="C28" s="60">
        <v>0.47599999999999998</v>
      </c>
      <c r="D28" s="52"/>
      <c r="E28" s="54"/>
      <c r="F28" s="62">
        <f t="shared" ref="F28:F32" si="8">C28*D28</f>
        <v>0</v>
      </c>
      <c r="G28" s="52"/>
      <c r="H28" s="54"/>
      <c r="I28" s="62">
        <f t="shared" ref="I28:I32" si="9">C28*G28</f>
        <v>0</v>
      </c>
      <c r="J28" s="52"/>
      <c r="K28" s="54"/>
      <c r="L28" s="62">
        <f t="shared" ref="L28:L32" si="10">C28*J28</f>
        <v>0</v>
      </c>
      <c r="M28" s="52"/>
      <c r="N28" s="54"/>
      <c r="O28" s="62">
        <f t="shared" ref="O28:O32" si="11">C28*M28</f>
        <v>0</v>
      </c>
      <c r="P28" s="68"/>
      <c r="Q28" s="73" t="s">
        <v>33</v>
      </c>
      <c r="R28" s="74">
        <f t="shared" ref="R28:R33" si="12">D6</f>
        <v>0</v>
      </c>
      <c r="S28" s="74">
        <f t="shared" ref="S28:S33" si="13">G6</f>
        <v>0</v>
      </c>
      <c r="T28" s="74">
        <f t="shared" ref="T28:T33" si="14">J6</f>
        <v>0</v>
      </c>
      <c r="U28" s="74">
        <f t="shared" ref="U28:U33" si="15">M6</f>
        <v>0</v>
      </c>
      <c r="V28" s="74">
        <f t="shared" ref="V28:V33" si="16">D17</f>
        <v>0</v>
      </c>
      <c r="W28" s="74">
        <f t="shared" ref="W28:W33" si="17">G17</f>
        <v>0</v>
      </c>
      <c r="X28" s="74">
        <f t="shared" ref="X28:X33" si="18">J17</f>
        <v>0</v>
      </c>
      <c r="Y28" s="74">
        <f t="shared" ref="Y28:Y33" si="19">M17</f>
        <v>0</v>
      </c>
      <c r="Z28" s="74">
        <f t="shared" ref="Z28:Z33" si="20">D28</f>
        <v>0</v>
      </c>
      <c r="AA28" s="74">
        <f t="shared" ref="AA28:AA33" si="21">G28</f>
        <v>0</v>
      </c>
      <c r="AB28" s="74">
        <f t="shared" ref="AB28:AB33" si="22">J28</f>
        <v>0</v>
      </c>
      <c r="AC28" s="74">
        <f t="shared" ref="AC28:AC33" si="23">M28</f>
        <v>0</v>
      </c>
      <c r="AD28" s="76">
        <f t="shared" ref="AD28:AD32" si="24">SUM(R28:AC28)</f>
        <v>0</v>
      </c>
      <c r="AE28" s="69"/>
      <c r="AF28" s="66"/>
    </row>
    <row r="29" spans="1:32" s="2" customFormat="1" ht="18.95" customHeight="1">
      <c r="A29" s="13" t="s">
        <v>58</v>
      </c>
      <c r="B29" s="39" t="s">
        <v>59</v>
      </c>
      <c r="C29" s="56">
        <v>3</v>
      </c>
      <c r="D29" s="53"/>
      <c r="E29" s="55"/>
      <c r="F29" s="63">
        <f t="shared" si="8"/>
        <v>0</v>
      </c>
      <c r="G29" s="53"/>
      <c r="H29" s="55"/>
      <c r="I29" s="63">
        <f t="shared" si="9"/>
        <v>0</v>
      </c>
      <c r="J29" s="53"/>
      <c r="K29" s="55"/>
      <c r="L29" s="63">
        <f t="shared" si="10"/>
        <v>0</v>
      </c>
      <c r="M29" s="53"/>
      <c r="N29" s="55"/>
      <c r="O29" s="63">
        <f t="shared" si="11"/>
        <v>0</v>
      </c>
      <c r="P29" s="68"/>
      <c r="Q29" s="73" t="s">
        <v>70</v>
      </c>
      <c r="R29" s="74">
        <f t="shared" si="12"/>
        <v>0</v>
      </c>
      <c r="S29" s="74">
        <f t="shared" si="13"/>
        <v>0</v>
      </c>
      <c r="T29" s="74">
        <f t="shared" si="14"/>
        <v>0</v>
      </c>
      <c r="U29" s="74">
        <f t="shared" si="15"/>
        <v>0</v>
      </c>
      <c r="V29" s="74">
        <f t="shared" si="16"/>
        <v>0</v>
      </c>
      <c r="W29" s="74">
        <f t="shared" si="17"/>
        <v>0</v>
      </c>
      <c r="X29" s="74">
        <f t="shared" si="18"/>
        <v>0</v>
      </c>
      <c r="Y29" s="74">
        <f t="shared" si="19"/>
        <v>0</v>
      </c>
      <c r="Z29" s="74">
        <f t="shared" si="20"/>
        <v>0</v>
      </c>
      <c r="AA29" s="74">
        <f t="shared" si="21"/>
        <v>0</v>
      </c>
      <c r="AB29" s="74">
        <f t="shared" si="22"/>
        <v>0</v>
      </c>
      <c r="AC29" s="74">
        <f t="shared" si="23"/>
        <v>0</v>
      </c>
      <c r="AD29" s="76">
        <f t="shared" si="24"/>
        <v>0</v>
      </c>
      <c r="AE29" s="69"/>
      <c r="AF29" s="66"/>
    </row>
    <row r="30" spans="1:32" s="2" customFormat="1" ht="18.95" customHeight="1">
      <c r="A30" s="13" t="s">
        <v>0</v>
      </c>
      <c r="B30" s="39" t="s">
        <v>59</v>
      </c>
      <c r="C30" s="5">
        <v>0.54</v>
      </c>
      <c r="D30" s="53"/>
      <c r="E30" s="55"/>
      <c r="F30" s="63">
        <f t="shared" si="8"/>
        <v>0</v>
      </c>
      <c r="G30" s="53"/>
      <c r="H30" s="55"/>
      <c r="I30" s="63">
        <f t="shared" si="9"/>
        <v>0</v>
      </c>
      <c r="J30" s="53"/>
      <c r="K30" s="55"/>
      <c r="L30" s="63">
        <f t="shared" si="10"/>
        <v>0</v>
      </c>
      <c r="M30" s="53"/>
      <c r="N30" s="55"/>
      <c r="O30" s="63">
        <f t="shared" si="11"/>
        <v>0</v>
      </c>
      <c r="P30" s="68"/>
      <c r="Q30" s="73" t="s">
        <v>0</v>
      </c>
      <c r="R30" s="74">
        <f t="shared" si="12"/>
        <v>0</v>
      </c>
      <c r="S30" s="74">
        <f t="shared" si="13"/>
        <v>0</v>
      </c>
      <c r="T30" s="74">
        <f t="shared" si="14"/>
        <v>0</v>
      </c>
      <c r="U30" s="74">
        <f t="shared" si="15"/>
        <v>0</v>
      </c>
      <c r="V30" s="74">
        <f t="shared" si="16"/>
        <v>0</v>
      </c>
      <c r="W30" s="74">
        <f t="shared" si="17"/>
        <v>0</v>
      </c>
      <c r="X30" s="74">
        <f t="shared" si="18"/>
        <v>0</v>
      </c>
      <c r="Y30" s="74">
        <f t="shared" si="19"/>
        <v>0</v>
      </c>
      <c r="Z30" s="74">
        <f t="shared" si="20"/>
        <v>0</v>
      </c>
      <c r="AA30" s="74">
        <f t="shared" si="21"/>
        <v>0</v>
      </c>
      <c r="AB30" s="74">
        <f t="shared" si="22"/>
        <v>0</v>
      </c>
      <c r="AC30" s="74">
        <f t="shared" si="23"/>
        <v>0</v>
      </c>
      <c r="AD30" s="76">
        <f t="shared" si="24"/>
        <v>0</v>
      </c>
      <c r="AE30" s="69"/>
      <c r="AF30" s="66"/>
    </row>
    <row r="31" spans="1:32" s="2" customFormat="1" ht="18.95" customHeight="1">
      <c r="A31" s="13" t="s">
        <v>19</v>
      </c>
      <c r="B31" s="39" t="s">
        <v>60</v>
      </c>
      <c r="C31" s="5">
        <v>2.5</v>
      </c>
      <c r="D31" s="53"/>
      <c r="E31" s="55"/>
      <c r="F31" s="63">
        <f t="shared" si="8"/>
        <v>0</v>
      </c>
      <c r="G31" s="53"/>
      <c r="H31" s="55"/>
      <c r="I31" s="63">
        <f t="shared" si="9"/>
        <v>0</v>
      </c>
      <c r="J31" s="53"/>
      <c r="K31" s="55"/>
      <c r="L31" s="63">
        <f t="shared" si="10"/>
        <v>0</v>
      </c>
      <c r="M31" s="53"/>
      <c r="N31" s="55"/>
      <c r="O31" s="63">
        <f t="shared" si="11"/>
        <v>0</v>
      </c>
      <c r="P31" s="68"/>
      <c r="Q31" s="73" t="s">
        <v>19</v>
      </c>
      <c r="R31" s="74">
        <f t="shared" si="12"/>
        <v>0</v>
      </c>
      <c r="S31" s="74">
        <f t="shared" si="13"/>
        <v>0</v>
      </c>
      <c r="T31" s="74">
        <f t="shared" si="14"/>
        <v>0</v>
      </c>
      <c r="U31" s="74">
        <f t="shared" si="15"/>
        <v>0</v>
      </c>
      <c r="V31" s="74">
        <f t="shared" si="16"/>
        <v>0</v>
      </c>
      <c r="W31" s="74">
        <f t="shared" si="17"/>
        <v>0</v>
      </c>
      <c r="X31" s="74">
        <f t="shared" si="18"/>
        <v>0</v>
      </c>
      <c r="Y31" s="74">
        <f t="shared" si="19"/>
        <v>0</v>
      </c>
      <c r="Z31" s="74">
        <f t="shared" si="20"/>
        <v>0</v>
      </c>
      <c r="AA31" s="74">
        <f t="shared" si="21"/>
        <v>0</v>
      </c>
      <c r="AB31" s="74">
        <f t="shared" si="22"/>
        <v>0</v>
      </c>
      <c r="AC31" s="74">
        <f t="shared" si="23"/>
        <v>0</v>
      </c>
      <c r="AD31" s="76">
        <f t="shared" si="24"/>
        <v>0</v>
      </c>
      <c r="AE31" s="69"/>
      <c r="AF31" s="66"/>
    </row>
    <row r="32" spans="1:32" s="2" customFormat="1" ht="18.95" customHeight="1">
      <c r="A32" s="13" t="s">
        <v>61</v>
      </c>
      <c r="B32" s="39" t="s">
        <v>60</v>
      </c>
      <c r="C32" s="5">
        <v>2.2999999999999998</v>
      </c>
      <c r="D32" s="53"/>
      <c r="E32" s="55"/>
      <c r="F32" s="63">
        <f t="shared" si="8"/>
        <v>0</v>
      </c>
      <c r="G32" s="53"/>
      <c r="H32" s="55"/>
      <c r="I32" s="63">
        <f t="shared" si="9"/>
        <v>0</v>
      </c>
      <c r="J32" s="53"/>
      <c r="K32" s="55"/>
      <c r="L32" s="63">
        <f t="shared" si="10"/>
        <v>0</v>
      </c>
      <c r="M32" s="53"/>
      <c r="N32" s="55"/>
      <c r="O32" s="63">
        <f t="shared" si="11"/>
        <v>0</v>
      </c>
      <c r="P32" s="68"/>
      <c r="Q32" s="73" t="s">
        <v>71</v>
      </c>
      <c r="R32" s="74">
        <f t="shared" si="12"/>
        <v>0</v>
      </c>
      <c r="S32" s="74">
        <f t="shared" si="13"/>
        <v>0</v>
      </c>
      <c r="T32" s="74">
        <f t="shared" si="14"/>
        <v>0</v>
      </c>
      <c r="U32" s="74">
        <f t="shared" si="15"/>
        <v>0</v>
      </c>
      <c r="V32" s="74">
        <f t="shared" si="16"/>
        <v>0</v>
      </c>
      <c r="W32" s="74">
        <f t="shared" si="17"/>
        <v>0</v>
      </c>
      <c r="X32" s="74">
        <f t="shared" si="18"/>
        <v>0</v>
      </c>
      <c r="Y32" s="74">
        <f t="shared" si="19"/>
        <v>0</v>
      </c>
      <c r="Z32" s="74">
        <f t="shared" si="20"/>
        <v>0</v>
      </c>
      <c r="AA32" s="74">
        <f t="shared" si="21"/>
        <v>0</v>
      </c>
      <c r="AB32" s="74">
        <f t="shared" si="22"/>
        <v>0</v>
      </c>
      <c r="AC32" s="74">
        <f t="shared" si="23"/>
        <v>0</v>
      </c>
      <c r="AD32" s="76">
        <f t="shared" si="24"/>
        <v>0</v>
      </c>
      <c r="AE32" s="69"/>
      <c r="AF32" s="66"/>
    </row>
    <row r="33" spans="1:32" s="2" customFormat="1" ht="18.95" customHeight="1" thickBot="1">
      <c r="A33" s="93" t="s">
        <v>76</v>
      </c>
      <c r="B33" s="92" t="s">
        <v>77</v>
      </c>
      <c r="C33" s="91"/>
      <c r="D33" s="97"/>
      <c r="E33" s="98"/>
      <c r="F33" s="90"/>
      <c r="G33" s="97"/>
      <c r="H33" s="98"/>
      <c r="I33" s="94"/>
      <c r="J33" s="97"/>
      <c r="K33" s="98"/>
      <c r="L33" s="94"/>
      <c r="M33" s="97"/>
      <c r="N33" s="98"/>
      <c r="O33" s="94"/>
      <c r="Q33" s="73" t="s">
        <v>52</v>
      </c>
      <c r="R33" s="74">
        <f>D11</f>
        <v>0</v>
      </c>
      <c r="S33" s="74">
        <f t="shared" si="13"/>
        <v>0</v>
      </c>
      <c r="T33" s="74">
        <f t="shared" si="14"/>
        <v>0</v>
      </c>
      <c r="U33" s="74">
        <f t="shared" si="15"/>
        <v>0</v>
      </c>
      <c r="V33" s="74">
        <f t="shared" si="16"/>
        <v>0</v>
      </c>
      <c r="W33" s="74">
        <f t="shared" si="17"/>
        <v>0</v>
      </c>
      <c r="X33" s="74">
        <f t="shared" si="18"/>
        <v>0</v>
      </c>
      <c r="Y33" s="74">
        <f t="shared" si="19"/>
        <v>0</v>
      </c>
      <c r="Z33" s="75">
        <f t="shared" si="20"/>
        <v>0</v>
      </c>
      <c r="AA33" s="75">
        <f t="shared" si="21"/>
        <v>0</v>
      </c>
      <c r="AB33" s="75">
        <f t="shared" si="22"/>
        <v>0</v>
      </c>
      <c r="AC33" s="75">
        <f t="shared" si="23"/>
        <v>0</v>
      </c>
      <c r="AD33" s="76">
        <f>SUM(R33:AC33)</f>
        <v>0</v>
      </c>
    </row>
    <row r="34" spans="1:32" s="19" customFormat="1" ht="18.95" customHeight="1" thickTop="1" thickBot="1">
      <c r="A34" s="115" t="s">
        <v>20</v>
      </c>
      <c r="B34" s="116"/>
      <c r="C34" s="117"/>
      <c r="D34" s="42"/>
      <c r="E34" s="95">
        <f>SUM(E28:E32)</f>
        <v>0</v>
      </c>
      <c r="F34" s="96">
        <f>SUM(F28:F32)</f>
        <v>0</v>
      </c>
      <c r="G34" s="42"/>
      <c r="H34" s="95">
        <f>SUM(H28:H32)</f>
        <v>0</v>
      </c>
      <c r="I34" s="96">
        <f>SUM(I28:I32)</f>
        <v>0</v>
      </c>
      <c r="J34" s="42"/>
      <c r="K34" s="95">
        <f>SUM(K28:K32)</f>
        <v>0</v>
      </c>
      <c r="L34" s="96">
        <f>SUM(L28:L32)</f>
        <v>0</v>
      </c>
      <c r="M34" s="42"/>
      <c r="N34" s="95">
        <f>SUM(N28:N32)</f>
        <v>0</v>
      </c>
      <c r="O34" s="96">
        <f>SUM(O28:O32)</f>
        <v>0</v>
      </c>
      <c r="P34" s="6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68"/>
      <c r="AF34" s="67"/>
    </row>
    <row r="35" spans="1:32" s="19" customFormat="1" ht="18.95" customHeight="1">
      <c r="A35" s="111" t="s">
        <v>46</v>
      </c>
      <c r="B35" s="111"/>
      <c r="C35" s="111"/>
      <c r="D35" s="111"/>
      <c r="E35" s="111"/>
      <c r="F35" s="111"/>
      <c r="G35" s="57"/>
      <c r="H35" s="58"/>
      <c r="I35" s="59"/>
      <c r="J35" s="57"/>
      <c r="K35" s="58"/>
      <c r="L35" s="59"/>
      <c r="M35" s="57"/>
      <c r="N35" s="58"/>
      <c r="O35" s="59"/>
      <c r="P35" s="68"/>
      <c r="Q35" s="77" t="s">
        <v>41</v>
      </c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8"/>
      <c r="AE35" s="68"/>
      <c r="AF35" s="67"/>
    </row>
    <row r="36" spans="1:32" s="19" customFormat="1" ht="15" customHeight="1">
      <c r="A36" s="112" t="s">
        <v>63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68"/>
      <c r="Q36" s="70"/>
      <c r="R36" s="71" t="s">
        <v>21</v>
      </c>
      <c r="S36" s="71" t="s">
        <v>22</v>
      </c>
      <c r="T36" s="71" t="s">
        <v>23</v>
      </c>
      <c r="U36" s="71" t="s">
        <v>24</v>
      </c>
      <c r="V36" s="71" t="s">
        <v>25</v>
      </c>
      <c r="W36" s="71" t="s">
        <v>26</v>
      </c>
      <c r="X36" s="71" t="s">
        <v>27</v>
      </c>
      <c r="Y36" s="71" t="s">
        <v>28</v>
      </c>
      <c r="Z36" s="71" t="s">
        <v>29</v>
      </c>
      <c r="AA36" s="71" t="s">
        <v>30</v>
      </c>
      <c r="AB36" s="71" t="s">
        <v>31</v>
      </c>
      <c r="AC36" s="71" t="s">
        <v>32</v>
      </c>
      <c r="AD36" s="99" t="s">
        <v>44</v>
      </c>
      <c r="AE36" s="68"/>
      <c r="AF36" s="67"/>
    </row>
    <row r="37" spans="1:32" s="19" customFormat="1" ht="15" customHeight="1">
      <c r="A37" s="82"/>
      <c r="B37" s="82"/>
      <c r="C37" s="82"/>
      <c r="D37" s="112" t="s">
        <v>67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68"/>
      <c r="Q37" s="73" t="s">
        <v>33</v>
      </c>
      <c r="R37" s="74">
        <f t="shared" ref="R37:R42" si="25">E6</f>
        <v>0</v>
      </c>
      <c r="S37" s="74">
        <f t="shared" ref="S37:S42" si="26">H6</f>
        <v>0</v>
      </c>
      <c r="T37" s="74">
        <f t="shared" ref="T37:T42" si="27">K6</f>
        <v>0</v>
      </c>
      <c r="U37" s="74">
        <f t="shared" ref="U37:U42" si="28">N6</f>
        <v>0</v>
      </c>
      <c r="V37" s="74">
        <f t="shared" ref="V37:V42" si="29">E17</f>
        <v>0</v>
      </c>
      <c r="W37" s="74">
        <f t="shared" ref="W37:W42" si="30">H17</f>
        <v>0</v>
      </c>
      <c r="X37" s="74">
        <f t="shared" ref="X37:X42" si="31">K17</f>
        <v>0</v>
      </c>
      <c r="Y37" s="74">
        <f t="shared" ref="Y37:Y42" si="32">N17</f>
        <v>0</v>
      </c>
      <c r="Z37" s="75">
        <f t="shared" ref="Z37:Z42" si="33">E28</f>
        <v>0</v>
      </c>
      <c r="AA37" s="75">
        <f t="shared" ref="AA37:AA42" si="34">H28</f>
        <v>0</v>
      </c>
      <c r="AB37" s="75">
        <f t="shared" ref="AB37:AB42" si="35">K28</f>
        <v>0</v>
      </c>
      <c r="AC37" s="75">
        <f t="shared" ref="AC37:AC42" si="36">N28</f>
        <v>0</v>
      </c>
      <c r="AD37" s="76">
        <f t="shared" ref="AD37:AD41" si="37">SUM(R37:AC37)</f>
        <v>0</v>
      </c>
      <c r="AE37" s="68"/>
      <c r="AF37" s="67"/>
    </row>
    <row r="38" spans="1:32" s="1" customFormat="1" ht="15" customHeight="1">
      <c r="A38" s="112" t="s">
        <v>64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68"/>
      <c r="Q38" s="73" t="s">
        <v>68</v>
      </c>
      <c r="R38" s="74">
        <f t="shared" si="25"/>
        <v>0</v>
      </c>
      <c r="S38" s="74">
        <f t="shared" si="26"/>
        <v>0</v>
      </c>
      <c r="T38" s="74">
        <f t="shared" si="27"/>
        <v>0</v>
      </c>
      <c r="U38" s="74">
        <f t="shared" si="28"/>
        <v>0</v>
      </c>
      <c r="V38" s="74">
        <f t="shared" si="29"/>
        <v>0</v>
      </c>
      <c r="W38" s="74">
        <f t="shared" si="30"/>
        <v>0</v>
      </c>
      <c r="X38" s="74">
        <f t="shared" si="31"/>
        <v>0</v>
      </c>
      <c r="Y38" s="74">
        <f t="shared" si="32"/>
        <v>0</v>
      </c>
      <c r="Z38" s="75">
        <f t="shared" si="33"/>
        <v>0</v>
      </c>
      <c r="AA38" s="75">
        <f t="shared" si="34"/>
        <v>0</v>
      </c>
      <c r="AB38" s="75">
        <f t="shared" si="35"/>
        <v>0</v>
      </c>
      <c r="AC38" s="75">
        <f t="shared" si="36"/>
        <v>0</v>
      </c>
      <c r="AD38" s="76">
        <f t="shared" si="37"/>
        <v>0</v>
      </c>
      <c r="AE38" s="69"/>
      <c r="AF38" s="66"/>
    </row>
    <row r="39" spans="1:32" s="1" customFormat="1" ht="15" customHeight="1">
      <c r="A39" t="s">
        <v>65</v>
      </c>
      <c r="B39" s="2"/>
      <c r="C39" s="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68"/>
      <c r="Q39" s="73" t="s">
        <v>0</v>
      </c>
      <c r="R39" s="74">
        <f t="shared" si="25"/>
        <v>0</v>
      </c>
      <c r="S39" s="74">
        <f t="shared" si="26"/>
        <v>0</v>
      </c>
      <c r="T39" s="74">
        <f t="shared" si="27"/>
        <v>0</v>
      </c>
      <c r="U39" s="74">
        <f t="shared" si="28"/>
        <v>0</v>
      </c>
      <c r="V39" s="74">
        <f t="shared" si="29"/>
        <v>0</v>
      </c>
      <c r="W39" s="74">
        <f t="shared" si="30"/>
        <v>0</v>
      </c>
      <c r="X39" s="74">
        <f t="shared" si="31"/>
        <v>0</v>
      </c>
      <c r="Y39" s="74">
        <f t="shared" si="32"/>
        <v>0</v>
      </c>
      <c r="Z39" s="75">
        <f t="shared" si="33"/>
        <v>0</v>
      </c>
      <c r="AA39" s="75">
        <f t="shared" si="34"/>
        <v>0</v>
      </c>
      <c r="AB39" s="75">
        <f t="shared" si="35"/>
        <v>0</v>
      </c>
      <c r="AC39" s="75">
        <f t="shared" si="36"/>
        <v>0</v>
      </c>
      <c r="AD39" s="76">
        <f t="shared" si="37"/>
        <v>0</v>
      </c>
      <c r="AE39" s="69"/>
      <c r="AF39" s="66"/>
    </row>
    <row r="40" spans="1:32" s="1" customFormat="1">
      <c r="A40"/>
      <c r="B40" s="2"/>
      <c r="C40" s="2"/>
      <c r="D40" s="84" t="s">
        <v>66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68"/>
      <c r="Q40" s="73" t="s">
        <v>39</v>
      </c>
      <c r="R40" s="74">
        <f t="shared" si="25"/>
        <v>0</v>
      </c>
      <c r="S40" s="74">
        <f t="shared" si="26"/>
        <v>0</v>
      </c>
      <c r="T40" s="74">
        <f t="shared" si="27"/>
        <v>0</v>
      </c>
      <c r="U40" s="74">
        <f t="shared" si="28"/>
        <v>0</v>
      </c>
      <c r="V40" s="74">
        <f t="shared" si="29"/>
        <v>0</v>
      </c>
      <c r="W40" s="74">
        <f t="shared" si="30"/>
        <v>0</v>
      </c>
      <c r="X40" s="74">
        <f t="shared" si="31"/>
        <v>0</v>
      </c>
      <c r="Y40" s="74">
        <f t="shared" si="32"/>
        <v>0</v>
      </c>
      <c r="Z40" s="75">
        <f t="shared" si="33"/>
        <v>0</v>
      </c>
      <c r="AA40" s="75">
        <f t="shared" si="34"/>
        <v>0</v>
      </c>
      <c r="AB40" s="75">
        <f t="shared" si="35"/>
        <v>0</v>
      </c>
      <c r="AC40" s="75">
        <f t="shared" si="36"/>
        <v>0</v>
      </c>
      <c r="AD40" s="76">
        <f t="shared" si="37"/>
        <v>0</v>
      </c>
      <c r="AE40" s="69"/>
      <c r="AF40" s="66"/>
    </row>
    <row r="41" spans="1:32" s="1" customFormat="1">
      <c r="A41" t="s">
        <v>75</v>
      </c>
      <c r="B41" s="2"/>
      <c r="C41" s="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68"/>
      <c r="Q41" s="73" t="s">
        <v>72</v>
      </c>
      <c r="R41" s="74">
        <f t="shared" si="25"/>
        <v>0</v>
      </c>
      <c r="S41" s="74">
        <f t="shared" si="26"/>
        <v>0</v>
      </c>
      <c r="T41" s="74">
        <f t="shared" si="27"/>
        <v>0</v>
      </c>
      <c r="U41" s="74">
        <f t="shared" si="28"/>
        <v>0</v>
      </c>
      <c r="V41" s="74">
        <f t="shared" si="29"/>
        <v>0</v>
      </c>
      <c r="W41" s="74">
        <f t="shared" si="30"/>
        <v>0</v>
      </c>
      <c r="X41" s="74">
        <f t="shared" si="31"/>
        <v>0</v>
      </c>
      <c r="Y41" s="74">
        <f t="shared" si="32"/>
        <v>0</v>
      </c>
      <c r="Z41" s="75">
        <f t="shared" si="33"/>
        <v>0</v>
      </c>
      <c r="AA41" s="75">
        <f t="shared" si="34"/>
        <v>0</v>
      </c>
      <c r="AB41" s="75">
        <f t="shared" si="35"/>
        <v>0</v>
      </c>
      <c r="AC41" s="75">
        <f t="shared" si="36"/>
        <v>0</v>
      </c>
      <c r="AD41" s="76">
        <f t="shared" si="37"/>
        <v>0</v>
      </c>
      <c r="AE41" s="69"/>
      <c r="AF41" s="66"/>
    </row>
    <row r="42" spans="1:32" s="2" customFormat="1">
      <c r="A42" s="61" t="s">
        <v>74</v>
      </c>
      <c r="D42" s="19"/>
      <c r="E42" s="19"/>
      <c r="F42" s="19"/>
      <c r="G42" s="19"/>
      <c r="H42" s="19"/>
      <c r="I42" s="19"/>
      <c r="J42" s="32"/>
      <c r="K42" s="85"/>
      <c r="L42" s="19"/>
      <c r="M42" s="19"/>
      <c r="N42" s="19"/>
      <c r="O42" s="19"/>
      <c r="P42" s="68"/>
      <c r="Q42" s="73" t="s">
        <v>73</v>
      </c>
      <c r="R42" s="74">
        <f>E11</f>
        <v>0</v>
      </c>
      <c r="S42" s="74">
        <f t="shared" si="26"/>
        <v>0</v>
      </c>
      <c r="T42" s="74">
        <f t="shared" si="27"/>
        <v>0</v>
      </c>
      <c r="U42" s="74">
        <f t="shared" si="28"/>
        <v>0</v>
      </c>
      <c r="V42" s="74">
        <f t="shared" si="29"/>
        <v>0</v>
      </c>
      <c r="W42" s="74">
        <f t="shared" si="30"/>
        <v>0</v>
      </c>
      <c r="X42" s="74">
        <f t="shared" si="31"/>
        <v>0</v>
      </c>
      <c r="Y42" s="74">
        <f t="shared" si="32"/>
        <v>0</v>
      </c>
      <c r="Z42" s="75">
        <f t="shared" si="33"/>
        <v>0</v>
      </c>
      <c r="AA42" s="75">
        <f t="shared" si="34"/>
        <v>0</v>
      </c>
      <c r="AB42" s="75">
        <f t="shared" si="35"/>
        <v>0</v>
      </c>
      <c r="AC42" s="75">
        <f t="shared" si="36"/>
        <v>0</v>
      </c>
      <c r="AD42" s="76">
        <f>SUM(R42:AC42)</f>
        <v>0</v>
      </c>
      <c r="AE42" s="69"/>
      <c r="AF42" s="66"/>
    </row>
    <row r="43" spans="1:32" s="1" customFormat="1">
      <c r="D43" s="21"/>
      <c r="E43" s="21"/>
      <c r="F43" s="21"/>
      <c r="G43" s="21"/>
      <c r="H43" s="21"/>
      <c r="I43" s="21"/>
      <c r="J43" s="32"/>
      <c r="K43" s="33"/>
      <c r="L43" s="21"/>
      <c r="M43" s="21"/>
      <c r="N43" s="21"/>
      <c r="O43" s="21"/>
      <c r="P43" s="68"/>
      <c r="Q43" s="68" t="s">
        <v>43</v>
      </c>
      <c r="R43" s="68"/>
      <c r="S43" s="68"/>
      <c r="T43" s="68"/>
      <c r="U43" s="69"/>
      <c r="V43" s="69"/>
      <c r="W43" s="69"/>
      <c r="X43" s="69"/>
      <c r="Y43" s="69"/>
      <c r="Z43" s="69"/>
      <c r="AA43" s="69"/>
      <c r="AB43" s="69"/>
      <c r="AC43" s="69"/>
      <c r="AD43" s="100"/>
      <c r="AE43" s="69"/>
      <c r="AF43" s="66"/>
    </row>
    <row r="44" spans="1:32">
      <c r="A44" s="101"/>
      <c r="B44" s="102"/>
      <c r="C44" s="102"/>
      <c r="D44" s="102"/>
      <c r="E44" s="102"/>
      <c r="F44" s="102"/>
      <c r="G44" s="102"/>
      <c r="H44" s="102"/>
      <c r="I44" s="31"/>
      <c r="J44" s="32"/>
      <c r="K44" s="34"/>
      <c r="L44" s="31"/>
      <c r="M44" s="31"/>
      <c r="N44" s="31"/>
      <c r="O44" s="31"/>
      <c r="P44" s="68"/>
      <c r="Q44" s="70"/>
      <c r="R44" s="71" t="s">
        <v>21</v>
      </c>
      <c r="S44" s="71" t="s">
        <v>22</v>
      </c>
      <c r="T44" s="71" t="s">
        <v>23</v>
      </c>
      <c r="U44" s="71" t="s">
        <v>24</v>
      </c>
      <c r="V44" s="71" t="s">
        <v>25</v>
      </c>
      <c r="W44" s="71" t="s">
        <v>26</v>
      </c>
      <c r="X44" s="71" t="s">
        <v>27</v>
      </c>
      <c r="Y44" s="71" t="s">
        <v>28</v>
      </c>
      <c r="Z44" s="71" t="s">
        <v>29</v>
      </c>
      <c r="AA44" s="71" t="s">
        <v>30</v>
      </c>
      <c r="AB44" s="71" t="s">
        <v>31</v>
      </c>
      <c r="AC44" s="71" t="s">
        <v>32</v>
      </c>
      <c r="AD44" s="99" t="s">
        <v>44</v>
      </c>
      <c r="AE44" s="69"/>
      <c r="AF44" s="66"/>
    </row>
    <row r="45" spans="1:32">
      <c r="A45" s="102"/>
      <c r="B45" s="102"/>
      <c r="C45" s="102"/>
      <c r="D45" s="102"/>
      <c r="E45" s="102"/>
      <c r="F45" s="102"/>
      <c r="G45" s="102"/>
      <c r="H45" s="102"/>
      <c r="I45" s="31"/>
      <c r="J45" s="32"/>
      <c r="K45" s="34"/>
      <c r="L45" s="31"/>
      <c r="M45" s="31"/>
      <c r="N45" s="31"/>
      <c r="O45" s="31"/>
      <c r="P45" s="68"/>
      <c r="Q45" s="73" t="s">
        <v>33</v>
      </c>
      <c r="R45" s="74">
        <f>F6</f>
        <v>0</v>
      </c>
      <c r="S45" s="74">
        <f>I6</f>
        <v>0</v>
      </c>
      <c r="T45" s="74">
        <f>L6</f>
        <v>0</v>
      </c>
      <c r="U45" s="74">
        <f>O6</f>
        <v>0</v>
      </c>
      <c r="V45" s="75">
        <f>F17</f>
        <v>0</v>
      </c>
      <c r="W45" s="75">
        <f>I17</f>
        <v>0</v>
      </c>
      <c r="X45" s="75">
        <f>L17</f>
        <v>0</v>
      </c>
      <c r="Y45" s="75">
        <f>O17</f>
        <v>0</v>
      </c>
      <c r="Z45" s="75">
        <f>F28</f>
        <v>0</v>
      </c>
      <c r="AA45" s="75">
        <f>I28</f>
        <v>0</v>
      </c>
      <c r="AB45" s="75">
        <f>L28</f>
        <v>0</v>
      </c>
      <c r="AC45" s="75">
        <f>O28</f>
        <v>0</v>
      </c>
      <c r="AD45" s="76">
        <f t="shared" ref="AD45:AD49" si="38">SUM(R45:AC45)</f>
        <v>0</v>
      </c>
      <c r="AE45" s="69"/>
      <c r="AF45" s="66"/>
    </row>
    <row r="46" spans="1:32">
      <c r="A46" s="102"/>
      <c r="B46" s="102"/>
      <c r="C46" s="102"/>
      <c r="D46" s="102"/>
      <c r="E46" s="102"/>
      <c r="F46" s="102"/>
      <c r="G46" s="102"/>
      <c r="H46" s="102"/>
      <c r="I46" s="31"/>
      <c r="J46" s="32"/>
      <c r="K46" s="34"/>
      <c r="L46" s="31"/>
      <c r="M46" s="31"/>
      <c r="N46" s="31"/>
      <c r="O46" s="31"/>
      <c r="P46" s="68"/>
      <c r="Q46" s="73" t="s">
        <v>68</v>
      </c>
      <c r="R46" s="74">
        <f>F7</f>
        <v>0</v>
      </c>
      <c r="S46" s="74">
        <f>I7</f>
        <v>0</v>
      </c>
      <c r="T46" s="74">
        <f>L7</f>
        <v>0</v>
      </c>
      <c r="U46" s="74">
        <f>O7</f>
        <v>0</v>
      </c>
      <c r="V46" s="75">
        <f>F18</f>
        <v>0</v>
      </c>
      <c r="W46" s="75">
        <f>I18</f>
        <v>0</v>
      </c>
      <c r="X46" s="75">
        <f>L18</f>
        <v>0</v>
      </c>
      <c r="Y46" s="75">
        <f>O18</f>
        <v>0</v>
      </c>
      <c r="Z46" s="75">
        <f>F29</f>
        <v>0</v>
      </c>
      <c r="AA46" s="75">
        <f>I29</f>
        <v>0</v>
      </c>
      <c r="AB46" s="75">
        <f>L29</f>
        <v>0</v>
      </c>
      <c r="AC46" s="75">
        <f>O29</f>
        <v>0</v>
      </c>
      <c r="AD46" s="76">
        <f t="shared" si="38"/>
        <v>0</v>
      </c>
      <c r="AE46" s="69"/>
      <c r="AF46" s="66"/>
    </row>
    <row r="47" spans="1:32">
      <c r="A47" s="102"/>
      <c r="B47" s="102"/>
      <c r="C47" s="102"/>
      <c r="D47" s="102"/>
      <c r="E47" s="102"/>
      <c r="F47" s="102"/>
      <c r="G47" s="102"/>
      <c r="H47" s="102"/>
      <c r="I47" s="31"/>
      <c r="J47" s="32"/>
      <c r="K47" s="34"/>
      <c r="L47" s="31"/>
      <c r="M47" s="31"/>
      <c r="N47" s="31"/>
      <c r="O47" s="31"/>
      <c r="P47" s="68"/>
      <c r="Q47" s="73" t="s">
        <v>0</v>
      </c>
      <c r="R47" s="74">
        <f>F8</f>
        <v>0</v>
      </c>
      <c r="S47" s="74">
        <f>I8</f>
        <v>0</v>
      </c>
      <c r="T47" s="74">
        <f>L8</f>
        <v>0</v>
      </c>
      <c r="U47" s="74">
        <f>O8</f>
        <v>0</v>
      </c>
      <c r="V47" s="75">
        <f>F19</f>
        <v>0</v>
      </c>
      <c r="W47" s="75">
        <f>I19</f>
        <v>0</v>
      </c>
      <c r="X47" s="75">
        <f>L19</f>
        <v>0</v>
      </c>
      <c r="Y47" s="75">
        <f>O19</f>
        <v>0</v>
      </c>
      <c r="Z47" s="75">
        <f>F30</f>
        <v>0</v>
      </c>
      <c r="AA47" s="75">
        <f>I30</f>
        <v>0</v>
      </c>
      <c r="AB47" s="75">
        <f>L30</f>
        <v>0</v>
      </c>
      <c r="AC47" s="75">
        <f>O30</f>
        <v>0</v>
      </c>
      <c r="AD47" s="76">
        <f t="shared" si="38"/>
        <v>0</v>
      </c>
      <c r="AE47" s="69"/>
      <c r="AF47" s="66"/>
    </row>
    <row r="48" spans="1:32">
      <c r="A48" s="102"/>
      <c r="B48" s="102"/>
      <c r="C48" s="102"/>
      <c r="D48" s="102"/>
      <c r="E48" s="102"/>
      <c r="F48" s="102"/>
      <c r="G48" s="102"/>
      <c r="H48" s="102"/>
      <c r="I48" s="31"/>
      <c r="J48" s="31"/>
      <c r="K48" s="31"/>
      <c r="L48" s="31"/>
      <c r="M48" s="31"/>
      <c r="N48" s="31"/>
      <c r="O48" s="31"/>
      <c r="P48" s="68"/>
      <c r="Q48" s="73" t="s">
        <v>19</v>
      </c>
      <c r="R48" s="74">
        <f>F9</f>
        <v>0</v>
      </c>
      <c r="S48" s="74">
        <f>I9</f>
        <v>0</v>
      </c>
      <c r="T48" s="74">
        <f>L9</f>
        <v>0</v>
      </c>
      <c r="U48" s="74">
        <f>O9</f>
        <v>0</v>
      </c>
      <c r="V48" s="75">
        <f>F20</f>
        <v>0</v>
      </c>
      <c r="W48" s="75">
        <f>I20</f>
        <v>0</v>
      </c>
      <c r="X48" s="75">
        <f>L20</f>
        <v>0</v>
      </c>
      <c r="Y48" s="75">
        <f>O20</f>
        <v>0</v>
      </c>
      <c r="Z48" s="75">
        <f>F31</f>
        <v>0</v>
      </c>
      <c r="AA48" s="75">
        <f>I31</f>
        <v>0</v>
      </c>
      <c r="AB48" s="75">
        <f>L31</f>
        <v>0</v>
      </c>
      <c r="AC48" s="75">
        <f>O31</f>
        <v>0</v>
      </c>
      <c r="AD48" s="76">
        <f t="shared" si="38"/>
        <v>0</v>
      </c>
      <c r="AE48" s="69"/>
      <c r="AF48" s="66"/>
    </row>
    <row r="49" spans="1:32">
      <c r="A49" s="102"/>
      <c r="B49" s="102"/>
      <c r="C49" s="102"/>
      <c r="D49" s="102"/>
      <c r="E49" s="102"/>
      <c r="F49" s="102"/>
      <c r="G49" s="102"/>
      <c r="H49" s="102"/>
      <c r="I49" s="31"/>
      <c r="J49" s="31"/>
      <c r="K49" s="31"/>
      <c r="L49" s="31"/>
      <c r="M49" s="31"/>
      <c r="N49" s="31"/>
      <c r="O49" s="31"/>
      <c r="P49" s="68"/>
      <c r="Q49" s="73" t="s">
        <v>69</v>
      </c>
      <c r="R49" s="74">
        <f>F10</f>
        <v>0</v>
      </c>
      <c r="S49" s="74">
        <f>I10</f>
        <v>0</v>
      </c>
      <c r="T49" s="74">
        <f>L10</f>
        <v>0</v>
      </c>
      <c r="U49" s="74">
        <f>O10</f>
        <v>0</v>
      </c>
      <c r="V49" s="75">
        <f>F21</f>
        <v>0</v>
      </c>
      <c r="W49" s="75">
        <f>I21</f>
        <v>0</v>
      </c>
      <c r="X49" s="75">
        <f>L21</f>
        <v>0</v>
      </c>
      <c r="Y49" s="75">
        <f>O21</f>
        <v>0</v>
      </c>
      <c r="Z49" s="75">
        <f>F32</f>
        <v>0</v>
      </c>
      <c r="AA49" s="75">
        <f>I32</f>
        <v>0</v>
      </c>
      <c r="AB49" s="75">
        <f>L32</f>
        <v>0</v>
      </c>
      <c r="AC49" s="75">
        <f>O32</f>
        <v>0</v>
      </c>
      <c r="AD49" s="76">
        <f t="shared" si="38"/>
        <v>0</v>
      </c>
      <c r="AE49" s="69"/>
      <c r="AF49" s="66"/>
    </row>
    <row r="50" spans="1:32">
      <c r="A50" s="102"/>
      <c r="B50" s="102"/>
      <c r="C50" s="102"/>
      <c r="D50" s="102"/>
      <c r="E50" s="102"/>
      <c r="F50" s="102"/>
      <c r="G50" s="102"/>
      <c r="H50" s="102"/>
      <c r="I50" s="31"/>
      <c r="J50" s="31"/>
      <c r="K50" s="31"/>
      <c r="L50" s="31"/>
      <c r="M50" s="31"/>
      <c r="N50" s="31"/>
      <c r="O50" s="31"/>
      <c r="P50" s="68"/>
      <c r="Q50" s="69"/>
      <c r="R50" s="66"/>
    </row>
    <row r="51" spans="1:32">
      <c r="A51" s="102"/>
      <c r="B51" s="102"/>
      <c r="C51" s="102"/>
      <c r="D51" s="102"/>
      <c r="E51" s="102"/>
      <c r="F51" s="102"/>
      <c r="G51" s="102"/>
      <c r="H51" s="102"/>
      <c r="I51" s="31"/>
      <c r="J51" s="31"/>
      <c r="K51" s="31"/>
      <c r="L51" s="31"/>
      <c r="M51" s="31"/>
      <c r="N51" s="31"/>
      <c r="O51" s="31"/>
      <c r="P51" s="68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6"/>
    </row>
    <row r="52" spans="1:32">
      <c r="A52" s="102"/>
      <c r="B52" s="102"/>
      <c r="C52" s="102"/>
      <c r="D52" s="102"/>
      <c r="E52" s="102"/>
      <c r="F52" s="102"/>
      <c r="G52" s="102"/>
      <c r="H52" s="102"/>
      <c r="I52" s="31"/>
      <c r="J52" s="31"/>
      <c r="K52" s="31"/>
      <c r="L52" s="31"/>
      <c r="M52" s="31"/>
      <c r="N52" s="31"/>
      <c r="O52" s="31"/>
      <c r="P52" s="68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6"/>
    </row>
    <row r="53" spans="1:32">
      <c r="A53" s="102"/>
      <c r="B53" s="102"/>
      <c r="C53" s="102"/>
      <c r="D53" s="102"/>
      <c r="E53" s="102"/>
      <c r="F53" s="102"/>
      <c r="G53" s="102"/>
      <c r="H53" s="102"/>
      <c r="I53" s="31"/>
      <c r="J53" s="31"/>
      <c r="K53" s="31"/>
      <c r="L53" s="31"/>
      <c r="M53" s="31"/>
      <c r="N53" s="31"/>
      <c r="O53" s="31"/>
      <c r="P53" s="68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6"/>
    </row>
    <row r="54" spans="1:32">
      <c r="A54" s="102"/>
      <c r="B54" s="102"/>
      <c r="C54" s="102"/>
      <c r="D54" s="102"/>
      <c r="E54" s="102"/>
      <c r="F54" s="102"/>
      <c r="G54" s="102"/>
      <c r="H54" s="102"/>
      <c r="I54" s="31"/>
      <c r="J54" s="31"/>
      <c r="K54" s="31"/>
      <c r="L54" s="31"/>
      <c r="M54" s="31"/>
      <c r="N54" s="31"/>
      <c r="O54" s="31"/>
      <c r="P54" s="31"/>
      <c r="Q54" s="68"/>
      <c r="R54" s="68"/>
      <c r="S54" s="68"/>
      <c r="T54" s="68"/>
      <c r="U54" s="69"/>
      <c r="V54" s="69"/>
      <c r="W54" s="69"/>
      <c r="X54" s="69"/>
      <c r="Y54" s="69"/>
      <c r="Z54" s="69"/>
      <c r="AA54" s="69"/>
      <c r="AB54" s="69"/>
      <c r="AC54" s="69"/>
      <c r="AD54" s="79"/>
    </row>
    <row r="55" spans="1:32">
      <c r="A55" s="102"/>
      <c r="B55" s="102"/>
      <c r="C55" s="102"/>
      <c r="D55" s="102"/>
      <c r="E55" s="102"/>
      <c r="F55" s="102"/>
      <c r="G55" s="102"/>
      <c r="H55" s="10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AD55" s="44"/>
    </row>
    <row r="56" spans="1:32">
      <c r="A56" s="102"/>
      <c r="B56" s="102"/>
      <c r="C56" s="102"/>
      <c r="D56" s="102"/>
      <c r="E56" s="102"/>
      <c r="F56" s="102"/>
      <c r="G56" s="102"/>
      <c r="H56" s="10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AD56" s="44"/>
    </row>
    <row r="57" spans="1:32">
      <c r="A57" s="102"/>
      <c r="B57" s="102"/>
      <c r="C57" s="102"/>
      <c r="D57" s="102"/>
      <c r="E57" s="102"/>
      <c r="F57" s="102"/>
      <c r="G57" s="102"/>
      <c r="H57" s="102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32">
      <c r="A58" s="102"/>
      <c r="B58" s="102"/>
      <c r="C58" s="102"/>
      <c r="D58" s="102"/>
      <c r="E58" s="102"/>
      <c r="F58" s="102"/>
      <c r="G58" s="102"/>
      <c r="H58" s="102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32">
      <c r="A59" s="102"/>
      <c r="B59" s="102"/>
      <c r="C59" s="102"/>
      <c r="D59" s="102"/>
      <c r="E59" s="102"/>
      <c r="F59" s="102"/>
      <c r="G59" s="102"/>
      <c r="H59" s="102"/>
      <c r="Q59" s="31"/>
      <c r="R59" s="31"/>
      <c r="S59" s="31"/>
      <c r="T59" s="31"/>
    </row>
    <row r="60" spans="1:32">
      <c r="A60" s="102"/>
      <c r="B60" s="102"/>
      <c r="C60" s="102"/>
      <c r="D60" s="102"/>
      <c r="E60" s="102"/>
      <c r="F60" s="102"/>
      <c r="G60" s="102"/>
      <c r="H60" s="102"/>
      <c r="Q60" s="31"/>
    </row>
    <row r="61" spans="1:32">
      <c r="A61" s="102"/>
      <c r="B61" s="102"/>
      <c r="C61" s="102"/>
      <c r="D61" s="102"/>
      <c r="E61" s="102"/>
      <c r="F61" s="102"/>
      <c r="G61" s="102"/>
      <c r="H61" s="102"/>
    </row>
    <row r="62" spans="1:32">
      <c r="A62" s="102"/>
      <c r="B62" s="102"/>
      <c r="C62" s="102"/>
      <c r="D62" s="102"/>
      <c r="E62" s="102"/>
      <c r="F62" s="102"/>
      <c r="G62" s="102"/>
      <c r="H62" s="102"/>
    </row>
    <row r="63" spans="1:32">
      <c r="A63" s="102"/>
      <c r="B63" s="102"/>
      <c r="C63" s="102"/>
      <c r="D63" s="102"/>
      <c r="E63" s="102"/>
      <c r="F63" s="102"/>
      <c r="G63" s="102"/>
      <c r="H63" s="102"/>
    </row>
    <row r="64" spans="1:32">
      <c r="A64" s="102"/>
      <c r="B64" s="102"/>
      <c r="C64" s="102"/>
      <c r="D64" s="102"/>
      <c r="E64" s="102"/>
      <c r="F64" s="102"/>
      <c r="G64" s="102"/>
      <c r="H64" s="102"/>
    </row>
    <row r="65" spans="1:8">
      <c r="A65" s="102"/>
      <c r="B65" s="102"/>
      <c r="C65" s="102"/>
      <c r="D65" s="102"/>
      <c r="E65" s="102"/>
      <c r="F65" s="102"/>
      <c r="G65" s="102"/>
      <c r="H65" s="102"/>
    </row>
    <row r="66" spans="1:8">
      <c r="A66" s="102"/>
      <c r="B66" s="102"/>
      <c r="C66" s="102"/>
      <c r="D66" s="102"/>
      <c r="E66" s="102"/>
      <c r="F66" s="102"/>
      <c r="G66" s="102"/>
      <c r="H66" s="102"/>
    </row>
    <row r="67" spans="1:8">
      <c r="A67" s="102"/>
      <c r="B67" s="102"/>
      <c r="C67" s="102"/>
      <c r="D67" s="102"/>
      <c r="E67" s="102"/>
      <c r="F67" s="102"/>
      <c r="G67" s="102"/>
      <c r="H67" s="102"/>
    </row>
  </sheetData>
  <sheetProtection formatCells="0" formatColumns="0" formatRows="0" insertColumns="0" insertRows="0" insertHyperlinks="0" deleteColumns="0" deleteRows="0" sort="0" autoFilter="0" pivotTables="0"/>
  <protectedRanges>
    <protectedRange sqref="J6:K11 M6:N11 G6:H11 D6:E11 J17:K22 M17:N22 G17:H22 D17:E22 J28:K33 M28:N33 G28:H33 D28:E33" name="範囲1_3"/>
  </protectedRanges>
  <mergeCells count="33">
    <mergeCell ref="M3:O3"/>
    <mergeCell ref="J14:L14"/>
    <mergeCell ref="A34:C34"/>
    <mergeCell ref="J25:L25"/>
    <mergeCell ref="D25:F25"/>
    <mergeCell ref="G25:I25"/>
    <mergeCell ref="E1:O1"/>
    <mergeCell ref="E15:E16"/>
    <mergeCell ref="H15:H16"/>
    <mergeCell ref="K15:K16"/>
    <mergeCell ref="N15:N16"/>
    <mergeCell ref="E4:E5"/>
    <mergeCell ref="D3:F3"/>
    <mergeCell ref="A13:L13"/>
    <mergeCell ref="A3:B5"/>
    <mergeCell ref="J3:L3"/>
    <mergeCell ref="H4:H5"/>
    <mergeCell ref="K4:K5"/>
    <mergeCell ref="N4:N5"/>
    <mergeCell ref="A12:C12"/>
    <mergeCell ref="G3:I3"/>
    <mergeCell ref="M14:O14"/>
    <mergeCell ref="A44:H67"/>
    <mergeCell ref="D14:F14"/>
    <mergeCell ref="A25:B27"/>
    <mergeCell ref="A14:B16"/>
    <mergeCell ref="A35:F35"/>
    <mergeCell ref="A36:O36"/>
    <mergeCell ref="D37:O37"/>
    <mergeCell ref="A38:O38"/>
    <mergeCell ref="G14:I14"/>
    <mergeCell ref="M25:O25"/>
    <mergeCell ref="A23:C23"/>
  </mergeCells>
  <phoneticPr fontId="2"/>
  <pageMargins left="0.39370078740157483" right="0.39370078740157483" top="0.39370078740157483" bottom="0.31496062992125984" header="0.51181102362204722" footer="0.35433070866141736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L44"/>
  <sheetViews>
    <sheetView view="pageBreakPreview" zoomScaleNormal="75" zoomScaleSheetLayoutView="100" workbookViewId="0">
      <selection activeCell="S37" sqref="S37:U38"/>
    </sheetView>
  </sheetViews>
  <sheetFormatPr defaultRowHeight="13.5"/>
  <cols>
    <col min="1" max="21" width="2.25" customWidth="1"/>
    <col min="22" max="22" width="2.75" customWidth="1"/>
    <col min="23" max="95" width="2.25" customWidth="1"/>
  </cols>
  <sheetData>
    <row r="1" spans="13:90" ht="13.5" customHeight="1"/>
    <row r="2" spans="13:90" ht="13.5" customHeight="1"/>
    <row r="3" spans="13:90" ht="13.5" customHeight="1"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</row>
    <row r="4" spans="13:90" ht="13.5" customHeight="1"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</row>
    <row r="5" spans="13:90" ht="13.5" customHeight="1"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</row>
    <row r="6" spans="13:90" ht="13.5" customHeight="1"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</row>
    <row r="7" spans="13:90" ht="13.5" customHeight="1">
      <c r="M7" s="81" t="s">
        <v>48</v>
      </c>
      <c r="N7" s="81"/>
      <c r="O7" s="81"/>
      <c r="P7" s="81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1" t="s">
        <v>49</v>
      </c>
      <c r="AC7" s="81"/>
      <c r="AD7" s="81"/>
      <c r="AE7" s="81"/>
      <c r="AF7" s="80"/>
      <c r="AG7" s="80"/>
      <c r="AH7" s="80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</row>
    <row r="8" spans="13:90" ht="13.5" customHeight="1"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</row>
    <row r="9" spans="13:90" ht="13.5" customHeight="1"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</row>
    <row r="10" spans="13:90" ht="13.5" customHeight="1"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</row>
    <row r="11" spans="13:90" ht="13.5" customHeight="1"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</row>
    <row r="12" spans="13:90" ht="13.5" customHeight="1"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</row>
    <row r="13" spans="13:90" ht="13.5" customHeight="1"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</row>
    <row r="14" spans="13:90" ht="13.5" customHeight="1"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</row>
    <row r="15" spans="13:90" ht="13.5" customHeight="1"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</row>
    <row r="16" spans="13:90" ht="13.5" customHeight="1"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</row>
    <row r="17" spans="2:90" ht="13.5" customHeight="1"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</row>
    <row r="18" spans="2:90" ht="13.5" customHeight="1"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</row>
    <row r="19" spans="2:90" ht="13.5" customHeight="1">
      <c r="B19" s="175" t="s">
        <v>34</v>
      </c>
      <c r="C19" s="176"/>
      <c r="D19" s="176"/>
      <c r="E19" s="176"/>
      <c r="F19" s="176"/>
      <c r="G19" s="177"/>
      <c r="H19" s="175" t="s">
        <v>35</v>
      </c>
      <c r="I19" s="176"/>
      <c r="J19" s="176"/>
      <c r="K19" s="176"/>
      <c r="L19" s="176"/>
      <c r="M19" s="176"/>
      <c r="N19" s="177"/>
      <c r="O19" s="175" t="s">
        <v>36</v>
      </c>
      <c r="P19" s="176"/>
      <c r="Q19" s="176"/>
      <c r="R19" s="176"/>
      <c r="S19" s="176"/>
      <c r="T19" s="176"/>
      <c r="U19" s="177"/>
      <c r="V19" s="175" t="s">
        <v>37</v>
      </c>
      <c r="W19" s="176"/>
      <c r="X19" s="176"/>
      <c r="Y19" s="176"/>
      <c r="Z19" s="176"/>
      <c r="AA19" s="176"/>
      <c r="AB19" s="177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</row>
    <row r="20" spans="2:90" ht="13.5" customHeight="1">
      <c r="B20" s="178"/>
      <c r="C20" s="179"/>
      <c r="D20" s="179"/>
      <c r="E20" s="179"/>
      <c r="F20" s="179"/>
      <c r="G20" s="180"/>
      <c r="H20" s="178"/>
      <c r="I20" s="179"/>
      <c r="J20" s="179"/>
      <c r="K20" s="179"/>
      <c r="L20" s="179"/>
      <c r="M20" s="179"/>
      <c r="N20" s="180"/>
      <c r="O20" s="178"/>
      <c r="P20" s="179"/>
      <c r="Q20" s="179"/>
      <c r="R20" s="179"/>
      <c r="S20" s="179"/>
      <c r="T20" s="179"/>
      <c r="U20" s="180"/>
      <c r="V20" s="178"/>
      <c r="W20" s="179"/>
      <c r="X20" s="179"/>
      <c r="Y20" s="179"/>
      <c r="Z20" s="179"/>
      <c r="AA20" s="179"/>
      <c r="AB20" s="180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</row>
    <row r="21" spans="2:90" ht="13.5" customHeight="1">
      <c r="B21" s="175" t="s">
        <v>38</v>
      </c>
      <c r="C21" s="176"/>
      <c r="D21" s="176"/>
      <c r="E21" s="176"/>
      <c r="F21" s="176"/>
      <c r="G21" s="177"/>
      <c r="H21" s="190">
        <f>'１　月別入力表※こちらに入力'!AD28</f>
        <v>0</v>
      </c>
      <c r="I21" s="191"/>
      <c r="J21" s="191"/>
      <c r="K21" s="191"/>
      <c r="L21" s="191"/>
      <c r="M21" s="191"/>
      <c r="N21" s="192"/>
      <c r="O21" s="131">
        <f>'１　月別入力表※こちらに入力'!AD37</f>
        <v>0</v>
      </c>
      <c r="P21" s="132"/>
      <c r="Q21" s="132"/>
      <c r="R21" s="132"/>
      <c r="S21" s="132"/>
      <c r="T21" s="132"/>
      <c r="U21" s="133"/>
      <c r="V21" s="181">
        <f>'１　月別入力表※こちらに入力'!AD45</f>
        <v>0</v>
      </c>
      <c r="W21" s="182"/>
      <c r="X21" s="182"/>
      <c r="Y21" s="182"/>
      <c r="Z21" s="182"/>
      <c r="AA21" s="182"/>
      <c r="AB21" s="183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</row>
    <row r="22" spans="2:90" ht="13.5" customHeight="1">
      <c r="B22" s="178"/>
      <c r="C22" s="179"/>
      <c r="D22" s="179"/>
      <c r="E22" s="179"/>
      <c r="F22" s="179"/>
      <c r="G22" s="180"/>
      <c r="H22" s="193"/>
      <c r="I22" s="194"/>
      <c r="J22" s="194"/>
      <c r="K22" s="194"/>
      <c r="L22" s="194"/>
      <c r="M22" s="194"/>
      <c r="N22" s="195"/>
      <c r="O22" s="134"/>
      <c r="P22" s="135"/>
      <c r="Q22" s="135"/>
      <c r="R22" s="135"/>
      <c r="S22" s="135"/>
      <c r="T22" s="135"/>
      <c r="U22" s="136"/>
      <c r="V22" s="184"/>
      <c r="W22" s="185"/>
      <c r="X22" s="185"/>
      <c r="Y22" s="185"/>
      <c r="Z22" s="185"/>
      <c r="AA22" s="185"/>
      <c r="AB22" s="18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</row>
    <row r="23" spans="2:90" ht="13.5" customHeight="1">
      <c r="B23" s="175" t="s">
        <v>50</v>
      </c>
      <c r="C23" s="176"/>
      <c r="D23" s="176"/>
      <c r="E23" s="176"/>
      <c r="F23" s="176"/>
      <c r="G23" s="177"/>
      <c r="H23" s="196">
        <f>'１　月別入力表※こちらに入力'!AD29</f>
        <v>0</v>
      </c>
      <c r="I23" s="197"/>
      <c r="J23" s="197"/>
      <c r="K23" s="197"/>
      <c r="L23" s="197"/>
      <c r="M23" s="197"/>
      <c r="N23" s="198"/>
      <c r="O23" s="131">
        <f>'１　月別入力表※こちらに入力'!AD38</f>
        <v>0</v>
      </c>
      <c r="P23" s="132"/>
      <c r="Q23" s="132"/>
      <c r="R23" s="132"/>
      <c r="S23" s="132"/>
      <c r="T23" s="132"/>
      <c r="U23" s="133"/>
      <c r="V23" s="181">
        <f>'１　月別入力表※こちらに入力'!AD46</f>
        <v>0</v>
      </c>
      <c r="W23" s="182"/>
      <c r="X23" s="182"/>
      <c r="Y23" s="182"/>
      <c r="Z23" s="182"/>
      <c r="AA23" s="182"/>
      <c r="AB23" s="183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</row>
    <row r="24" spans="2:90" ht="13.5" customHeight="1">
      <c r="B24" s="178"/>
      <c r="C24" s="179"/>
      <c r="D24" s="179"/>
      <c r="E24" s="179"/>
      <c r="F24" s="179"/>
      <c r="G24" s="180"/>
      <c r="H24" s="199"/>
      <c r="I24" s="200"/>
      <c r="J24" s="200"/>
      <c r="K24" s="200"/>
      <c r="L24" s="200"/>
      <c r="M24" s="200"/>
      <c r="N24" s="201"/>
      <c r="O24" s="134"/>
      <c r="P24" s="135"/>
      <c r="Q24" s="135"/>
      <c r="R24" s="135"/>
      <c r="S24" s="135"/>
      <c r="T24" s="135"/>
      <c r="U24" s="136"/>
      <c r="V24" s="184"/>
      <c r="W24" s="185"/>
      <c r="X24" s="185"/>
      <c r="Y24" s="185"/>
      <c r="Z24" s="185"/>
      <c r="AA24" s="185"/>
      <c r="AB24" s="18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</row>
    <row r="25" spans="2:90" ht="13.5" customHeight="1">
      <c r="B25" s="175" t="s">
        <v>0</v>
      </c>
      <c r="C25" s="176"/>
      <c r="D25" s="176"/>
      <c r="E25" s="176"/>
      <c r="F25" s="176"/>
      <c r="G25" s="177"/>
      <c r="H25" s="196">
        <f>'１　月別入力表※こちらに入力'!AD30</f>
        <v>0</v>
      </c>
      <c r="I25" s="197"/>
      <c r="J25" s="197"/>
      <c r="K25" s="197"/>
      <c r="L25" s="197"/>
      <c r="M25" s="197"/>
      <c r="N25" s="198"/>
      <c r="O25" s="131">
        <f>'１　月別入力表※こちらに入力'!AD39</f>
        <v>0</v>
      </c>
      <c r="P25" s="132"/>
      <c r="Q25" s="132"/>
      <c r="R25" s="132"/>
      <c r="S25" s="132"/>
      <c r="T25" s="132"/>
      <c r="U25" s="133"/>
      <c r="V25" s="181">
        <f>'１　月別入力表※こちらに入力'!AD47</f>
        <v>0</v>
      </c>
      <c r="W25" s="182"/>
      <c r="X25" s="182"/>
      <c r="Y25" s="182"/>
      <c r="Z25" s="182"/>
      <c r="AA25" s="182"/>
      <c r="AB25" s="183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</row>
    <row r="26" spans="2:90" ht="13.5" customHeight="1">
      <c r="B26" s="178"/>
      <c r="C26" s="179"/>
      <c r="D26" s="179"/>
      <c r="E26" s="179"/>
      <c r="F26" s="179"/>
      <c r="G26" s="180"/>
      <c r="H26" s="199"/>
      <c r="I26" s="200"/>
      <c r="J26" s="200"/>
      <c r="K26" s="200"/>
      <c r="L26" s="200"/>
      <c r="M26" s="200"/>
      <c r="N26" s="201"/>
      <c r="O26" s="134"/>
      <c r="P26" s="135"/>
      <c r="Q26" s="135"/>
      <c r="R26" s="135"/>
      <c r="S26" s="135"/>
      <c r="T26" s="135"/>
      <c r="U26" s="136"/>
      <c r="V26" s="184"/>
      <c r="W26" s="185"/>
      <c r="X26" s="185"/>
      <c r="Y26" s="185"/>
      <c r="Z26" s="185"/>
      <c r="AA26" s="185"/>
      <c r="AB26" s="18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</row>
    <row r="27" spans="2:90" ht="13.5" customHeight="1">
      <c r="B27" s="175" t="s">
        <v>39</v>
      </c>
      <c r="C27" s="176"/>
      <c r="D27" s="176"/>
      <c r="E27" s="176"/>
      <c r="F27" s="176"/>
      <c r="G27" s="177"/>
      <c r="H27" s="169">
        <f>'１　月別入力表※こちらに入力'!AD31</f>
        <v>0</v>
      </c>
      <c r="I27" s="170"/>
      <c r="J27" s="170"/>
      <c r="K27" s="170"/>
      <c r="L27" s="170"/>
      <c r="M27" s="170"/>
      <c r="N27" s="171"/>
      <c r="O27" s="131">
        <f>'１　月別入力表※こちらに入力'!AD40</f>
        <v>0</v>
      </c>
      <c r="P27" s="132"/>
      <c r="Q27" s="132"/>
      <c r="R27" s="132"/>
      <c r="S27" s="132"/>
      <c r="T27" s="132"/>
      <c r="U27" s="133"/>
      <c r="V27" s="181">
        <f>'１　月別入力表※こちらに入力'!AD48</f>
        <v>0</v>
      </c>
      <c r="W27" s="182"/>
      <c r="X27" s="182"/>
      <c r="Y27" s="182"/>
      <c r="Z27" s="182"/>
      <c r="AA27" s="182"/>
      <c r="AB27" s="183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</row>
    <row r="28" spans="2:90" ht="13.5" customHeight="1">
      <c r="B28" s="178"/>
      <c r="C28" s="179"/>
      <c r="D28" s="179"/>
      <c r="E28" s="179"/>
      <c r="F28" s="179"/>
      <c r="G28" s="180"/>
      <c r="H28" s="172"/>
      <c r="I28" s="173"/>
      <c r="J28" s="173"/>
      <c r="K28" s="173"/>
      <c r="L28" s="173"/>
      <c r="M28" s="173"/>
      <c r="N28" s="174"/>
      <c r="O28" s="134"/>
      <c r="P28" s="135"/>
      <c r="Q28" s="135"/>
      <c r="R28" s="135"/>
      <c r="S28" s="135"/>
      <c r="T28" s="135"/>
      <c r="U28" s="136"/>
      <c r="V28" s="184"/>
      <c r="W28" s="185"/>
      <c r="X28" s="185"/>
      <c r="Y28" s="185"/>
      <c r="Z28" s="185"/>
      <c r="AA28" s="185"/>
      <c r="AB28" s="18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</row>
    <row r="29" spans="2:90" ht="13.5" customHeight="1">
      <c r="B29" s="175" t="s">
        <v>51</v>
      </c>
      <c r="C29" s="176"/>
      <c r="D29" s="176"/>
      <c r="E29" s="176"/>
      <c r="F29" s="176"/>
      <c r="G29" s="177"/>
      <c r="H29" s="169">
        <f>'１　月別入力表※こちらに入力'!AD32</f>
        <v>0</v>
      </c>
      <c r="I29" s="170"/>
      <c r="J29" s="170"/>
      <c r="K29" s="170"/>
      <c r="L29" s="170"/>
      <c r="M29" s="170"/>
      <c r="N29" s="171"/>
      <c r="O29" s="131">
        <f>'１　月別入力表※こちらに入力'!AD41</f>
        <v>0</v>
      </c>
      <c r="P29" s="132"/>
      <c r="Q29" s="132"/>
      <c r="R29" s="132"/>
      <c r="S29" s="132"/>
      <c r="T29" s="132"/>
      <c r="U29" s="133"/>
      <c r="V29" s="181">
        <f>'１　月別入力表※こちらに入力'!AD49</f>
        <v>0</v>
      </c>
      <c r="W29" s="182"/>
      <c r="X29" s="182"/>
      <c r="Y29" s="182"/>
      <c r="Z29" s="182"/>
      <c r="AA29" s="182"/>
      <c r="AB29" s="183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</row>
    <row r="30" spans="2:90" ht="13.5" customHeight="1">
      <c r="B30" s="178"/>
      <c r="C30" s="179"/>
      <c r="D30" s="179"/>
      <c r="E30" s="179"/>
      <c r="F30" s="179"/>
      <c r="G30" s="180"/>
      <c r="H30" s="172"/>
      <c r="I30" s="173"/>
      <c r="J30" s="173"/>
      <c r="K30" s="173"/>
      <c r="L30" s="173"/>
      <c r="M30" s="173"/>
      <c r="N30" s="174"/>
      <c r="O30" s="134"/>
      <c r="P30" s="135"/>
      <c r="Q30" s="135"/>
      <c r="R30" s="135"/>
      <c r="S30" s="135"/>
      <c r="T30" s="135"/>
      <c r="U30" s="136"/>
      <c r="V30" s="184"/>
      <c r="W30" s="185"/>
      <c r="X30" s="185"/>
      <c r="Y30" s="185"/>
      <c r="Z30" s="185"/>
      <c r="AA30" s="185"/>
      <c r="AB30" s="18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</row>
    <row r="31" spans="2:90" ht="13.5" customHeight="1">
      <c r="B31" s="175" t="s">
        <v>52</v>
      </c>
      <c r="C31" s="176"/>
      <c r="D31" s="176"/>
      <c r="E31" s="176"/>
      <c r="F31" s="176"/>
      <c r="G31" s="177"/>
      <c r="H31" s="169">
        <f>'１　月別入力表※こちらに入力'!AD33</f>
        <v>0</v>
      </c>
      <c r="I31" s="170"/>
      <c r="J31" s="170"/>
      <c r="K31" s="170"/>
      <c r="L31" s="170"/>
      <c r="M31" s="170"/>
      <c r="N31" s="171"/>
      <c r="O31" s="131">
        <f>'１　月別入力表※こちらに入力'!AD42</f>
        <v>0</v>
      </c>
      <c r="P31" s="132"/>
      <c r="Q31" s="132"/>
      <c r="R31" s="132"/>
      <c r="S31" s="132"/>
      <c r="T31" s="132"/>
      <c r="U31" s="133"/>
      <c r="V31" s="137"/>
      <c r="W31" s="138"/>
      <c r="X31" s="138"/>
      <c r="Y31" s="138"/>
      <c r="Z31" s="138"/>
      <c r="AA31" s="138"/>
      <c r="AB31" s="139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</row>
    <row r="32" spans="2:90" ht="13.5" customHeight="1" thickBot="1">
      <c r="B32" s="187"/>
      <c r="C32" s="188"/>
      <c r="D32" s="188"/>
      <c r="E32" s="188"/>
      <c r="F32" s="188"/>
      <c r="G32" s="189"/>
      <c r="H32" s="172"/>
      <c r="I32" s="173"/>
      <c r="J32" s="173"/>
      <c r="K32" s="173"/>
      <c r="L32" s="173"/>
      <c r="M32" s="173"/>
      <c r="N32" s="174"/>
      <c r="O32" s="134"/>
      <c r="P32" s="135"/>
      <c r="Q32" s="135"/>
      <c r="R32" s="135"/>
      <c r="S32" s="135"/>
      <c r="T32" s="135"/>
      <c r="U32" s="136"/>
      <c r="V32" s="140"/>
      <c r="W32" s="141"/>
      <c r="X32" s="141"/>
      <c r="Y32" s="141"/>
      <c r="Z32" s="141"/>
      <c r="AA32" s="141"/>
      <c r="AB32" s="142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</row>
    <row r="33" spans="2:90" ht="13.5" customHeight="1">
      <c r="B33" s="128" t="s">
        <v>45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  <c r="O33" s="143">
        <f>SUM(O21:U32)</f>
        <v>0</v>
      </c>
      <c r="P33" s="144"/>
      <c r="Q33" s="144"/>
      <c r="R33" s="144"/>
      <c r="S33" s="144"/>
      <c r="T33" s="144"/>
      <c r="U33" s="145"/>
      <c r="V33" s="152">
        <f>SUM(V21:AB30)</f>
        <v>0</v>
      </c>
      <c r="W33" s="153"/>
      <c r="X33" s="153"/>
      <c r="Y33" s="153"/>
      <c r="Z33" s="153"/>
      <c r="AA33" s="153"/>
      <c r="AB33" s="154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</row>
    <row r="34" spans="2:90" ht="13.5" customHeight="1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9"/>
      <c r="O34" s="146"/>
      <c r="P34" s="147"/>
      <c r="Q34" s="147"/>
      <c r="R34" s="147"/>
      <c r="S34" s="147"/>
      <c r="T34" s="147"/>
      <c r="U34" s="148"/>
      <c r="V34" s="155"/>
      <c r="W34" s="156"/>
      <c r="X34" s="156"/>
      <c r="Y34" s="156"/>
      <c r="Z34" s="156"/>
      <c r="AA34" s="156"/>
      <c r="AB34" s="157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</row>
    <row r="35" spans="2:90" ht="13.5" customHeight="1" thickBot="1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  <c r="O35" s="149"/>
      <c r="P35" s="150"/>
      <c r="Q35" s="150"/>
      <c r="R35" s="150"/>
      <c r="S35" s="150"/>
      <c r="T35" s="150"/>
      <c r="U35" s="151"/>
      <c r="V35" s="158"/>
      <c r="W35" s="159"/>
      <c r="X35" s="159"/>
      <c r="Y35" s="159"/>
      <c r="Z35" s="159"/>
      <c r="AA35" s="159"/>
      <c r="AB35" s="160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</row>
    <row r="36" spans="2:90" ht="13.5" customHeight="1" thickBot="1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</row>
    <row r="37" spans="2:90" ht="13.5" customHeight="1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50"/>
      <c r="R37" s="50"/>
      <c r="S37" s="161"/>
      <c r="T37" s="162"/>
      <c r="U37" s="163"/>
      <c r="V37" s="167" t="s">
        <v>40</v>
      </c>
      <c r="W37" s="168"/>
      <c r="X37" s="51"/>
      <c r="Y37" s="51"/>
      <c r="Z37" s="51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</row>
    <row r="38" spans="2:90" ht="13.5" customHeight="1" thickBot="1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50"/>
      <c r="R38" s="50"/>
      <c r="S38" s="164"/>
      <c r="T38" s="165"/>
      <c r="U38" s="166"/>
      <c r="V38" s="167"/>
      <c r="W38" s="168"/>
      <c r="X38" s="51"/>
      <c r="Y38" s="51"/>
      <c r="Z38" s="51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</row>
    <row r="39" spans="2:90" ht="13.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</row>
    <row r="40" spans="2:90" ht="13.5" customHeight="1">
      <c r="B40" s="48"/>
      <c r="C40" s="48"/>
      <c r="D40" s="48"/>
      <c r="E40" s="48"/>
      <c r="F40" s="48"/>
      <c r="G40" s="48"/>
      <c r="H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9"/>
      <c r="X40" s="49"/>
      <c r="Y40" s="49"/>
      <c r="Z40" s="49"/>
      <c r="AA40" s="49"/>
      <c r="AB40" s="49"/>
      <c r="AC40" s="130" t="str">
        <f>IF(S37="","",V33/S37*0.001)</f>
        <v/>
      </c>
      <c r="AD40" s="130"/>
      <c r="AE40" s="130"/>
      <c r="AF40" s="130"/>
      <c r="AG40" s="130"/>
      <c r="AH40" s="130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3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</row>
    <row r="41" spans="2:90" ht="13.5" customHeight="1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9"/>
      <c r="X41" s="49"/>
      <c r="Y41" s="49"/>
      <c r="Z41" s="49"/>
      <c r="AA41" s="49"/>
      <c r="AB41" s="49"/>
      <c r="AC41" s="130"/>
      <c r="AD41" s="130"/>
      <c r="AE41" s="130"/>
      <c r="AF41" s="130"/>
      <c r="AG41" s="130"/>
      <c r="AH41" s="130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3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</row>
    <row r="42" spans="2:90" ht="13.5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9"/>
      <c r="Z42" s="49"/>
      <c r="AA42" s="49"/>
      <c r="AB42" s="49"/>
      <c r="AC42" s="130"/>
      <c r="AD42" s="130"/>
      <c r="AE42" s="130"/>
      <c r="AF42" s="130"/>
      <c r="AG42" s="130"/>
      <c r="AH42" s="130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</row>
    <row r="43" spans="2:90" ht="13.5" customHeight="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</row>
    <row r="44" spans="2:90" ht="13.5" customHeight="1"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</row>
  </sheetData>
  <sheetProtection formatCells="0" formatColumns="0" formatRows="0" insertColumns="0" insertRows="0" insertHyperlinks="0" deleteColumns="0" deleteRows="0" sort="0" autoFilter="0" pivotTables="0"/>
  <mergeCells count="34">
    <mergeCell ref="O27:U28"/>
    <mergeCell ref="V27:AB28"/>
    <mergeCell ref="O29:U30"/>
    <mergeCell ref="V29:AB30"/>
    <mergeCell ref="H25:N26"/>
    <mergeCell ref="H27:N28"/>
    <mergeCell ref="H29:N30"/>
    <mergeCell ref="O25:U26"/>
    <mergeCell ref="V25:AB26"/>
    <mergeCell ref="B27:G28"/>
    <mergeCell ref="B29:G30"/>
    <mergeCell ref="B31:G32"/>
    <mergeCell ref="H19:N20"/>
    <mergeCell ref="B19:G20"/>
    <mergeCell ref="B21:G22"/>
    <mergeCell ref="B23:G24"/>
    <mergeCell ref="B25:G26"/>
    <mergeCell ref="H21:N22"/>
    <mergeCell ref="H23:N24"/>
    <mergeCell ref="O19:U20"/>
    <mergeCell ref="V19:AB20"/>
    <mergeCell ref="O21:U22"/>
    <mergeCell ref="V21:AB22"/>
    <mergeCell ref="O23:U24"/>
    <mergeCell ref="V23:AB24"/>
    <mergeCell ref="B33:N35"/>
    <mergeCell ref="AC40:AH42"/>
    <mergeCell ref="O31:U32"/>
    <mergeCell ref="V31:AB32"/>
    <mergeCell ref="O33:U35"/>
    <mergeCell ref="V33:AB35"/>
    <mergeCell ref="S37:U38"/>
    <mergeCell ref="V37:W38"/>
    <mergeCell ref="H31:N32"/>
  </mergeCells>
  <phoneticPr fontId="2"/>
  <pageMargins left="0.59055118110236227" right="0.59055118110236227" top="0.39370078740157483" bottom="0.39370078740157483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　月別入力表※こちらに入力</vt:lpstr>
      <vt:lpstr>２　年間合計・グラフ</vt:lpstr>
      <vt:lpstr>'１　月別入力表※こちらに入力'!Print_Area</vt:lpstr>
      <vt:lpstr>'２　年間合計・グラフ'!Print_Area</vt:lpstr>
    </vt:vector>
  </TitlesOfParts>
  <Company>塩尻市役所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mn1821</cp:lastModifiedBy>
  <cp:lastPrinted>2020-08-19T06:09:34Z</cp:lastPrinted>
  <dcterms:created xsi:type="dcterms:W3CDTF">2006-04-24T07:07:41Z</dcterms:created>
  <dcterms:modified xsi:type="dcterms:W3CDTF">2020-11-19T04:40:20Z</dcterms:modified>
</cp:coreProperties>
</file>